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557" documentId="8_{098FF9D5-2AE8-43B6-A9BA-796B58ED336A}" xr6:coauthVersionLast="46" xr6:coauthVersionMax="46" xr10:uidLastSave="{F460A0BB-AA80-4122-BC9A-490867D40DC4}"/>
  <bookViews>
    <workbookView xWindow="-108" yWindow="-108" windowWidth="23256" windowHeight="12576" tabRatio="415" activeTab="1" xr2:uid="{00000000-000D-0000-FFFF-FFFF00000000}"/>
  </bookViews>
  <sheets>
    <sheet name="Pivot" sheetId="15" r:id="rId1"/>
    <sheet name="Gantt" sheetId="11" r:id="rId2"/>
  </sheets>
  <definedNames>
    <definedName name="_xlnm.Print_Titles" localSheetId="1">Gantt!$4:$7</definedName>
    <definedName name="Project_Start">Gantt!$F$3</definedName>
    <definedName name="Scrolling_Increment">Gantt!$F$4</definedName>
    <definedName name="Today" localSheetId="1">TODAY()</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1" l="1"/>
  <c r="F38" i="11"/>
  <c r="F25" i="11"/>
  <c r="F18" i="11"/>
  <c r="F49" i="11" l="1"/>
  <c r="F48" i="11"/>
  <c r="F47" i="11"/>
  <c r="F46" i="11"/>
  <c r="F45" i="11"/>
  <c r="F44" i="11"/>
  <c r="F43" i="11"/>
  <c r="F42" i="11"/>
  <c r="F41" i="11"/>
  <c r="F40" i="11"/>
  <c r="F39" i="11"/>
  <c r="F36" i="11"/>
  <c r="F35" i="11"/>
  <c r="F3" i="11"/>
  <c r="F10" i="11"/>
  <c r="F12" i="11" l="1"/>
  <c r="F21" i="11" s="1"/>
  <c r="F22" i="11" s="1"/>
  <c r="F17" i="11"/>
  <c r="F11" i="11"/>
  <c r="F20" i="11"/>
  <c r="F13" i="11"/>
  <c r="F14" i="11"/>
  <c r="F15" i="11"/>
  <c r="F16" i="11" s="1"/>
  <c r="F19" i="11"/>
  <c r="F34" i="11" l="1"/>
  <c r="F31" i="11"/>
  <c r="F32" i="11"/>
  <c r="F33" i="11"/>
  <c r="XFB16" i="11"/>
  <c r="XEX16" i="11"/>
  <c r="XET16" i="11"/>
  <c r="XEP16" i="11"/>
  <c r="XEL16" i="11"/>
  <c r="XEH16" i="11"/>
  <c r="XED16" i="11"/>
  <c r="XDZ16" i="11"/>
  <c r="XDV16" i="11"/>
  <c r="XDR16" i="11"/>
  <c r="XDN16" i="11"/>
  <c r="XDJ16" i="11"/>
  <c r="XDF16" i="11"/>
  <c r="XDB16" i="11"/>
  <c r="XCX16" i="11"/>
  <c r="XCT16" i="11"/>
  <c r="XCP16" i="11"/>
  <c r="XCL16" i="11"/>
  <c r="XCH16" i="11"/>
  <c r="XCD16" i="11"/>
  <c r="XBZ16" i="11"/>
  <c r="XBV16" i="11"/>
  <c r="XBR16" i="11"/>
  <c r="XBN16" i="11"/>
  <c r="XBJ16" i="11"/>
  <c r="XBF16" i="11"/>
  <c r="XBB16" i="11"/>
  <c r="XAX16" i="11"/>
  <c r="XAT16" i="11"/>
  <c r="XAP16" i="11"/>
  <c r="XAL16" i="11"/>
  <c r="XAH16" i="11"/>
  <c r="XAD16" i="11"/>
  <c r="WZZ16" i="11"/>
  <c r="WZV16" i="11"/>
  <c r="WZR16" i="11"/>
  <c r="WZN16" i="11"/>
  <c r="WZJ16" i="11"/>
  <c r="WZF16" i="11"/>
  <c r="WZB16" i="11"/>
  <c r="WYX16" i="11"/>
  <c r="WYT16" i="11"/>
  <c r="WYP16" i="11"/>
  <c r="WYL16" i="11"/>
  <c r="WYH16" i="11"/>
  <c r="WYD16" i="11"/>
  <c r="WXZ16" i="11"/>
  <c r="WXV16" i="11"/>
  <c r="WXR16" i="11"/>
  <c r="WXN16" i="11"/>
  <c r="WXJ16" i="11"/>
  <c r="WXF16" i="11"/>
  <c r="WXB16" i="11"/>
  <c r="WWX16" i="11"/>
  <c r="WWT16" i="11"/>
  <c r="WWP16" i="11"/>
  <c r="WWL16" i="11"/>
  <c r="WWH16" i="11"/>
  <c r="WWD16" i="11"/>
  <c r="WVZ16" i="11"/>
  <c r="WVV16" i="11"/>
  <c r="WVR16" i="11"/>
  <c r="WVN16" i="11"/>
  <c r="WVJ16" i="11"/>
  <c r="WVF16" i="11"/>
  <c r="WVB16" i="11"/>
  <c r="WUX16" i="11"/>
  <c r="WUT16" i="11"/>
  <c r="WUP16" i="11"/>
  <c r="WUL16" i="11"/>
  <c r="WUH16" i="11"/>
  <c r="WUD16" i="11"/>
  <c r="WTZ16" i="11"/>
  <c r="WTV16" i="11"/>
  <c r="WTR16" i="11"/>
  <c r="WTN16" i="11"/>
  <c r="WTJ16" i="11"/>
  <c r="WTF16" i="11"/>
  <c r="WTB16" i="11"/>
  <c r="WSX16" i="11"/>
  <c r="WST16" i="11"/>
  <c r="WSP16" i="11"/>
  <c r="XFA16" i="11"/>
  <c r="XEW16" i="11"/>
  <c r="XES16" i="11"/>
  <c r="XEO16" i="11"/>
  <c r="XEK16" i="11"/>
  <c r="XEG16" i="11"/>
  <c r="XEC16" i="11"/>
  <c r="XDY16" i="11"/>
  <c r="XDU16" i="11"/>
  <c r="XDQ16" i="11"/>
  <c r="XDM16" i="11"/>
  <c r="XDI16" i="11"/>
  <c r="XDE16" i="11"/>
  <c r="XDA16" i="11"/>
  <c r="XCW16" i="11"/>
  <c r="XCS16" i="11"/>
  <c r="XCO16" i="11"/>
  <c r="XCK16" i="11"/>
  <c r="XCG16" i="11"/>
  <c r="XCC16" i="11"/>
  <c r="XBY16" i="11"/>
  <c r="XBU16" i="11"/>
  <c r="XBQ16" i="11"/>
  <c r="XBM16" i="11"/>
  <c r="XBI16" i="11"/>
  <c r="XBE16" i="11"/>
  <c r="XBA16" i="11"/>
  <c r="XAW16" i="11"/>
  <c r="XAS16" i="11"/>
  <c r="XAO16" i="11"/>
  <c r="XAK16" i="11"/>
  <c r="XAG16" i="11"/>
  <c r="XAC16" i="11"/>
  <c r="WZY16" i="11"/>
  <c r="WZU16" i="11"/>
  <c r="WZQ16" i="11"/>
  <c r="WZM16" i="11"/>
  <c r="WZI16" i="11"/>
  <c r="WZE16" i="11"/>
  <c r="WZA16" i="11"/>
  <c r="WYW16" i="11"/>
  <c r="WYS16" i="11"/>
  <c r="WYO16" i="11"/>
  <c r="WYK16" i="11"/>
  <c r="WYG16" i="11"/>
  <c r="WYC16" i="11"/>
  <c r="WXY16" i="11"/>
  <c r="WXU16" i="11"/>
  <c r="WXQ16" i="11"/>
  <c r="WXM16" i="11"/>
  <c r="WXI16" i="11"/>
  <c r="WXE16" i="11"/>
  <c r="WXA16" i="11"/>
  <c r="WWW16" i="11"/>
  <c r="WWS16" i="11"/>
  <c r="WWO16" i="11"/>
  <c r="WWK16" i="11"/>
  <c r="WWG16" i="11"/>
  <c r="WWC16" i="11"/>
  <c r="WVY16" i="11"/>
  <c r="WVU16" i="11"/>
  <c r="WVQ16" i="11"/>
  <c r="WVM16" i="11"/>
  <c r="WVI16" i="11"/>
  <c r="WVE16" i="11"/>
  <c r="WVA16" i="11"/>
  <c r="WUW16" i="11"/>
  <c r="WUS16" i="11"/>
  <c r="WUO16" i="11"/>
  <c r="WUK16" i="11"/>
  <c r="WUG16" i="11"/>
  <c r="WUC16" i="11"/>
  <c r="WTY16" i="11"/>
  <c r="WTU16" i="11"/>
  <c r="WTQ16" i="11"/>
  <c r="WTM16" i="11"/>
  <c r="WTI16" i="11"/>
  <c r="WTE16" i="11"/>
  <c r="WTA16" i="11"/>
  <c r="WSW16" i="11"/>
  <c r="WSS16" i="11"/>
  <c r="XFD16" i="11"/>
  <c r="XEZ16" i="11"/>
  <c r="XEV16" i="11"/>
  <c r="XER16" i="11"/>
  <c r="XEN16" i="11"/>
  <c r="XEJ16" i="11"/>
  <c r="XEF16" i="11"/>
  <c r="XEB16" i="11"/>
  <c r="XDX16" i="11"/>
  <c r="XDT16" i="11"/>
  <c r="XDP16" i="11"/>
  <c r="XDL16" i="11"/>
  <c r="XDH16" i="11"/>
  <c r="XDD16" i="11"/>
  <c r="XCZ16" i="11"/>
  <c r="XCV16" i="11"/>
  <c r="XCR16" i="11"/>
  <c r="XCN16" i="11"/>
  <c r="XCJ16" i="11"/>
  <c r="XCF16" i="11"/>
  <c r="XCB16" i="11"/>
  <c r="XBX16" i="11"/>
  <c r="XBT16" i="11"/>
  <c r="XBP16" i="11"/>
  <c r="XBL16" i="11"/>
  <c r="XBH16" i="11"/>
  <c r="XBD16" i="11"/>
  <c r="XAZ16" i="11"/>
  <c r="XAV16" i="11"/>
  <c r="XAR16" i="11"/>
  <c r="XAN16" i="11"/>
  <c r="XAJ16" i="11"/>
  <c r="XAF16" i="11"/>
  <c r="XAB16" i="11"/>
  <c r="WZX16" i="11"/>
  <c r="WZT16" i="11"/>
  <c r="WZP16" i="11"/>
  <c r="WZL16" i="11"/>
  <c r="WZH16" i="11"/>
  <c r="WZD16" i="11"/>
  <c r="WYZ16" i="11"/>
  <c r="WYV16" i="11"/>
  <c r="WYR16" i="11"/>
  <c r="WYN16" i="11"/>
  <c r="WYJ16" i="11"/>
  <c r="WYF16" i="11"/>
  <c r="WYB16" i="11"/>
  <c r="WXX16" i="11"/>
  <c r="WXT16" i="11"/>
  <c r="WXP16" i="11"/>
  <c r="WXL16" i="11"/>
  <c r="WXH16" i="11"/>
  <c r="WXD16" i="11"/>
  <c r="WWZ16" i="11"/>
  <c r="WWV16" i="11"/>
  <c r="WWR16" i="11"/>
  <c r="WWN16" i="11"/>
  <c r="WWJ16" i="11"/>
  <c r="WWF16" i="11"/>
  <c r="WWB16" i="11"/>
  <c r="WVX16" i="11"/>
  <c r="WVT16" i="11"/>
  <c r="WVP16" i="11"/>
  <c r="WVL16" i="11"/>
  <c r="WVH16" i="11"/>
  <c r="WVD16" i="11"/>
  <c r="WUZ16" i="11"/>
  <c r="WUV16" i="11"/>
  <c r="WUR16" i="11"/>
  <c r="WUN16" i="11"/>
  <c r="WUJ16" i="11"/>
  <c r="WUF16" i="11"/>
  <c r="WUB16" i="11"/>
  <c r="WTX16" i="11"/>
  <c r="WTT16" i="11"/>
  <c r="WTP16" i="11"/>
  <c r="WTL16" i="11"/>
  <c r="WTH16" i="11"/>
  <c r="WTD16" i="11"/>
  <c r="WSZ16" i="11"/>
  <c r="WSV16" i="11"/>
  <c r="WSR16" i="11"/>
  <c r="WSN16" i="11"/>
  <c r="XEU16" i="11"/>
  <c r="XEE16" i="11"/>
  <c r="XDO16" i="11"/>
  <c r="XCY16" i="11"/>
  <c r="XCI16" i="11"/>
  <c r="XBS16" i="11"/>
  <c r="XBC16" i="11"/>
  <c r="XAM16" i="11"/>
  <c r="WZW16" i="11"/>
  <c r="WZG16" i="11"/>
  <c r="WYQ16" i="11"/>
  <c r="WYA16" i="11"/>
  <c r="WXK16" i="11"/>
  <c r="WWU16" i="11"/>
  <c r="WWE16" i="11"/>
  <c r="WVO16" i="11"/>
  <c r="WUY16" i="11"/>
  <c r="WUI16" i="11"/>
  <c r="WTS16" i="11"/>
  <c r="WTC16" i="11"/>
  <c r="WSO16" i="11"/>
  <c r="WSJ16" i="11"/>
  <c r="WSF16" i="11"/>
  <c r="WSB16" i="11"/>
  <c r="WRX16" i="11"/>
  <c r="WRT16" i="11"/>
  <c r="WRP16" i="11"/>
  <c r="WRL16" i="11"/>
  <c r="WRH16" i="11"/>
  <c r="WRD16" i="11"/>
  <c r="WQZ16" i="11"/>
  <c r="WQV16" i="11"/>
  <c r="WQR16" i="11"/>
  <c r="WQN16" i="11"/>
  <c r="WQJ16" i="11"/>
  <c r="WQF16" i="11"/>
  <c r="WQB16" i="11"/>
  <c r="WPX16" i="11"/>
  <c r="WPT16" i="11"/>
  <c r="WPP16" i="11"/>
  <c r="WPL16" i="11"/>
  <c r="WPH16" i="11"/>
  <c r="WPD16" i="11"/>
  <c r="WOZ16" i="11"/>
  <c r="WOV16" i="11"/>
  <c r="WOR16" i="11"/>
  <c r="WON16" i="11"/>
  <c r="WOJ16" i="11"/>
  <c r="WOF16" i="11"/>
  <c r="WOB16" i="11"/>
  <c r="WNX16" i="11"/>
  <c r="WNT16" i="11"/>
  <c r="WNP16" i="11"/>
  <c r="WNL16" i="11"/>
  <c r="WNH16" i="11"/>
  <c r="WND16" i="11"/>
  <c r="WMZ16" i="11"/>
  <c r="WMV16" i="11"/>
  <c r="WMR16" i="11"/>
  <c r="WMN16" i="11"/>
  <c r="WMJ16" i="11"/>
  <c r="WMF16" i="11"/>
  <c r="WMB16" i="11"/>
  <c r="WLX16" i="11"/>
  <c r="WLT16" i="11"/>
  <c r="WLP16" i="11"/>
  <c r="WLL16" i="11"/>
  <c r="WLH16" i="11"/>
  <c r="WLD16" i="11"/>
  <c r="WKZ16" i="11"/>
  <c r="WKV16" i="11"/>
  <c r="WKR16" i="11"/>
  <c r="WKN16" i="11"/>
  <c r="WKJ16" i="11"/>
  <c r="WKF16" i="11"/>
  <c r="WKB16" i="11"/>
  <c r="WJX16" i="11"/>
  <c r="WJT16" i="11"/>
  <c r="WJP16" i="11"/>
  <c r="WJL16" i="11"/>
  <c r="WJH16" i="11"/>
  <c r="WJD16" i="11"/>
  <c r="WIZ16" i="11"/>
  <c r="WIV16" i="11"/>
  <c r="WIR16" i="11"/>
  <c r="XEQ16" i="11"/>
  <c r="XEA16" i="11"/>
  <c r="XDK16" i="11"/>
  <c r="XCU16" i="11"/>
  <c r="XCE16" i="11"/>
  <c r="XBO16" i="11"/>
  <c r="XAY16" i="11"/>
  <c r="XAI16" i="11"/>
  <c r="WZS16" i="11"/>
  <c r="WZC16" i="11"/>
  <c r="WYM16" i="11"/>
  <c r="WXW16" i="11"/>
  <c r="WXG16" i="11"/>
  <c r="WWQ16" i="11"/>
  <c r="WWA16" i="11"/>
  <c r="WVK16" i="11"/>
  <c r="WUU16" i="11"/>
  <c r="WUE16" i="11"/>
  <c r="WTO16" i="11"/>
  <c r="WSY16" i="11"/>
  <c r="WSM16" i="11"/>
  <c r="WSI16" i="11"/>
  <c r="WSE16" i="11"/>
  <c r="WSA16" i="11"/>
  <c r="WRW16" i="11"/>
  <c r="WRS16" i="11"/>
  <c r="WRO16" i="11"/>
  <c r="WRK16" i="11"/>
  <c r="WRG16" i="11"/>
  <c r="WRC16" i="11"/>
  <c r="WQY16" i="11"/>
  <c r="WQU16" i="11"/>
  <c r="WQQ16" i="11"/>
  <c r="WQM16" i="11"/>
  <c r="WQI16" i="11"/>
  <c r="WQE16" i="11"/>
  <c r="WQA16" i="11"/>
  <c r="WPW16" i="11"/>
  <c r="WPS16" i="11"/>
  <c r="WPO16" i="11"/>
  <c r="WPK16" i="11"/>
  <c r="WPG16" i="11"/>
  <c r="WPC16" i="11"/>
  <c r="WOY16" i="11"/>
  <c r="WOU16" i="11"/>
  <c r="WOQ16" i="11"/>
  <c r="WOM16" i="11"/>
  <c r="WOI16" i="11"/>
  <c r="WOE16" i="11"/>
  <c r="WOA16" i="11"/>
  <c r="WNW16" i="11"/>
  <c r="WNS16" i="11"/>
  <c r="WNO16" i="11"/>
  <c r="WNK16" i="11"/>
  <c r="WNG16" i="11"/>
  <c r="WNC16" i="11"/>
  <c r="WMY16" i="11"/>
  <c r="WMU16" i="11"/>
  <c r="WMQ16" i="11"/>
  <c r="WMM16" i="11"/>
  <c r="WMI16" i="11"/>
  <c r="WME16" i="11"/>
  <c r="WMA16" i="11"/>
  <c r="WLW16" i="11"/>
  <c r="WLS16" i="11"/>
  <c r="WLO16" i="11"/>
  <c r="WLK16" i="11"/>
  <c r="WLG16" i="11"/>
  <c r="WLC16" i="11"/>
  <c r="WKY16" i="11"/>
  <c r="WKU16" i="11"/>
  <c r="WKQ16" i="11"/>
  <c r="WKM16" i="11"/>
  <c r="WKI16" i="11"/>
  <c r="WKE16" i="11"/>
  <c r="WKA16" i="11"/>
  <c r="WJW16" i="11"/>
  <c r="WJS16" i="11"/>
  <c r="WJO16" i="11"/>
  <c r="WJK16" i="11"/>
  <c r="WJG16" i="11"/>
  <c r="WJC16" i="11"/>
  <c r="WIY16" i="11"/>
  <c r="WIU16" i="11"/>
  <c r="XFC16" i="11"/>
  <c r="XEM16" i="11"/>
  <c r="XDW16" i="11"/>
  <c r="XDG16" i="11"/>
  <c r="XCQ16" i="11"/>
  <c r="XCA16" i="11"/>
  <c r="XBK16" i="11"/>
  <c r="XAU16" i="11"/>
  <c r="XAE16" i="11"/>
  <c r="WZO16" i="11"/>
  <c r="WYY16" i="11"/>
  <c r="WYI16" i="11"/>
  <c r="WXS16" i="11"/>
  <c r="WXC16" i="11"/>
  <c r="WWM16" i="11"/>
  <c r="WVW16" i="11"/>
  <c r="WVG16" i="11"/>
  <c r="WUQ16" i="11"/>
  <c r="WUA16" i="11"/>
  <c r="WTK16" i="11"/>
  <c r="WSU16" i="11"/>
  <c r="WSL16" i="11"/>
  <c r="WSH16" i="11"/>
  <c r="WSD16" i="11"/>
  <c r="WRZ16" i="11"/>
  <c r="WRV16" i="11"/>
  <c r="WRR16" i="11"/>
  <c r="WRN16" i="11"/>
  <c r="WRJ16" i="11"/>
  <c r="WRF16" i="11"/>
  <c r="WRB16" i="11"/>
  <c r="WQX16" i="11"/>
  <c r="WQT16" i="11"/>
  <c r="WQP16" i="11"/>
  <c r="WQL16" i="11"/>
  <c r="WQH16" i="11"/>
  <c r="WQD16" i="11"/>
  <c r="WPZ16" i="11"/>
  <c r="WPV16" i="11"/>
  <c r="WPR16" i="11"/>
  <c r="WPN16" i="11"/>
  <c r="WPJ16" i="11"/>
  <c r="WPF16" i="11"/>
  <c r="WPB16" i="11"/>
  <c r="WOX16" i="11"/>
  <c r="WOT16" i="11"/>
  <c r="WOP16" i="11"/>
  <c r="WOL16" i="11"/>
  <c r="WOH16" i="11"/>
  <c r="WOD16" i="11"/>
  <c r="WNZ16" i="11"/>
  <c r="WNV16" i="11"/>
  <c r="WNR16" i="11"/>
  <c r="WNN16" i="11"/>
  <c r="WNJ16" i="11"/>
  <c r="WNF16" i="11"/>
  <c r="WNB16" i="11"/>
  <c r="WMX16" i="11"/>
  <c r="WMT16" i="11"/>
  <c r="WMP16" i="11"/>
  <c r="WML16" i="11"/>
  <c r="WMH16" i="11"/>
  <c r="WMD16" i="11"/>
  <c r="WLZ16" i="11"/>
  <c r="WLV16" i="11"/>
  <c r="WLR16" i="11"/>
  <c r="WLN16" i="11"/>
  <c r="WLJ16" i="11"/>
  <c r="WLF16" i="11"/>
  <c r="WLB16" i="11"/>
  <c r="WKX16" i="11"/>
  <c r="WKT16" i="11"/>
  <c r="WKP16" i="11"/>
  <c r="WKL16" i="11"/>
  <c r="WKH16" i="11"/>
  <c r="WKD16" i="11"/>
  <c r="WJZ16" i="11"/>
  <c r="WJV16" i="11"/>
  <c r="WJR16" i="11"/>
  <c r="WJN16" i="11"/>
  <c r="WJJ16" i="11"/>
  <c r="WJF16" i="11"/>
  <c r="WJB16" i="11"/>
  <c r="WIX16" i="11"/>
  <c r="WIT16" i="11"/>
  <c r="XEY16" i="11"/>
  <c r="XCM16" i="11"/>
  <c r="XAA16" i="11"/>
  <c r="WXO16" i="11"/>
  <c r="WVC16" i="11"/>
  <c r="WSQ16" i="11"/>
  <c r="WRY16" i="11"/>
  <c r="WRI16" i="11"/>
  <c r="WQS16" i="11"/>
  <c r="WQC16" i="11"/>
  <c r="WPM16" i="11"/>
  <c r="WOW16" i="11"/>
  <c r="WOG16" i="11"/>
  <c r="WNQ16" i="11"/>
  <c r="WNA16" i="11"/>
  <c r="WMK16" i="11"/>
  <c r="WLU16" i="11"/>
  <c r="WLE16" i="11"/>
  <c r="WKO16" i="11"/>
  <c r="WJY16" i="11"/>
  <c r="WJI16" i="11"/>
  <c r="WIS16" i="11"/>
  <c r="WIN16" i="11"/>
  <c r="WIJ16" i="11"/>
  <c r="WIF16" i="11"/>
  <c r="WIB16" i="11"/>
  <c r="WHX16" i="11"/>
  <c r="WHT16" i="11"/>
  <c r="WHP16" i="11"/>
  <c r="WHL16" i="11"/>
  <c r="WHH16" i="11"/>
  <c r="WHD16" i="11"/>
  <c r="WGZ16" i="11"/>
  <c r="WGV16" i="11"/>
  <c r="WGR16" i="11"/>
  <c r="WGN16" i="11"/>
  <c r="WGJ16" i="11"/>
  <c r="WGF16" i="11"/>
  <c r="WGB16" i="11"/>
  <c r="WFX16" i="11"/>
  <c r="WFT16" i="11"/>
  <c r="WFP16" i="11"/>
  <c r="WFL16" i="11"/>
  <c r="WFH16" i="11"/>
  <c r="WFD16" i="11"/>
  <c r="WEZ16" i="11"/>
  <c r="WEV16" i="11"/>
  <c r="WER16" i="11"/>
  <c r="WEN16" i="11"/>
  <c r="WEJ16" i="11"/>
  <c r="WEF16" i="11"/>
  <c r="WEB16" i="11"/>
  <c r="WDX16" i="11"/>
  <c r="WDT16" i="11"/>
  <c r="WDP16" i="11"/>
  <c r="WDL16" i="11"/>
  <c r="WDH16" i="11"/>
  <c r="WDD16" i="11"/>
  <c r="WCZ16" i="11"/>
  <c r="WCV16" i="11"/>
  <c r="WCR16" i="11"/>
  <c r="WCN16" i="11"/>
  <c r="WCJ16" i="11"/>
  <c r="WCF16" i="11"/>
  <c r="WCB16" i="11"/>
  <c r="WBX16" i="11"/>
  <c r="WBT16" i="11"/>
  <c r="WBP16" i="11"/>
  <c r="WBL16" i="11"/>
  <c r="WBH16" i="11"/>
  <c r="WBD16" i="11"/>
  <c r="WAZ16" i="11"/>
  <c r="WAV16" i="11"/>
  <c r="WAR16" i="11"/>
  <c r="WAN16" i="11"/>
  <c r="WAJ16" i="11"/>
  <c r="WAF16" i="11"/>
  <c r="WAB16" i="11"/>
  <c r="VZX16" i="11"/>
  <c r="VZT16" i="11"/>
  <c r="VZP16" i="11"/>
  <c r="VZL16" i="11"/>
  <c r="VZH16" i="11"/>
  <c r="VZD16" i="11"/>
  <c r="VYZ16" i="11"/>
  <c r="VYV16" i="11"/>
  <c r="VYR16" i="11"/>
  <c r="VYN16" i="11"/>
  <c r="VYJ16" i="11"/>
  <c r="VYF16" i="11"/>
  <c r="VYB16" i="11"/>
  <c r="VXX16" i="11"/>
  <c r="VXT16" i="11"/>
  <c r="VXP16" i="11"/>
  <c r="VXL16" i="11"/>
  <c r="VXH16" i="11"/>
  <c r="VXD16" i="11"/>
  <c r="XEI16" i="11"/>
  <c r="XBW16" i="11"/>
  <c r="WZK16" i="11"/>
  <c r="WWY16" i="11"/>
  <c r="WUM16" i="11"/>
  <c r="WSK16" i="11"/>
  <c r="WRU16" i="11"/>
  <c r="WRE16" i="11"/>
  <c r="WQO16" i="11"/>
  <c r="WPY16" i="11"/>
  <c r="WPI16" i="11"/>
  <c r="WOS16" i="11"/>
  <c r="WOC16" i="11"/>
  <c r="WNM16" i="11"/>
  <c r="WMW16" i="11"/>
  <c r="WMG16" i="11"/>
  <c r="WLQ16" i="11"/>
  <c r="WLA16" i="11"/>
  <c r="WKK16" i="11"/>
  <c r="WJU16" i="11"/>
  <c r="WJE16" i="11"/>
  <c r="WIQ16" i="11"/>
  <c r="WIM16" i="11"/>
  <c r="WII16" i="11"/>
  <c r="WIE16" i="11"/>
  <c r="WIA16" i="11"/>
  <c r="WHW16" i="11"/>
  <c r="WHS16" i="11"/>
  <c r="WHO16" i="11"/>
  <c r="WHK16" i="11"/>
  <c r="WHG16" i="11"/>
  <c r="WHC16" i="11"/>
  <c r="WGY16" i="11"/>
  <c r="WGU16" i="11"/>
  <c r="WGQ16" i="11"/>
  <c r="WGM16" i="11"/>
  <c r="WGI16" i="11"/>
  <c r="WGE16" i="11"/>
  <c r="WGA16" i="11"/>
  <c r="WFW16" i="11"/>
  <c r="WFS16" i="11"/>
  <c r="WFO16" i="11"/>
  <c r="WFK16" i="11"/>
  <c r="WFG16" i="11"/>
  <c r="WFC16" i="11"/>
  <c r="WEY16" i="11"/>
  <c r="WEU16" i="11"/>
  <c r="WEQ16" i="11"/>
  <c r="WEM16" i="11"/>
  <c r="WEI16" i="11"/>
  <c r="WEE16" i="11"/>
  <c r="WEA16" i="11"/>
  <c r="WDW16" i="11"/>
  <c r="WDS16" i="11"/>
  <c r="WDO16" i="11"/>
  <c r="WDK16" i="11"/>
  <c r="WDG16" i="11"/>
  <c r="WDC16" i="11"/>
  <c r="WCY16" i="11"/>
  <c r="WCU16" i="11"/>
  <c r="WCQ16" i="11"/>
  <c r="WCM16" i="11"/>
  <c r="WCI16" i="11"/>
  <c r="WCE16" i="11"/>
  <c r="WCA16" i="11"/>
  <c r="WBW16" i="11"/>
  <c r="WBS16" i="11"/>
  <c r="WBO16" i="11"/>
  <c r="WBK16" i="11"/>
  <c r="WBG16" i="11"/>
  <c r="WBC16" i="11"/>
  <c r="WAY16" i="11"/>
  <c r="WAU16" i="11"/>
  <c r="WAQ16" i="11"/>
  <c r="WAM16" i="11"/>
  <c r="WAI16" i="11"/>
  <c r="WAE16" i="11"/>
  <c r="WAA16" i="11"/>
  <c r="VZW16" i="11"/>
  <c r="VZS16" i="11"/>
  <c r="VZO16" i="11"/>
  <c r="VZK16" i="11"/>
  <c r="VZG16" i="11"/>
  <c r="VZC16" i="11"/>
  <c r="VYY16" i="11"/>
  <c r="VYU16" i="11"/>
  <c r="VYQ16" i="11"/>
  <c r="XDS16" i="11"/>
  <c r="XBG16" i="11"/>
  <c r="WYU16" i="11"/>
  <c r="WWI16" i="11"/>
  <c r="WTW16" i="11"/>
  <c r="WSG16" i="11"/>
  <c r="WRQ16" i="11"/>
  <c r="WRA16" i="11"/>
  <c r="WQK16" i="11"/>
  <c r="WPU16" i="11"/>
  <c r="WPE16" i="11"/>
  <c r="WOO16" i="11"/>
  <c r="WNY16" i="11"/>
  <c r="WNI16" i="11"/>
  <c r="WMS16" i="11"/>
  <c r="WMC16" i="11"/>
  <c r="WLM16" i="11"/>
  <c r="WKW16" i="11"/>
  <c r="WKG16" i="11"/>
  <c r="WJQ16" i="11"/>
  <c r="WJA16" i="11"/>
  <c r="WIP16" i="11"/>
  <c r="WIL16" i="11"/>
  <c r="WIH16" i="11"/>
  <c r="WID16" i="11"/>
  <c r="WHZ16" i="11"/>
  <c r="WHV16" i="11"/>
  <c r="WHR16" i="11"/>
  <c r="WHN16" i="11"/>
  <c r="WHJ16" i="11"/>
  <c r="WHF16" i="11"/>
  <c r="WHB16" i="11"/>
  <c r="WGX16" i="11"/>
  <c r="WGT16" i="11"/>
  <c r="WGP16" i="11"/>
  <c r="WGL16" i="11"/>
  <c r="WGH16" i="11"/>
  <c r="WGD16" i="11"/>
  <c r="WFZ16" i="11"/>
  <c r="WFV16" i="11"/>
  <c r="WFR16" i="11"/>
  <c r="WFN16" i="11"/>
  <c r="WFJ16" i="11"/>
  <c r="WFF16" i="11"/>
  <c r="WFB16" i="11"/>
  <c r="WEX16" i="11"/>
  <c r="WET16" i="11"/>
  <c r="WEP16" i="11"/>
  <c r="WEL16" i="11"/>
  <c r="WEH16" i="11"/>
  <c r="WED16" i="11"/>
  <c r="WDZ16" i="11"/>
  <c r="WDV16" i="11"/>
  <c r="WDR16" i="11"/>
  <c r="WDN16" i="11"/>
  <c r="WDJ16" i="11"/>
  <c r="WDF16" i="11"/>
  <c r="WDB16" i="11"/>
  <c r="WCX16" i="11"/>
  <c r="WCT16" i="11"/>
  <c r="WCP16" i="11"/>
  <c r="WCL16" i="11"/>
  <c r="WCH16" i="11"/>
  <c r="WCD16" i="11"/>
  <c r="WBZ16" i="11"/>
  <c r="WBV16" i="11"/>
  <c r="WBR16" i="11"/>
  <c r="WBN16" i="11"/>
  <c r="WBJ16" i="11"/>
  <c r="WBF16" i="11"/>
  <c r="WBB16" i="11"/>
  <c r="WAX16" i="11"/>
  <c r="WAT16" i="11"/>
  <c r="WAP16" i="11"/>
  <c r="WAL16" i="11"/>
  <c r="WAH16" i="11"/>
  <c r="WAD16" i="11"/>
  <c r="VZZ16" i="11"/>
  <c r="VZV16" i="11"/>
  <c r="VZR16" i="11"/>
  <c r="VZN16" i="11"/>
  <c r="VZJ16" i="11"/>
  <c r="VZF16" i="11"/>
  <c r="VZB16" i="11"/>
  <c r="VYX16" i="11"/>
  <c r="XDC16" i="11"/>
  <c r="WTG16" i="11"/>
  <c r="WQG16" i="11"/>
  <c r="WNU16" i="11"/>
  <c r="WLI16" i="11"/>
  <c r="WIW16" i="11"/>
  <c r="WIC16" i="11"/>
  <c r="WHM16" i="11"/>
  <c r="WGW16" i="11"/>
  <c r="WGG16" i="11"/>
  <c r="WFQ16" i="11"/>
  <c r="WFA16" i="11"/>
  <c r="WEK16" i="11"/>
  <c r="WDU16" i="11"/>
  <c r="WDE16" i="11"/>
  <c r="WCO16" i="11"/>
  <c r="WBY16" i="11"/>
  <c r="WBI16" i="11"/>
  <c r="WAS16" i="11"/>
  <c r="WAC16" i="11"/>
  <c r="VZM16" i="11"/>
  <c r="VYW16" i="11"/>
  <c r="VYO16" i="11"/>
  <c r="VYI16" i="11"/>
  <c r="VYD16" i="11"/>
  <c r="VXY16" i="11"/>
  <c r="VXS16" i="11"/>
  <c r="VXN16" i="11"/>
  <c r="VXI16" i="11"/>
  <c r="VXC16" i="11"/>
  <c r="VWY16" i="11"/>
  <c r="VWU16" i="11"/>
  <c r="VWQ16" i="11"/>
  <c r="VWM16" i="11"/>
  <c r="VWI16" i="11"/>
  <c r="VWE16" i="11"/>
  <c r="VWA16" i="11"/>
  <c r="VVW16" i="11"/>
  <c r="VVS16" i="11"/>
  <c r="VVO16" i="11"/>
  <c r="VVK16" i="11"/>
  <c r="VVG16" i="11"/>
  <c r="VVC16" i="11"/>
  <c r="VUY16" i="11"/>
  <c r="VUU16" i="11"/>
  <c r="VUQ16" i="11"/>
  <c r="VUM16" i="11"/>
  <c r="VUI16" i="11"/>
  <c r="VUE16" i="11"/>
  <c r="VUA16" i="11"/>
  <c r="VTW16" i="11"/>
  <c r="VTS16" i="11"/>
  <c r="VTO16" i="11"/>
  <c r="VTK16" i="11"/>
  <c r="VTG16" i="11"/>
  <c r="VTC16" i="11"/>
  <c r="VSY16" i="11"/>
  <c r="VSU16" i="11"/>
  <c r="VSQ16" i="11"/>
  <c r="VSM16" i="11"/>
  <c r="VSI16" i="11"/>
  <c r="VSE16" i="11"/>
  <c r="VSA16" i="11"/>
  <c r="VRW16" i="11"/>
  <c r="VRS16" i="11"/>
  <c r="VRO16" i="11"/>
  <c r="VRK16" i="11"/>
  <c r="VRG16" i="11"/>
  <c r="VRC16" i="11"/>
  <c r="VQY16" i="11"/>
  <c r="VQU16" i="11"/>
  <c r="VQQ16" i="11"/>
  <c r="VQM16" i="11"/>
  <c r="VQI16" i="11"/>
  <c r="VQE16" i="11"/>
  <c r="VQA16" i="11"/>
  <c r="VPW16" i="11"/>
  <c r="VPS16" i="11"/>
  <c r="VPO16" i="11"/>
  <c r="VPK16" i="11"/>
  <c r="VPG16" i="11"/>
  <c r="VPC16" i="11"/>
  <c r="VOY16" i="11"/>
  <c r="VOU16" i="11"/>
  <c r="VOQ16" i="11"/>
  <c r="VOM16" i="11"/>
  <c r="VOI16" i="11"/>
  <c r="VOE16" i="11"/>
  <c r="VOA16" i="11"/>
  <c r="VNW16" i="11"/>
  <c r="VNS16" i="11"/>
  <c r="VNO16" i="11"/>
  <c r="VNK16" i="11"/>
  <c r="VNG16" i="11"/>
  <c r="VNC16" i="11"/>
  <c r="VMY16" i="11"/>
  <c r="VMU16" i="11"/>
  <c r="VMQ16" i="11"/>
  <c r="VMM16" i="11"/>
  <c r="VMI16" i="11"/>
  <c r="VME16" i="11"/>
  <c r="VMA16" i="11"/>
  <c r="VLW16" i="11"/>
  <c r="VLS16" i="11"/>
  <c r="VLO16" i="11"/>
  <c r="VLK16" i="11"/>
  <c r="VLG16" i="11"/>
  <c r="VLC16" i="11"/>
  <c r="VKY16" i="11"/>
  <c r="VKU16" i="11"/>
  <c r="VKQ16" i="11"/>
  <c r="VKM16" i="11"/>
  <c r="VKI16" i="11"/>
  <c r="VKE16" i="11"/>
  <c r="VKA16" i="11"/>
  <c r="VJW16" i="11"/>
  <c r="VJS16" i="11"/>
  <c r="VJO16" i="11"/>
  <c r="VJK16" i="11"/>
  <c r="VJG16" i="11"/>
  <c r="VJC16" i="11"/>
  <c r="VIY16" i="11"/>
  <c r="VIU16" i="11"/>
  <c r="VIQ16" i="11"/>
  <c r="VIM16" i="11"/>
  <c r="VII16" i="11"/>
  <c r="VIE16" i="11"/>
  <c r="VIA16" i="11"/>
  <c r="VHW16" i="11"/>
  <c r="VHS16" i="11"/>
  <c r="VHO16" i="11"/>
  <c r="VHK16" i="11"/>
  <c r="VHG16" i="11"/>
  <c r="VHC16" i="11"/>
  <c r="VGY16" i="11"/>
  <c r="VGU16" i="11"/>
  <c r="VGQ16" i="11"/>
  <c r="VGM16" i="11"/>
  <c r="VGI16" i="11"/>
  <c r="VGE16" i="11"/>
  <c r="VGA16" i="11"/>
  <c r="VFW16" i="11"/>
  <c r="VFS16" i="11"/>
  <c r="VFO16" i="11"/>
  <c r="VFK16" i="11"/>
  <c r="VFG16" i="11"/>
  <c r="VFC16" i="11"/>
  <c r="VEY16" i="11"/>
  <c r="VEU16" i="11"/>
  <c r="VEQ16" i="11"/>
  <c r="VEM16" i="11"/>
  <c r="VEI16" i="11"/>
  <c r="VEE16" i="11"/>
  <c r="VEA16" i="11"/>
  <c r="VDW16" i="11"/>
  <c r="VDS16" i="11"/>
  <c r="VDO16" i="11"/>
  <c r="VDK16" i="11"/>
  <c r="VDG16" i="11"/>
  <c r="VDC16" i="11"/>
  <c r="VCY16" i="11"/>
  <c r="VCU16" i="11"/>
  <c r="VCQ16" i="11"/>
  <c r="VCM16" i="11"/>
  <c r="VCI16" i="11"/>
  <c r="VCE16" i="11"/>
  <c r="VCA16" i="11"/>
  <c r="VBW16" i="11"/>
  <c r="VBS16" i="11"/>
  <c r="VBO16" i="11"/>
  <c r="XAQ16" i="11"/>
  <c r="WSC16" i="11"/>
  <c r="WPQ16" i="11"/>
  <c r="WNE16" i="11"/>
  <c r="WKS16" i="11"/>
  <c r="WIO16" i="11"/>
  <c r="WHY16" i="11"/>
  <c r="WHI16" i="11"/>
  <c r="WGS16" i="11"/>
  <c r="WGC16" i="11"/>
  <c r="WFM16" i="11"/>
  <c r="WEW16" i="11"/>
  <c r="WEG16" i="11"/>
  <c r="WDQ16" i="11"/>
  <c r="WDA16" i="11"/>
  <c r="WCK16" i="11"/>
  <c r="WBU16" i="11"/>
  <c r="WBE16" i="11"/>
  <c r="WAO16" i="11"/>
  <c r="VZY16" i="11"/>
  <c r="VZI16" i="11"/>
  <c r="VYT16" i="11"/>
  <c r="VYM16" i="11"/>
  <c r="VYH16" i="11"/>
  <c r="VYC16" i="11"/>
  <c r="VXW16" i="11"/>
  <c r="VXR16" i="11"/>
  <c r="VXM16" i="11"/>
  <c r="VXG16" i="11"/>
  <c r="VXB16" i="11"/>
  <c r="VWX16" i="11"/>
  <c r="VWT16" i="11"/>
  <c r="VWP16" i="11"/>
  <c r="VWL16" i="11"/>
  <c r="VWH16" i="11"/>
  <c r="VWD16" i="11"/>
  <c r="VVZ16" i="11"/>
  <c r="VVV16" i="11"/>
  <c r="VVR16" i="11"/>
  <c r="VVN16" i="11"/>
  <c r="VVJ16" i="11"/>
  <c r="VVF16" i="11"/>
  <c r="VVB16" i="11"/>
  <c r="VUX16" i="11"/>
  <c r="VUT16" i="11"/>
  <c r="VUP16" i="11"/>
  <c r="VUL16" i="11"/>
  <c r="VUH16" i="11"/>
  <c r="VUD16" i="11"/>
  <c r="VTZ16" i="11"/>
  <c r="VTV16" i="11"/>
  <c r="VTR16" i="11"/>
  <c r="VTN16" i="11"/>
  <c r="VTJ16" i="11"/>
  <c r="VTF16" i="11"/>
  <c r="VTB16" i="11"/>
  <c r="VSX16" i="11"/>
  <c r="VST16" i="11"/>
  <c r="VSP16" i="11"/>
  <c r="VSL16" i="11"/>
  <c r="VSH16" i="11"/>
  <c r="VSD16" i="11"/>
  <c r="VRZ16" i="11"/>
  <c r="VRV16" i="11"/>
  <c r="VRR16" i="11"/>
  <c r="VRN16" i="11"/>
  <c r="VRJ16" i="11"/>
  <c r="VRF16" i="11"/>
  <c r="VRB16" i="11"/>
  <c r="VQX16" i="11"/>
  <c r="VQT16" i="11"/>
  <c r="VQP16" i="11"/>
  <c r="VQL16" i="11"/>
  <c r="VQH16" i="11"/>
  <c r="VQD16" i="11"/>
  <c r="VPZ16" i="11"/>
  <c r="VPV16" i="11"/>
  <c r="VPR16" i="11"/>
  <c r="VPN16" i="11"/>
  <c r="VPJ16" i="11"/>
  <c r="VPF16" i="11"/>
  <c r="VPB16" i="11"/>
  <c r="VOX16" i="11"/>
  <c r="VOT16" i="11"/>
  <c r="VOP16" i="11"/>
  <c r="VOL16" i="11"/>
  <c r="VOH16" i="11"/>
  <c r="VOD16" i="11"/>
  <c r="VNZ16" i="11"/>
  <c r="VNV16" i="11"/>
  <c r="VNR16" i="11"/>
  <c r="VNN16" i="11"/>
  <c r="VNJ16" i="11"/>
  <c r="VNF16" i="11"/>
  <c r="VNB16" i="11"/>
  <c r="VMX16" i="11"/>
  <c r="VMT16" i="11"/>
  <c r="VMP16" i="11"/>
  <c r="VML16" i="11"/>
  <c r="VMH16" i="11"/>
  <c r="VMD16" i="11"/>
  <c r="VLZ16" i="11"/>
  <c r="VLV16" i="11"/>
  <c r="VLR16" i="11"/>
  <c r="VLN16" i="11"/>
  <c r="VLJ16" i="11"/>
  <c r="VLF16" i="11"/>
  <c r="VLB16" i="11"/>
  <c r="VKX16" i="11"/>
  <c r="VKT16" i="11"/>
  <c r="VKP16" i="11"/>
  <c r="VKL16" i="11"/>
  <c r="VKH16" i="11"/>
  <c r="VKD16" i="11"/>
  <c r="VJZ16" i="11"/>
  <c r="VJV16" i="11"/>
  <c r="VJR16" i="11"/>
  <c r="VJN16" i="11"/>
  <c r="VJJ16" i="11"/>
  <c r="WYE16" i="11"/>
  <c r="WRM16" i="11"/>
  <c r="WPA16" i="11"/>
  <c r="WMO16" i="11"/>
  <c r="WKC16" i="11"/>
  <c r="WIK16" i="11"/>
  <c r="WHU16" i="11"/>
  <c r="WHE16" i="11"/>
  <c r="WGO16" i="11"/>
  <c r="WFY16" i="11"/>
  <c r="WFI16" i="11"/>
  <c r="WES16" i="11"/>
  <c r="WEC16" i="11"/>
  <c r="WDM16" i="11"/>
  <c r="WCW16" i="11"/>
  <c r="WCG16" i="11"/>
  <c r="WBQ16" i="11"/>
  <c r="WBA16" i="11"/>
  <c r="WAK16" i="11"/>
  <c r="VZU16" i="11"/>
  <c r="VZE16" i="11"/>
  <c r="VYS16" i="11"/>
  <c r="VYL16" i="11"/>
  <c r="VYG16" i="11"/>
  <c r="VYA16" i="11"/>
  <c r="VXV16" i="11"/>
  <c r="VXQ16" i="11"/>
  <c r="VXK16" i="11"/>
  <c r="VXF16" i="11"/>
  <c r="VXA16" i="11"/>
  <c r="VWW16" i="11"/>
  <c r="VWS16" i="11"/>
  <c r="VWO16" i="11"/>
  <c r="VWK16" i="11"/>
  <c r="VWG16" i="11"/>
  <c r="VWC16" i="11"/>
  <c r="VVY16" i="11"/>
  <c r="VVU16" i="11"/>
  <c r="VVQ16" i="11"/>
  <c r="VVM16" i="11"/>
  <c r="VVI16" i="11"/>
  <c r="VVE16" i="11"/>
  <c r="VVA16" i="11"/>
  <c r="VUW16" i="11"/>
  <c r="VUS16" i="11"/>
  <c r="VUO16" i="11"/>
  <c r="VUK16" i="11"/>
  <c r="VUG16" i="11"/>
  <c r="VUC16" i="11"/>
  <c r="VTY16" i="11"/>
  <c r="VTU16" i="11"/>
  <c r="VTQ16" i="11"/>
  <c r="VTM16" i="11"/>
  <c r="VTI16" i="11"/>
  <c r="VTE16" i="11"/>
  <c r="VTA16" i="11"/>
  <c r="VSW16" i="11"/>
  <c r="VSS16" i="11"/>
  <c r="VSO16" i="11"/>
  <c r="VSK16" i="11"/>
  <c r="VSG16" i="11"/>
  <c r="VSC16" i="11"/>
  <c r="VRY16" i="11"/>
  <c r="VRU16" i="11"/>
  <c r="VRQ16" i="11"/>
  <c r="VRM16" i="11"/>
  <c r="VRI16" i="11"/>
  <c r="VRE16" i="11"/>
  <c r="VRA16" i="11"/>
  <c r="VQW16" i="11"/>
  <c r="VQS16" i="11"/>
  <c r="VQO16" i="11"/>
  <c r="VQK16" i="11"/>
  <c r="VQG16" i="11"/>
  <c r="VQC16" i="11"/>
  <c r="VPY16" i="11"/>
  <c r="VPU16" i="11"/>
  <c r="VPQ16" i="11"/>
  <c r="VPM16" i="11"/>
  <c r="VPI16" i="11"/>
  <c r="VPE16" i="11"/>
  <c r="VPA16" i="11"/>
  <c r="VOW16" i="11"/>
  <c r="VOS16" i="11"/>
  <c r="VOO16" i="11"/>
  <c r="VOK16" i="11"/>
  <c r="VOG16" i="11"/>
  <c r="VOC16" i="11"/>
  <c r="VNY16" i="11"/>
  <c r="VNU16" i="11"/>
  <c r="VNQ16" i="11"/>
  <c r="VNM16" i="11"/>
  <c r="VNI16" i="11"/>
  <c r="VNE16" i="11"/>
  <c r="VNA16" i="11"/>
  <c r="VMW16" i="11"/>
  <c r="VMS16" i="11"/>
  <c r="VMO16" i="11"/>
  <c r="VMK16" i="11"/>
  <c r="VMG16" i="11"/>
  <c r="VMC16" i="11"/>
  <c r="VLY16" i="11"/>
  <c r="VLU16" i="11"/>
  <c r="VLQ16" i="11"/>
  <c r="VLM16" i="11"/>
  <c r="VLI16" i="11"/>
  <c r="VLE16" i="11"/>
  <c r="VLA16" i="11"/>
  <c r="VKW16" i="11"/>
  <c r="VKS16" i="11"/>
  <c r="VKO16" i="11"/>
  <c r="VKK16" i="11"/>
  <c r="VKG16" i="11"/>
  <c r="VKC16" i="11"/>
  <c r="VJY16" i="11"/>
  <c r="VJU16" i="11"/>
  <c r="VJQ16" i="11"/>
  <c r="VJM16" i="11"/>
  <c r="VJI16" i="11"/>
  <c r="VJE16" i="11"/>
  <c r="VJA16" i="11"/>
  <c r="VIW16" i="11"/>
  <c r="VIS16" i="11"/>
  <c r="VIO16" i="11"/>
  <c r="VIK16" i="11"/>
  <c r="VIG16" i="11"/>
  <c r="VIC16" i="11"/>
  <c r="VHY16" i="11"/>
  <c r="VHU16" i="11"/>
  <c r="VHQ16" i="11"/>
  <c r="VHM16" i="11"/>
  <c r="VHI16" i="11"/>
  <c r="VHE16" i="11"/>
  <c r="VHA16" i="11"/>
  <c r="VGW16" i="11"/>
  <c r="VGS16" i="11"/>
  <c r="VGO16" i="11"/>
  <c r="VGK16" i="11"/>
  <c r="VGG16" i="11"/>
  <c r="VGC16" i="11"/>
  <c r="VFY16" i="11"/>
  <c r="VFU16" i="11"/>
  <c r="VFQ16" i="11"/>
  <c r="VFM16" i="11"/>
  <c r="VFI16" i="11"/>
  <c r="VFE16" i="11"/>
  <c r="VFA16" i="11"/>
  <c r="VEW16" i="11"/>
  <c r="VES16" i="11"/>
  <c r="VEO16" i="11"/>
  <c r="VEK16" i="11"/>
  <c r="VEG16" i="11"/>
  <c r="VEC16" i="11"/>
  <c r="VDY16" i="11"/>
  <c r="VDU16" i="11"/>
  <c r="VDQ16" i="11"/>
  <c r="VDM16" i="11"/>
  <c r="VDI16" i="11"/>
  <c r="VDE16" i="11"/>
  <c r="VDA16" i="11"/>
  <c r="VCW16" i="11"/>
  <c r="VCS16" i="11"/>
  <c r="VCO16" i="11"/>
  <c r="VCK16" i="11"/>
  <c r="VCG16" i="11"/>
  <c r="VCC16" i="11"/>
  <c r="VBY16" i="11"/>
  <c r="VBU16" i="11"/>
  <c r="VBQ16" i="11"/>
  <c r="WVS16" i="11"/>
  <c r="WJM16" i="11"/>
  <c r="WGK16" i="11"/>
  <c r="WDY16" i="11"/>
  <c r="WBM16" i="11"/>
  <c r="VZA16" i="11"/>
  <c r="VXZ16" i="11"/>
  <c r="VXE16" i="11"/>
  <c r="VWN16" i="11"/>
  <c r="VVX16" i="11"/>
  <c r="VVH16" i="11"/>
  <c r="VUR16" i="11"/>
  <c r="VUB16" i="11"/>
  <c r="VTL16" i="11"/>
  <c r="VSV16" i="11"/>
  <c r="VSF16" i="11"/>
  <c r="VRP16" i="11"/>
  <c r="VQZ16" i="11"/>
  <c r="VQJ16" i="11"/>
  <c r="VPT16" i="11"/>
  <c r="VPD16" i="11"/>
  <c r="VON16" i="11"/>
  <c r="VNX16" i="11"/>
  <c r="VNH16" i="11"/>
  <c r="VMR16" i="11"/>
  <c r="VMB16" i="11"/>
  <c r="VLL16" i="11"/>
  <c r="WQW16" i="11"/>
  <c r="WIG16" i="11"/>
  <c r="WFU16" i="11"/>
  <c r="WDI16" i="11"/>
  <c r="WAW16" i="11"/>
  <c r="VYP16" i="11"/>
  <c r="VXU16" i="11"/>
  <c r="VWZ16" i="11"/>
  <c r="VWJ16" i="11"/>
  <c r="VVT16" i="11"/>
  <c r="VVD16" i="11"/>
  <c r="VUN16" i="11"/>
  <c r="VTX16" i="11"/>
  <c r="VTH16" i="11"/>
  <c r="VSR16" i="11"/>
  <c r="VSB16" i="11"/>
  <c r="VRL16" i="11"/>
  <c r="VQV16" i="11"/>
  <c r="VQF16" i="11"/>
  <c r="VPP16" i="11"/>
  <c r="VOZ16" i="11"/>
  <c r="VOJ16" i="11"/>
  <c r="VNT16" i="11"/>
  <c r="VND16" i="11"/>
  <c r="VMN16" i="11"/>
  <c r="VLX16" i="11"/>
  <c r="VLH16" i="11"/>
  <c r="VKR16" i="11"/>
  <c r="VKB16" i="11"/>
  <c r="VJL16" i="11"/>
  <c r="VJB16" i="11"/>
  <c r="VIT16" i="11"/>
  <c r="VIL16" i="11"/>
  <c r="VID16" i="11"/>
  <c r="VHV16" i="11"/>
  <c r="VHN16" i="11"/>
  <c r="VHF16" i="11"/>
  <c r="VGX16" i="11"/>
  <c r="VGP16" i="11"/>
  <c r="VGH16" i="11"/>
  <c r="VFZ16" i="11"/>
  <c r="VFR16" i="11"/>
  <c r="VFJ16" i="11"/>
  <c r="VFB16" i="11"/>
  <c r="VET16" i="11"/>
  <c r="VEL16" i="11"/>
  <c r="VED16" i="11"/>
  <c r="VDV16" i="11"/>
  <c r="VDN16" i="11"/>
  <c r="VDF16" i="11"/>
  <c r="VCX16" i="11"/>
  <c r="VCP16" i="11"/>
  <c r="VCH16" i="11"/>
  <c r="VBZ16" i="11"/>
  <c r="VBR16" i="11"/>
  <c r="VBL16" i="11"/>
  <c r="VBH16" i="11"/>
  <c r="VBD16" i="11"/>
  <c r="VAZ16" i="11"/>
  <c r="VAV16" i="11"/>
  <c r="VAR16" i="11"/>
  <c r="VAN16" i="11"/>
  <c r="VAJ16" i="11"/>
  <c r="VAF16" i="11"/>
  <c r="VAB16" i="11"/>
  <c r="UZX16" i="11"/>
  <c r="UZT16" i="11"/>
  <c r="UZP16" i="11"/>
  <c r="UZL16" i="11"/>
  <c r="UZH16" i="11"/>
  <c r="UZD16" i="11"/>
  <c r="UYZ16" i="11"/>
  <c r="UYV16" i="11"/>
  <c r="UYR16" i="11"/>
  <c r="UYN16" i="11"/>
  <c r="UYJ16" i="11"/>
  <c r="UYF16" i="11"/>
  <c r="UYB16" i="11"/>
  <c r="UXX16" i="11"/>
  <c r="UXT16" i="11"/>
  <c r="UXP16" i="11"/>
  <c r="UXL16" i="11"/>
  <c r="UXH16" i="11"/>
  <c r="UXD16" i="11"/>
  <c r="UWZ16" i="11"/>
  <c r="UWV16" i="11"/>
  <c r="UWR16" i="11"/>
  <c r="UWN16" i="11"/>
  <c r="UWJ16" i="11"/>
  <c r="UWF16" i="11"/>
  <c r="UWB16" i="11"/>
  <c r="WOK16" i="11"/>
  <c r="WHQ16" i="11"/>
  <c r="WFE16" i="11"/>
  <c r="WCS16" i="11"/>
  <c r="WAG16" i="11"/>
  <c r="VYK16" i="11"/>
  <c r="VXO16" i="11"/>
  <c r="VWV16" i="11"/>
  <c r="VWF16" i="11"/>
  <c r="VVP16" i="11"/>
  <c r="VUZ16" i="11"/>
  <c r="VUJ16" i="11"/>
  <c r="VTT16" i="11"/>
  <c r="VTD16" i="11"/>
  <c r="VSN16" i="11"/>
  <c r="VRX16" i="11"/>
  <c r="VRH16" i="11"/>
  <c r="VQR16" i="11"/>
  <c r="VQB16" i="11"/>
  <c r="VPL16" i="11"/>
  <c r="VOV16" i="11"/>
  <c r="VOF16" i="11"/>
  <c r="VNP16" i="11"/>
  <c r="VMZ16" i="11"/>
  <c r="VMJ16" i="11"/>
  <c r="VLT16" i="11"/>
  <c r="VLD16" i="11"/>
  <c r="WLY16" i="11"/>
  <c r="WHA16" i="11"/>
  <c r="WEO16" i="11"/>
  <c r="WCC16" i="11"/>
  <c r="VZQ16" i="11"/>
  <c r="VYE16" i="11"/>
  <c r="VXJ16" i="11"/>
  <c r="VWR16" i="11"/>
  <c r="VWB16" i="11"/>
  <c r="VVL16" i="11"/>
  <c r="VUV16" i="11"/>
  <c r="VUF16" i="11"/>
  <c r="VTP16" i="11"/>
  <c r="VSZ16" i="11"/>
  <c r="VSJ16" i="11"/>
  <c r="VRT16" i="11"/>
  <c r="VRD16" i="11"/>
  <c r="VQN16" i="11"/>
  <c r="VPX16" i="11"/>
  <c r="VPH16" i="11"/>
  <c r="VOR16" i="11"/>
  <c r="VOB16" i="11"/>
  <c r="VNL16" i="11"/>
  <c r="VMV16" i="11"/>
  <c r="VMF16" i="11"/>
  <c r="VLP16" i="11"/>
  <c r="VKZ16" i="11"/>
  <c r="VKJ16" i="11"/>
  <c r="VJT16" i="11"/>
  <c r="VJF16" i="11"/>
  <c r="VIX16" i="11"/>
  <c r="VIP16" i="11"/>
  <c r="VIH16" i="11"/>
  <c r="VHZ16" i="11"/>
  <c r="VHR16" i="11"/>
  <c r="VHJ16" i="11"/>
  <c r="VHB16" i="11"/>
  <c r="VGT16" i="11"/>
  <c r="VGL16" i="11"/>
  <c r="VGD16" i="11"/>
  <c r="VFV16" i="11"/>
  <c r="VFN16" i="11"/>
  <c r="VFF16" i="11"/>
  <c r="VEX16" i="11"/>
  <c r="VEP16" i="11"/>
  <c r="VEH16" i="11"/>
  <c r="VDZ16" i="11"/>
  <c r="VDR16" i="11"/>
  <c r="VDJ16" i="11"/>
  <c r="VDB16" i="11"/>
  <c r="VCT16" i="11"/>
  <c r="VCL16" i="11"/>
  <c r="VCD16" i="11"/>
  <c r="VBV16" i="11"/>
  <c r="VBN16" i="11"/>
  <c r="VBJ16" i="11"/>
  <c r="VBF16" i="11"/>
  <c r="VBB16" i="11"/>
  <c r="VAX16" i="11"/>
  <c r="VAT16" i="11"/>
  <c r="VAP16" i="11"/>
  <c r="VAL16" i="11"/>
  <c r="VAH16" i="11"/>
  <c r="VAD16" i="11"/>
  <c r="UZZ16" i="11"/>
  <c r="UZV16" i="11"/>
  <c r="UZR16" i="11"/>
  <c r="UZN16" i="11"/>
  <c r="UZJ16" i="11"/>
  <c r="UZF16" i="11"/>
  <c r="UZB16" i="11"/>
  <c r="UYX16" i="11"/>
  <c r="UYT16" i="11"/>
  <c r="UYP16" i="11"/>
  <c r="UYL16" i="11"/>
  <c r="UYH16" i="11"/>
  <c r="UYD16" i="11"/>
  <c r="UXZ16" i="11"/>
  <c r="UXV16" i="11"/>
  <c r="UXR16" i="11"/>
  <c r="UXN16" i="11"/>
  <c r="UXJ16" i="11"/>
  <c r="UXF16" i="11"/>
  <c r="UXB16" i="11"/>
  <c r="UWX16" i="11"/>
  <c r="VKV16" i="11"/>
  <c r="VJP16" i="11"/>
  <c r="VIV16" i="11"/>
  <c r="VIF16" i="11"/>
  <c r="VHP16" i="11"/>
  <c r="VGZ16" i="11"/>
  <c r="VGJ16" i="11"/>
  <c r="VFT16" i="11"/>
  <c r="VFD16" i="11"/>
  <c r="VEN16" i="11"/>
  <c r="VDX16" i="11"/>
  <c r="VDH16" i="11"/>
  <c r="VCR16" i="11"/>
  <c r="VCB16" i="11"/>
  <c r="VBM16" i="11"/>
  <c r="VBE16" i="11"/>
  <c r="VAW16" i="11"/>
  <c r="VAO16" i="11"/>
  <c r="VAG16" i="11"/>
  <c r="UZY16" i="11"/>
  <c r="UZQ16" i="11"/>
  <c r="UZI16" i="11"/>
  <c r="UZA16" i="11"/>
  <c r="UYS16" i="11"/>
  <c r="UYK16" i="11"/>
  <c r="UYC16" i="11"/>
  <c r="UXU16" i="11"/>
  <c r="UXM16" i="11"/>
  <c r="UXE16" i="11"/>
  <c r="UWW16" i="11"/>
  <c r="UWQ16" i="11"/>
  <c r="UWL16" i="11"/>
  <c r="UWG16" i="11"/>
  <c r="UWA16" i="11"/>
  <c r="UVW16" i="11"/>
  <c r="UVS16" i="11"/>
  <c r="UVO16" i="11"/>
  <c r="UVK16" i="11"/>
  <c r="UVG16" i="11"/>
  <c r="UVC16" i="11"/>
  <c r="UUY16" i="11"/>
  <c r="UUU16" i="11"/>
  <c r="UUQ16" i="11"/>
  <c r="UUM16" i="11"/>
  <c r="UUI16" i="11"/>
  <c r="UUE16" i="11"/>
  <c r="UUA16" i="11"/>
  <c r="UTW16" i="11"/>
  <c r="UTS16" i="11"/>
  <c r="UTO16" i="11"/>
  <c r="UTK16" i="11"/>
  <c r="UTG16" i="11"/>
  <c r="UTC16" i="11"/>
  <c r="USY16" i="11"/>
  <c r="USU16" i="11"/>
  <c r="USQ16" i="11"/>
  <c r="USM16" i="11"/>
  <c r="USI16" i="11"/>
  <c r="USE16" i="11"/>
  <c r="USA16" i="11"/>
  <c r="URW16" i="11"/>
  <c r="URS16" i="11"/>
  <c r="URO16" i="11"/>
  <c r="URK16" i="11"/>
  <c r="URG16" i="11"/>
  <c r="URC16" i="11"/>
  <c r="UQY16" i="11"/>
  <c r="UQU16" i="11"/>
  <c r="UQQ16" i="11"/>
  <c r="UQM16" i="11"/>
  <c r="UQI16" i="11"/>
  <c r="UQE16" i="11"/>
  <c r="UQA16" i="11"/>
  <c r="UPW16" i="11"/>
  <c r="UPS16" i="11"/>
  <c r="UPO16" i="11"/>
  <c r="UPK16" i="11"/>
  <c r="UPG16" i="11"/>
  <c r="UPC16" i="11"/>
  <c r="UOY16" i="11"/>
  <c r="UOU16" i="11"/>
  <c r="UOQ16" i="11"/>
  <c r="UOM16" i="11"/>
  <c r="UOI16" i="11"/>
  <c r="UOE16" i="11"/>
  <c r="UOA16" i="11"/>
  <c r="UNW16" i="11"/>
  <c r="UNS16" i="11"/>
  <c r="UNO16" i="11"/>
  <c r="UNK16" i="11"/>
  <c r="UNG16" i="11"/>
  <c r="UNC16" i="11"/>
  <c r="UMY16" i="11"/>
  <c r="UMU16" i="11"/>
  <c r="UMQ16" i="11"/>
  <c r="UMM16" i="11"/>
  <c r="UMI16" i="11"/>
  <c r="UME16" i="11"/>
  <c r="UMA16" i="11"/>
  <c r="VKN16" i="11"/>
  <c r="VJH16" i="11"/>
  <c r="VIR16" i="11"/>
  <c r="VIB16" i="11"/>
  <c r="VHL16" i="11"/>
  <c r="VGV16" i="11"/>
  <c r="VGF16" i="11"/>
  <c r="VFP16" i="11"/>
  <c r="VEZ16" i="11"/>
  <c r="VEJ16" i="11"/>
  <c r="VDT16" i="11"/>
  <c r="VDD16" i="11"/>
  <c r="VCN16" i="11"/>
  <c r="VBX16" i="11"/>
  <c r="VBK16" i="11"/>
  <c r="VBC16" i="11"/>
  <c r="VAU16" i="11"/>
  <c r="VAM16" i="11"/>
  <c r="VAE16" i="11"/>
  <c r="UZW16" i="11"/>
  <c r="UZO16" i="11"/>
  <c r="UZG16" i="11"/>
  <c r="UYY16" i="11"/>
  <c r="UYQ16" i="11"/>
  <c r="UYI16" i="11"/>
  <c r="UYA16" i="11"/>
  <c r="UXS16" i="11"/>
  <c r="UXK16" i="11"/>
  <c r="UXC16" i="11"/>
  <c r="UWU16" i="11"/>
  <c r="UWP16" i="11"/>
  <c r="UWK16" i="11"/>
  <c r="UWE16" i="11"/>
  <c r="UVZ16" i="11"/>
  <c r="UVV16" i="11"/>
  <c r="UVR16" i="11"/>
  <c r="UVN16" i="11"/>
  <c r="UVJ16" i="11"/>
  <c r="UVF16" i="11"/>
  <c r="UVB16" i="11"/>
  <c r="UUX16" i="11"/>
  <c r="UUT16" i="11"/>
  <c r="UUP16" i="11"/>
  <c r="UUL16" i="11"/>
  <c r="UUH16" i="11"/>
  <c r="UUD16" i="11"/>
  <c r="UTZ16" i="11"/>
  <c r="UTV16" i="11"/>
  <c r="UTR16" i="11"/>
  <c r="UTN16" i="11"/>
  <c r="UTJ16" i="11"/>
  <c r="UTF16" i="11"/>
  <c r="UTB16" i="11"/>
  <c r="USX16" i="11"/>
  <c r="UST16" i="11"/>
  <c r="USP16" i="11"/>
  <c r="USL16" i="11"/>
  <c r="USH16" i="11"/>
  <c r="USD16" i="11"/>
  <c r="URZ16" i="11"/>
  <c r="URV16" i="11"/>
  <c r="URR16" i="11"/>
  <c r="URN16" i="11"/>
  <c r="URJ16" i="11"/>
  <c r="URF16" i="11"/>
  <c r="URB16" i="11"/>
  <c r="UQX16" i="11"/>
  <c r="UQT16" i="11"/>
  <c r="UQP16" i="11"/>
  <c r="UQL16" i="11"/>
  <c r="UQH16" i="11"/>
  <c r="UQD16" i="11"/>
  <c r="UPZ16" i="11"/>
  <c r="UPV16" i="11"/>
  <c r="UPR16" i="11"/>
  <c r="UPN16" i="11"/>
  <c r="UPJ16" i="11"/>
  <c r="UPF16" i="11"/>
  <c r="UPB16" i="11"/>
  <c r="UOX16" i="11"/>
  <c r="UOT16" i="11"/>
  <c r="UOP16" i="11"/>
  <c r="UOL16" i="11"/>
  <c r="UOH16" i="11"/>
  <c r="UOD16" i="11"/>
  <c r="UNZ16" i="11"/>
  <c r="UNV16" i="11"/>
  <c r="UNR16" i="11"/>
  <c r="UNN16" i="11"/>
  <c r="UNJ16" i="11"/>
  <c r="UNF16" i="11"/>
  <c r="UNB16" i="11"/>
  <c r="UMX16" i="11"/>
  <c r="UMT16" i="11"/>
  <c r="UMP16" i="11"/>
  <c r="UML16" i="11"/>
  <c r="UMH16" i="11"/>
  <c r="UMD16" i="11"/>
  <c r="ULZ16" i="11"/>
  <c r="VKF16" i="11"/>
  <c r="VJD16" i="11"/>
  <c r="VIN16" i="11"/>
  <c r="VHX16" i="11"/>
  <c r="VHH16" i="11"/>
  <c r="VGR16" i="11"/>
  <c r="VGB16" i="11"/>
  <c r="VFL16" i="11"/>
  <c r="VEV16" i="11"/>
  <c r="VEF16" i="11"/>
  <c r="VDP16" i="11"/>
  <c r="VCZ16" i="11"/>
  <c r="VCJ16" i="11"/>
  <c r="VBT16" i="11"/>
  <c r="VBI16" i="11"/>
  <c r="VBA16" i="11"/>
  <c r="VAS16" i="11"/>
  <c r="VAK16" i="11"/>
  <c r="VAC16" i="11"/>
  <c r="UZU16" i="11"/>
  <c r="UZM16" i="11"/>
  <c r="UZE16" i="11"/>
  <c r="UYW16" i="11"/>
  <c r="UYO16" i="11"/>
  <c r="UYG16" i="11"/>
  <c r="UXY16" i="11"/>
  <c r="UXQ16" i="11"/>
  <c r="UXI16" i="11"/>
  <c r="UXA16" i="11"/>
  <c r="UWT16" i="11"/>
  <c r="UWO16" i="11"/>
  <c r="UWI16" i="11"/>
  <c r="UWD16" i="11"/>
  <c r="UVY16" i="11"/>
  <c r="UVU16" i="11"/>
  <c r="UVQ16" i="11"/>
  <c r="UVM16" i="11"/>
  <c r="UVI16" i="11"/>
  <c r="UVE16" i="11"/>
  <c r="UVA16" i="11"/>
  <c r="UUW16" i="11"/>
  <c r="UUS16" i="11"/>
  <c r="UUO16" i="11"/>
  <c r="UUK16" i="11"/>
  <c r="UUG16" i="11"/>
  <c r="UUC16" i="11"/>
  <c r="UTY16" i="11"/>
  <c r="UTU16" i="11"/>
  <c r="UTQ16" i="11"/>
  <c r="UTM16" i="11"/>
  <c r="UTI16" i="11"/>
  <c r="UTE16" i="11"/>
  <c r="UTA16" i="11"/>
  <c r="USW16" i="11"/>
  <c r="USS16" i="11"/>
  <c r="USO16" i="11"/>
  <c r="USK16" i="11"/>
  <c r="USG16" i="11"/>
  <c r="USC16" i="11"/>
  <c r="URY16" i="11"/>
  <c r="URU16" i="11"/>
  <c r="URQ16" i="11"/>
  <c r="URM16" i="11"/>
  <c r="URI16" i="11"/>
  <c r="URE16" i="11"/>
  <c r="URA16" i="11"/>
  <c r="UQW16" i="11"/>
  <c r="UQS16" i="11"/>
  <c r="UQO16" i="11"/>
  <c r="UQK16" i="11"/>
  <c r="UQG16" i="11"/>
  <c r="UQC16" i="11"/>
  <c r="UPY16" i="11"/>
  <c r="UPU16" i="11"/>
  <c r="UPQ16" i="11"/>
  <c r="UPM16" i="11"/>
  <c r="UPI16" i="11"/>
  <c r="UPE16" i="11"/>
  <c r="UPA16" i="11"/>
  <c r="UOW16" i="11"/>
  <c r="UOS16" i="11"/>
  <c r="UOO16" i="11"/>
  <c r="UOK16" i="11"/>
  <c r="UOG16" i="11"/>
  <c r="UOC16" i="11"/>
  <c r="UNY16" i="11"/>
  <c r="UNU16" i="11"/>
  <c r="UNQ16" i="11"/>
  <c r="UNM16" i="11"/>
  <c r="UNI16" i="11"/>
  <c r="UNE16" i="11"/>
  <c r="UNA16" i="11"/>
  <c r="UMW16" i="11"/>
  <c r="UMS16" i="11"/>
  <c r="UMO16" i="11"/>
  <c r="UMK16" i="11"/>
  <c r="UMG16" i="11"/>
  <c r="UMC16" i="11"/>
  <c r="ULY16" i="11"/>
  <c r="ULU16" i="11"/>
  <c r="ULQ16" i="11"/>
  <c r="ULM16" i="11"/>
  <c r="ULI16" i="11"/>
  <c r="ULE16" i="11"/>
  <c r="ULA16" i="11"/>
  <c r="UKW16" i="11"/>
  <c r="UKS16" i="11"/>
  <c r="UKO16" i="11"/>
  <c r="UKK16" i="11"/>
  <c r="UKG16" i="11"/>
  <c r="UKC16" i="11"/>
  <c r="UJY16" i="11"/>
  <c r="UJU16" i="11"/>
  <c r="UJQ16" i="11"/>
  <c r="UJM16" i="11"/>
  <c r="UJI16" i="11"/>
  <c r="UJE16" i="11"/>
  <c r="UJA16" i="11"/>
  <c r="UIW16" i="11"/>
  <c r="UIS16" i="11"/>
  <c r="UIO16" i="11"/>
  <c r="UIK16" i="11"/>
  <c r="UIG16" i="11"/>
  <c r="UIC16" i="11"/>
  <c r="UHY16" i="11"/>
  <c r="UHU16" i="11"/>
  <c r="UHQ16" i="11"/>
  <c r="UHM16" i="11"/>
  <c r="UHI16" i="11"/>
  <c r="UHE16" i="11"/>
  <c r="UHA16" i="11"/>
  <c r="UGW16" i="11"/>
  <c r="UGS16" i="11"/>
  <c r="UGO16" i="11"/>
  <c r="UGK16" i="11"/>
  <c r="UGG16" i="11"/>
  <c r="UGC16" i="11"/>
  <c r="UFY16" i="11"/>
  <c r="UFU16" i="11"/>
  <c r="UFQ16" i="11"/>
  <c r="UFM16" i="11"/>
  <c r="UFI16" i="11"/>
  <c r="UFE16" i="11"/>
  <c r="UFA16" i="11"/>
  <c r="UEW16" i="11"/>
  <c r="UES16" i="11"/>
  <c r="UEO16" i="11"/>
  <c r="UEK16" i="11"/>
  <c r="UEG16" i="11"/>
  <c r="UEC16" i="11"/>
  <c r="UDY16" i="11"/>
  <c r="UDU16" i="11"/>
  <c r="UDQ16" i="11"/>
  <c r="UDM16" i="11"/>
  <c r="UDI16" i="11"/>
  <c r="UDE16" i="11"/>
  <c r="UDA16" i="11"/>
  <c r="UCW16" i="11"/>
  <c r="UCS16" i="11"/>
  <c r="UCO16" i="11"/>
  <c r="UCK16" i="11"/>
  <c r="UCG16" i="11"/>
  <c r="UCC16" i="11"/>
  <c r="UBY16" i="11"/>
  <c r="UBU16" i="11"/>
  <c r="UBQ16" i="11"/>
  <c r="UBM16" i="11"/>
  <c r="UBI16" i="11"/>
  <c r="UBE16" i="11"/>
  <c r="UBA16" i="11"/>
  <c r="VJX16" i="11"/>
  <c r="VIZ16" i="11"/>
  <c r="VIJ16" i="11"/>
  <c r="VHT16" i="11"/>
  <c r="VHD16" i="11"/>
  <c r="VGN16" i="11"/>
  <c r="VFX16" i="11"/>
  <c r="VFH16" i="11"/>
  <c r="VER16" i="11"/>
  <c r="VEB16" i="11"/>
  <c r="VDL16" i="11"/>
  <c r="VCV16" i="11"/>
  <c r="VCF16" i="11"/>
  <c r="VBP16" i="11"/>
  <c r="VBG16" i="11"/>
  <c r="VAY16" i="11"/>
  <c r="VAQ16" i="11"/>
  <c r="VAI16" i="11"/>
  <c r="VAA16" i="11"/>
  <c r="UZS16" i="11"/>
  <c r="UZK16" i="11"/>
  <c r="UZC16" i="11"/>
  <c r="UYU16" i="11"/>
  <c r="UYM16" i="11"/>
  <c r="UYE16" i="11"/>
  <c r="UXW16" i="11"/>
  <c r="UXO16" i="11"/>
  <c r="UXG16" i="11"/>
  <c r="UWY16" i="11"/>
  <c r="UWS16" i="11"/>
  <c r="UWM16" i="11"/>
  <c r="UWH16" i="11"/>
  <c r="UWC16" i="11"/>
  <c r="UVX16" i="11"/>
  <c r="UVT16" i="11"/>
  <c r="UVP16" i="11"/>
  <c r="UVL16" i="11"/>
  <c r="UVH16" i="11"/>
  <c r="UVD16" i="11"/>
  <c r="UUZ16" i="11"/>
  <c r="UUV16" i="11"/>
  <c r="UUR16" i="11"/>
  <c r="UUN16" i="11"/>
  <c r="UUJ16" i="11"/>
  <c r="UUF16" i="11"/>
  <c r="UUB16" i="11"/>
  <c r="UTX16" i="11"/>
  <c r="UTT16" i="11"/>
  <c r="UTP16" i="11"/>
  <c r="UTL16" i="11"/>
  <c r="UTH16" i="11"/>
  <c r="UTD16" i="11"/>
  <c r="USZ16" i="11"/>
  <c r="USV16" i="11"/>
  <c r="USR16" i="11"/>
  <c r="USN16" i="11"/>
  <c r="USJ16" i="11"/>
  <c r="USF16" i="11"/>
  <c r="USB16" i="11"/>
  <c r="URX16" i="11"/>
  <c r="URT16" i="11"/>
  <c r="URP16" i="11"/>
  <c r="URL16" i="11"/>
  <c r="URH16" i="11"/>
  <c r="URD16" i="11"/>
  <c r="UQZ16" i="11"/>
  <c r="UQV16" i="11"/>
  <c r="UQR16" i="11"/>
  <c r="UQN16" i="11"/>
  <c r="UQJ16" i="11"/>
  <c r="UQF16" i="11"/>
  <c r="UQB16" i="11"/>
  <c r="UPX16" i="11"/>
  <c r="UPT16" i="11"/>
  <c r="UPP16" i="11"/>
  <c r="UPL16" i="11"/>
  <c r="UPH16" i="11"/>
  <c r="UPD16" i="11"/>
  <c r="UOZ16" i="11"/>
  <c r="UOV16" i="11"/>
  <c r="UOR16" i="11"/>
  <c r="UON16" i="11"/>
  <c r="UOJ16" i="11"/>
  <c r="UOF16" i="11"/>
  <c r="UOB16" i="11"/>
  <c r="UNX16" i="11"/>
  <c r="UNT16" i="11"/>
  <c r="UNP16" i="11"/>
  <c r="UNL16" i="11"/>
  <c r="UNH16" i="11"/>
  <c r="UND16" i="11"/>
  <c r="UMZ16" i="11"/>
  <c r="UMV16" i="11"/>
  <c r="UMR16" i="11"/>
  <c r="UMN16" i="11"/>
  <c r="UMJ16" i="11"/>
  <c r="UMF16" i="11"/>
  <c r="UMB16" i="11"/>
  <c r="ULX16" i="11"/>
  <c r="ULT16" i="11"/>
  <c r="ULP16" i="11"/>
  <c r="ULL16" i="11"/>
  <c r="ULH16" i="11"/>
  <c r="ULD16" i="11"/>
  <c r="UKZ16" i="11"/>
  <c r="UKV16" i="11"/>
  <c r="UKR16" i="11"/>
  <c r="UKN16" i="11"/>
  <c r="UKJ16" i="11"/>
  <c r="UKF16" i="11"/>
  <c r="UKB16" i="11"/>
  <c r="UJX16" i="11"/>
  <c r="UJT16" i="11"/>
  <c r="UJP16" i="11"/>
  <c r="UJL16" i="11"/>
  <c r="UJH16" i="11"/>
  <c r="UJD16" i="11"/>
  <c r="UIZ16" i="11"/>
  <c r="UIV16" i="11"/>
  <c r="UIR16" i="11"/>
  <c r="UIN16" i="11"/>
  <c r="UIJ16" i="11"/>
  <c r="UIF16" i="11"/>
  <c r="UIB16" i="11"/>
  <c r="UHX16" i="11"/>
  <c r="UHT16" i="11"/>
  <c r="UHP16" i="11"/>
  <c r="UHL16" i="11"/>
  <c r="UHH16" i="11"/>
  <c r="UHD16" i="11"/>
  <c r="UGZ16" i="11"/>
  <c r="UGV16" i="11"/>
  <c r="UGR16" i="11"/>
  <c r="UGN16" i="11"/>
  <c r="UGJ16" i="11"/>
  <c r="UGF16" i="11"/>
  <c r="UGB16" i="11"/>
  <c r="UFX16" i="11"/>
  <c r="UFT16" i="11"/>
  <c r="UFP16" i="11"/>
  <c r="UFL16" i="11"/>
  <c r="UFH16" i="11"/>
  <c r="UFD16" i="11"/>
  <c r="UEZ16" i="11"/>
  <c r="UEV16" i="11"/>
  <c r="UER16" i="11"/>
  <c r="UEN16" i="11"/>
  <c r="UEJ16" i="11"/>
  <c r="UEF16" i="11"/>
  <c r="UEB16" i="11"/>
  <c r="UDX16" i="11"/>
  <c r="UDT16" i="11"/>
  <c r="UDP16" i="11"/>
  <c r="UDL16" i="11"/>
  <c r="UDH16" i="11"/>
  <c r="UDD16" i="11"/>
  <c r="UCZ16" i="11"/>
  <c r="UCV16" i="11"/>
  <c r="UCR16" i="11"/>
  <c r="UCN16" i="11"/>
  <c r="UCJ16" i="11"/>
  <c r="UCF16" i="11"/>
  <c r="UCB16" i="11"/>
  <c r="UBX16" i="11"/>
  <c r="UBT16" i="11"/>
  <c r="UBP16" i="11"/>
  <c r="UBL16" i="11"/>
  <c r="UBH16" i="11"/>
  <c r="UBD16" i="11"/>
  <c r="UAZ16" i="11"/>
  <c r="ULW16" i="11"/>
  <c r="ULO16" i="11"/>
  <c r="ULG16" i="11"/>
  <c r="UKY16" i="11"/>
  <c r="UKQ16" i="11"/>
  <c r="UKI16" i="11"/>
  <c r="UKA16" i="11"/>
  <c r="UJS16" i="11"/>
  <c r="UJK16" i="11"/>
  <c r="UJC16" i="11"/>
  <c r="UIU16" i="11"/>
  <c r="UIM16" i="11"/>
  <c r="UIE16" i="11"/>
  <c r="UHW16" i="11"/>
  <c r="UHO16" i="11"/>
  <c r="UHG16" i="11"/>
  <c r="UGY16" i="11"/>
  <c r="UGQ16" i="11"/>
  <c r="UGI16" i="11"/>
  <c r="UGA16" i="11"/>
  <c r="UFS16" i="11"/>
  <c r="UFK16" i="11"/>
  <c r="UFC16" i="11"/>
  <c r="UEU16" i="11"/>
  <c r="UEM16" i="11"/>
  <c r="UEE16" i="11"/>
  <c r="UDW16" i="11"/>
  <c r="UDO16" i="11"/>
  <c r="UDG16" i="11"/>
  <c r="UCY16" i="11"/>
  <c r="UCQ16" i="11"/>
  <c r="UCI16" i="11"/>
  <c r="UCA16" i="11"/>
  <c r="UBS16" i="11"/>
  <c r="UBK16" i="11"/>
  <c r="UBC16" i="11"/>
  <c r="UAW16" i="11"/>
  <c r="UAS16" i="11"/>
  <c r="UAO16" i="11"/>
  <c r="UAK16" i="11"/>
  <c r="UAG16" i="11"/>
  <c r="UAC16" i="11"/>
  <c r="TZY16" i="11"/>
  <c r="TZU16" i="11"/>
  <c r="TZQ16" i="11"/>
  <c r="TZM16" i="11"/>
  <c r="TZI16" i="11"/>
  <c r="TZE16" i="11"/>
  <c r="TZA16" i="11"/>
  <c r="TYW16" i="11"/>
  <c r="TYS16" i="11"/>
  <c r="TYO16" i="11"/>
  <c r="TYK16" i="11"/>
  <c r="TYG16" i="11"/>
  <c r="TYC16" i="11"/>
  <c r="TXY16" i="11"/>
  <c r="TXU16" i="11"/>
  <c r="TXQ16" i="11"/>
  <c r="TXM16" i="11"/>
  <c r="TXI16" i="11"/>
  <c r="TXE16" i="11"/>
  <c r="TXA16" i="11"/>
  <c r="TWW16" i="11"/>
  <c r="TWS16" i="11"/>
  <c r="TWO16" i="11"/>
  <c r="TWK16" i="11"/>
  <c r="TWG16" i="11"/>
  <c r="TWC16" i="11"/>
  <c r="TVY16" i="11"/>
  <c r="TVU16" i="11"/>
  <c r="TVQ16" i="11"/>
  <c r="TVM16" i="11"/>
  <c r="TVI16" i="11"/>
  <c r="TVE16" i="11"/>
  <c r="TVA16" i="11"/>
  <c r="TUW16" i="11"/>
  <c r="TUS16" i="11"/>
  <c r="TUO16" i="11"/>
  <c r="TUK16" i="11"/>
  <c r="TUG16" i="11"/>
  <c r="TUC16" i="11"/>
  <c r="TTY16" i="11"/>
  <c r="TTU16" i="11"/>
  <c r="TTQ16" i="11"/>
  <c r="TTM16" i="11"/>
  <c r="TTI16" i="11"/>
  <c r="TTE16" i="11"/>
  <c r="TTA16" i="11"/>
  <c r="TSW16" i="11"/>
  <c r="TSS16" i="11"/>
  <c r="TSO16" i="11"/>
  <c r="TSK16" i="11"/>
  <c r="TSG16" i="11"/>
  <c r="TSC16" i="11"/>
  <c r="TRY16" i="11"/>
  <c r="TRU16" i="11"/>
  <c r="TRQ16" i="11"/>
  <c r="TRM16" i="11"/>
  <c r="TRI16" i="11"/>
  <c r="TRE16" i="11"/>
  <c r="TRA16" i="11"/>
  <c r="ULV16" i="11"/>
  <c r="ULN16" i="11"/>
  <c r="ULF16" i="11"/>
  <c r="UKX16" i="11"/>
  <c r="UKP16" i="11"/>
  <c r="UKH16" i="11"/>
  <c r="UJZ16" i="11"/>
  <c r="UJR16" i="11"/>
  <c r="UJJ16" i="11"/>
  <c r="UJB16" i="11"/>
  <c r="UIT16" i="11"/>
  <c r="UIL16" i="11"/>
  <c r="UID16" i="11"/>
  <c r="UHV16" i="11"/>
  <c r="UHN16" i="11"/>
  <c r="UHF16" i="11"/>
  <c r="UGX16" i="11"/>
  <c r="UGP16" i="11"/>
  <c r="UGH16" i="11"/>
  <c r="UFZ16" i="11"/>
  <c r="UFR16" i="11"/>
  <c r="UFJ16" i="11"/>
  <c r="UFB16" i="11"/>
  <c r="UET16" i="11"/>
  <c r="UEL16" i="11"/>
  <c r="UED16" i="11"/>
  <c r="UDV16" i="11"/>
  <c r="UDN16" i="11"/>
  <c r="UDF16" i="11"/>
  <c r="UCX16" i="11"/>
  <c r="UCP16" i="11"/>
  <c r="UCH16" i="11"/>
  <c r="UBZ16" i="11"/>
  <c r="UBR16" i="11"/>
  <c r="UBJ16" i="11"/>
  <c r="UBB16" i="11"/>
  <c r="UAV16" i="11"/>
  <c r="UAR16" i="11"/>
  <c r="UAN16" i="11"/>
  <c r="UAJ16" i="11"/>
  <c r="UAF16" i="11"/>
  <c r="UAB16" i="11"/>
  <c r="TZX16" i="11"/>
  <c r="TZT16" i="11"/>
  <c r="TZP16" i="11"/>
  <c r="TZL16" i="11"/>
  <c r="TZH16" i="11"/>
  <c r="TZD16" i="11"/>
  <c r="TYZ16" i="11"/>
  <c r="TYV16" i="11"/>
  <c r="TYR16" i="11"/>
  <c r="TYN16" i="11"/>
  <c r="TYJ16" i="11"/>
  <c r="TYF16" i="11"/>
  <c r="TYB16" i="11"/>
  <c r="TXX16" i="11"/>
  <c r="TXT16" i="11"/>
  <c r="TXP16" i="11"/>
  <c r="TXL16" i="11"/>
  <c r="TXH16" i="11"/>
  <c r="TXD16" i="11"/>
  <c r="TWZ16" i="11"/>
  <c r="TWV16" i="11"/>
  <c r="TWR16" i="11"/>
  <c r="TWN16" i="11"/>
  <c r="TWJ16" i="11"/>
  <c r="TWF16" i="11"/>
  <c r="TWB16" i="11"/>
  <c r="TVX16" i="11"/>
  <c r="TVT16" i="11"/>
  <c r="TVP16" i="11"/>
  <c r="TVL16" i="11"/>
  <c r="TVH16" i="11"/>
  <c r="TVD16" i="11"/>
  <c r="TUZ16" i="11"/>
  <c r="TUV16" i="11"/>
  <c r="TUR16" i="11"/>
  <c r="TUN16" i="11"/>
  <c r="TUJ16" i="11"/>
  <c r="TUF16" i="11"/>
  <c r="TUB16" i="11"/>
  <c r="TTX16" i="11"/>
  <c r="TTT16" i="11"/>
  <c r="TTP16" i="11"/>
  <c r="TTL16" i="11"/>
  <c r="TTH16" i="11"/>
  <c r="TTD16" i="11"/>
  <c r="TSZ16" i="11"/>
  <c r="TSV16" i="11"/>
  <c r="TSR16" i="11"/>
  <c r="TSN16" i="11"/>
  <c r="TSJ16" i="11"/>
  <c r="TSF16" i="11"/>
  <c r="TSB16" i="11"/>
  <c r="TRX16" i="11"/>
  <c r="TRT16" i="11"/>
  <c r="TRP16" i="11"/>
  <c r="TRL16" i="11"/>
  <c r="TRH16" i="11"/>
  <c r="TRD16" i="11"/>
  <c r="ULS16" i="11"/>
  <c r="ULK16" i="11"/>
  <c r="ULC16" i="11"/>
  <c r="UKU16" i="11"/>
  <c r="UKM16" i="11"/>
  <c r="UKE16" i="11"/>
  <c r="UJW16" i="11"/>
  <c r="UJO16" i="11"/>
  <c r="UJG16" i="11"/>
  <c r="UIY16" i="11"/>
  <c r="UIQ16" i="11"/>
  <c r="UII16" i="11"/>
  <c r="UIA16" i="11"/>
  <c r="UHS16" i="11"/>
  <c r="UHK16" i="11"/>
  <c r="UHC16" i="11"/>
  <c r="UGU16" i="11"/>
  <c r="UGM16" i="11"/>
  <c r="UGE16" i="11"/>
  <c r="UFW16" i="11"/>
  <c r="UFO16" i="11"/>
  <c r="UFG16" i="11"/>
  <c r="UEY16" i="11"/>
  <c r="UEQ16" i="11"/>
  <c r="UEI16" i="11"/>
  <c r="UEA16" i="11"/>
  <c r="UDS16" i="11"/>
  <c r="UDK16" i="11"/>
  <c r="UDC16" i="11"/>
  <c r="UCU16" i="11"/>
  <c r="UCM16" i="11"/>
  <c r="UCE16" i="11"/>
  <c r="UBW16" i="11"/>
  <c r="UBO16" i="11"/>
  <c r="UBG16" i="11"/>
  <c r="UAY16" i="11"/>
  <c r="UAU16" i="11"/>
  <c r="UAQ16" i="11"/>
  <c r="UAM16" i="11"/>
  <c r="UAI16" i="11"/>
  <c r="UAE16" i="11"/>
  <c r="UAA16" i="11"/>
  <c r="TZW16" i="11"/>
  <c r="TZS16" i="11"/>
  <c r="TZO16" i="11"/>
  <c r="TZK16" i="11"/>
  <c r="TZG16" i="11"/>
  <c r="TZC16" i="11"/>
  <c r="TYY16" i="11"/>
  <c r="TYU16" i="11"/>
  <c r="TYQ16" i="11"/>
  <c r="TYM16" i="11"/>
  <c r="TYI16" i="11"/>
  <c r="TYE16" i="11"/>
  <c r="TYA16" i="11"/>
  <c r="TXW16" i="11"/>
  <c r="TXS16" i="11"/>
  <c r="TXO16" i="11"/>
  <c r="TXK16" i="11"/>
  <c r="TXG16" i="11"/>
  <c r="TXC16" i="11"/>
  <c r="TWY16" i="11"/>
  <c r="TWU16" i="11"/>
  <c r="TWQ16" i="11"/>
  <c r="TWM16" i="11"/>
  <c r="TWI16" i="11"/>
  <c r="TWE16" i="11"/>
  <c r="TWA16" i="11"/>
  <c r="TVW16" i="11"/>
  <c r="TVS16" i="11"/>
  <c r="TVO16" i="11"/>
  <c r="TVK16" i="11"/>
  <c r="TVG16" i="11"/>
  <c r="TVC16" i="11"/>
  <c r="TUY16" i="11"/>
  <c r="TUU16" i="11"/>
  <c r="TUQ16" i="11"/>
  <c r="TUM16" i="11"/>
  <c r="TUI16" i="11"/>
  <c r="TUE16" i="11"/>
  <c r="TUA16" i="11"/>
  <c r="TTW16" i="11"/>
  <c r="TTS16" i="11"/>
  <c r="TTO16" i="11"/>
  <c r="TTK16" i="11"/>
  <c r="TTG16" i="11"/>
  <c r="TTC16" i="11"/>
  <c r="TSY16" i="11"/>
  <c r="TSU16" i="11"/>
  <c r="TSQ16" i="11"/>
  <c r="TSM16" i="11"/>
  <c r="TSI16" i="11"/>
  <c r="TSE16" i="11"/>
  <c r="TSA16" i="11"/>
  <c r="TRW16" i="11"/>
  <c r="TRS16" i="11"/>
  <c r="TRO16" i="11"/>
  <c r="TRK16" i="11"/>
  <c r="TRG16" i="11"/>
  <c r="TRC16" i="11"/>
  <c r="TQY16" i="11"/>
  <c r="TQU16" i="11"/>
  <c r="TQQ16" i="11"/>
  <c r="TQM16" i="11"/>
  <c r="TQI16" i="11"/>
  <c r="TQE16" i="11"/>
  <c r="TQA16" i="11"/>
  <c r="TPW16" i="11"/>
  <c r="TPS16" i="11"/>
  <c r="TPO16" i="11"/>
  <c r="TPK16" i="11"/>
  <c r="TPG16" i="11"/>
  <c r="TPC16" i="11"/>
  <c r="TOY16" i="11"/>
  <c r="TOU16" i="11"/>
  <c r="TOQ16" i="11"/>
  <c r="TOM16" i="11"/>
  <c r="TOI16" i="11"/>
  <c r="TOE16" i="11"/>
  <c r="TOA16" i="11"/>
  <c r="TNW16" i="11"/>
  <c r="TNS16" i="11"/>
  <c r="TNO16" i="11"/>
  <c r="TNK16" i="11"/>
  <c r="TNG16" i="11"/>
  <c r="TNC16" i="11"/>
  <c r="TMY16" i="11"/>
  <c r="TMU16" i="11"/>
  <c r="TMQ16" i="11"/>
  <c r="TMM16" i="11"/>
  <c r="TMI16" i="11"/>
  <c r="TME16" i="11"/>
  <c r="TMA16" i="11"/>
  <c r="TLW16" i="11"/>
  <c r="TLS16" i="11"/>
  <c r="TLO16" i="11"/>
  <c r="TLK16" i="11"/>
  <c r="TLG16" i="11"/>
  <c r="TLC16" i="11"/>
  <c r="TKY16" i="11"/>
  <c r="TKU16" i="11"/>
  <c r="TKQ16" i="11"/>
  <c r="TKM16" i="11"/>
  <c r="TKI16" i="11"/>
  <c r="TKE16" i="11"/>
  <c r="TKA16" i="11"/>
  <c r="TJW16" i="11"/>
  <c r="TJS16" i="11"/>
  <c r="TJO16" i="11"/>
  <c r="TJK16" i="11"/>
  <c r="TJG16" i="11"/>
  <c r="TJC16" i="11"/>
  <c r="TIY16" i="11"/>
  <c r="TIU16" i="11"/>
  <c r="TIQ16" i="11"/>
  <c r="TIM16" i="11"/>
  <c r="TII16" i="11"/>
  <c r="TIE16" i="11"/>
  <c r="TIA16" i="11"/>
  <c r="THW16" i="11"/>
  <c r="THS16" i="11"/>
  <c r="THO16" i="11"/>
  <c r="THK16" i="11"/>
  <c r="THG16" i="11"/>
  <c r="THC16" i="11"/>
  <c r="TGY16" i="11"/>
  <c r="TGU16" i="11"/>
  <c r="TGQ16" i="11"/>
  <c r="TGM16" i="11"/>
  <c r="TGI16" i="11"/>
  <c r="ULR16" i="11"/>
  <c r="ULJ16" i="11"/>
  <c r="ULB16" i="11"/>
  <c r="UKT16" i="11"/>
  <c r="UKL16" i="11"/>
  <c r="UKD16" i="11"/>
  <c r="UJV16" i="11"/>
  <c r="UJN16" i="11"/>
  <c r="UJF16" i="11"/>
  <c r="UIX16" i="11"/>
  <c r="UIP16" i="11"/>
  <c r="UIH16" i="11"/>
  <c r="UHZ16" i="11"/>
  <c r="UHR16" i="11"/>
  <c r="UHJ16" i="11"/>
  <c r="UHB16" i="11"/>
  <c r="UGT16" i="11"/>
  <c r="UGL16" i="11"/>
  <c r="UGD16" i="11"/>
  <c r="UFV16" i="11"/>
  <c r="UFN16" i="11"/>
  <c r="UFF16" i="11"/>
  <c r="UEX16" i="11"/>
  <c r="UEP16" i="11"/>
  <c r="UEH16" i="11"/>
  <c r="UDZ16" i="11"/>
  <c r="UDR16" i="11"/>
  <c r="UDJ16" i="11"/>
  <c r="UDB16" i="11"/>
  <c r="UCT16" i="11"/>
  <c r="UCL16" i="11"/>
  <c r="UCD16" i="11"/>
  <c r="UBV16" i="11"/>
  <c r="UBN16" i="11"/>
  <c r="UBF16" i="11"/>
  <c r="UAX16" i="11"/>
  <c r="UAT16" i="11"/>
  <c r="UAP16" i="11"/>
  <c r="UAL16" i="11"/>
  <c r="UAH16" i="11"/>
  <c r="UAD16" i="11"/>
  <c r="TZZ16" i="11"/>
  <c r="TZV16" i="11"/>
  <c r="TZR16" i="11"/>
  <c r="TZN16" i="11"/>
  <c r="TZJ16" i="11"/>
  <c r="TZF16" i="11"/>
  <c r="TZB16" i="11"/>
  <c r="TYX16" i="11"/>
  <c r="TYT16" i="11"/>
  <c r="TYP16" i="11"/>
  <c r="TYL16" i="11"/>
  <c r="TYH16" i="11"/>
  <c r="TYD16" i="11"/>
  <c r="TXZ16" i="11"/>
  <c r="TXV16" i="11"/>
  <c r="TXR16" i="11"/>
  <c r="TXN16" i="11"/>
  <c r="TXJ16" i="11"/>
  <c r="TXF16" i="11"/>
  <c r="TXB16" i="11"/>
  <c r="TWX16" i="11"/>
  <c r="TWT16" i="11"/>
  <c r="TWP16" i="11"/>
  <c r="TWL16" i="11"/>
  <c r="TWH16" i="11"/>
  <c r="TWD16" i="11"/>
  <c r="TVZ16" i="11"/>
  <c r="TVV16" i="11"/>
  <c r="TVR16" i="11"/>
  <c r="TVN16" i="11"/>
  <c r="TVJ16" i="11"/>
  <c r="TVF16" i="11"/>
  <c r="TVB16" i="11"/>
  <c r="TUX16" i="11"/>
  <c r="TUT16" i="11"/>
  <c r="TUP16" i="11"/>
  <c r="TUL16" i="11"/>
  <c r="TUH16" i="11"/>
  <c r="TUD16" i="11"/>
  <c r="TTZ16" i="11"/>
  <c r="TTV16" i="11"/>
  <c r="TTR16" i="11"/>
  <c r="TTN16" i="11"/>
  <c r="TTJ16" i="11"/>
  <c r="TTF16" i="11"/>
  <c r="TTB16" i="11"/>
  <c r="TSX16" i="11"/>
  <c r="TST16" i="11"/>
  <c r="TSP16" i="11"/>
  <c r="TSL16" i="11"/>
  <c r="TSH16" i="11"/>
  <c r="TSD16" i="11"/>
  <c r="TRZ16" i="11"/>
  <c r="TRV16" i="11"/>
  <c r="TRR16" i="11"/>
  <c r="TRN16" i="11"/>
  <c r="TRJ16" i="11"/>
  <c r="TRF16" i="11"/>
  <c r="TRB16" i="11"/>
  <c r="TQX16" i="11"/>
  <c r="TQT16" i="11"/>
  <c r="TQP16" i="11"/>
  <c r="TQL16" i="11"/>
  <c r="TQH16" i="11"/>
  <c r="TQD16" i="11"/>
  <c r="TPZ16" i="11"/>
  <c r="TPV16" i="11"/>
  <c r="TPR16" i="11"/>
  <c r="TPN16" i="11"/>
  <c r="TPJ16" i="11"/>
  <c r="TPF16" i="11"/>
  <c r="TPB16" i="11"/>
  <c r="TOX16" i="11"/>
  <c r="TOT16" i="11"/>
  <c r="TOP16" i="11"/>
  <c r="TOL16" i="11"/>
  <c r="TOH16" i="11"/>
  <c r="TOD16" i="11"/>
  <c r="TNZ16" i="11"/>
  <c r="TNV16" i="11"/>
  <c r="TNR16" i="11"/>
  <c r="TNN16" i="11"/>
  <c r="TNJ16" i="11"/>
  <c r="TNF16" i="11"/>
  <c r="TNB16" i="11"/>
  <c r="TMX16" i="11"/>
  <c r="TMT16" i="11"/>
  <c r="TMP16" i="11"/>
  <c r="TML16" i="11"/>
  <c r="TMH16" i="11"/>
  <c r="TMD16" i="11"/>
  <c r="TLZ16" i="11"/>
  <c r="TLV16" i="11"/>
  <c r="TLR16" i="11"/>
  <c r="TLN16" i="11"/>
  <c r="TLJ16" i="11"/>
  <c r="TLF16" i="11"/>
  <c r="TLB16" i="11"/>
  <c r="TKX16" i="11"/>
  <c r="TKT16" i="11"/>
  <c r="TKP16" i="11"/>
  <c r="TKL16" i="11"/>
  <c r="TKH16" i="11"/>
  <c r="TKD16" i="11"/>
  <c r="TJZ16" i="11"/>
  <c r="TJV16" i="11"/>
  <c r="TJR16" i="11"/>
  <c r="TJN16" i="11"/>
  <c r="TJJ16" i="11"/>
  <c r="TJF16" i="11"/>
  <c r="TJB16" i="11"/>
  <c r="TIX16" i="11"/>
  <c r="TIT16" i="11"/>
  <c r="TIP16" i="11"/>
  <c r="TIL16" i="11"/>
  <c r="TIH16" i="11"/>
  <c r="TID16" i="11"/>
  <c r="THZ16" i="11"/>
  <c r="THV16" i="11"/>
  <c r="THR16" i="11"/>
  <c r="THN16" i="11"/>
  <c r="THJ16" i="11"/>
  <c r="THF16" i="11"/>
  <c r="THB16" i="11"/>
  <c r="TGX16" i="11"/>
  <c r="TGT16" i="11"/>
  <c r="TGP16" i="11"/>
  <c r="TGL16" i="11"/>
  <c r="TGH16" i="11"/>
  <c r="TQZ16" i="11"/>
  <c r="TQR16" i="11"/>
  <c r="TQJ16" i="11"/>
  <c r="TQB16" i="11"/>
  <c r="TPT16" i="11"/>
  <c r="TPL16" i="11"/>
  <c r="TPD16" i="11"/>
  <c r="TOV16" i="11"/>
  <c r="TON16" i="11"/>
  <c r="TOF16" i="11"/>
  <c r="TNX16" i="11"/>
  <c r="TNP16" i="11"/>
  <c r="TNH16" i="11"/>
  <c r="TMZ16" i="11"/>
  <c r="TMR16" i="11"/>
  <c r="TMJ16" i="11"/>
  <c r="TMB16" i="11"/>
  <c r="TLT16" i="11"/>
  <c r="TLL16" i="11"/>
  <c r="TLD16" i="11"/>
  <c r="TKV16" i="11"/>
  <c r="TKN16" i="11"/>
  <c r="TKF16" i="11"/>
  <c r="TJX16" i="11"/>
  <c r="TJP16" i="11"/>
  <c r="TJH16" i="11"/>
  <c r="TIZ16" i="11"/>
  <c r="TIR16" i="11"/>
  <c r="TIJ16" i="11"/>
  <c r="TIB16" i="11"/>
  <c r="THT16" i="11"/>
  <c r="THL16" i="11"/>
  <c r="THD16" i="11"/>
  <c r="TGV16" i="11"/>
  <c r="TGN16" i="11"/>
  <c r="TGF16" i="11"/>
  <c r="TGB16" i="11"/>
  <c r="TFX16" i="11"/>
  <c r="TFT16" i="11"/>
  <c r="TFP16" i="11"/>
  <c r="TFL16" i="11"/>
  <c r="TFH16" i="11"/>
  <c r="TFD16" i="11"/>
  <c r="TEZ16" i="11"/>
  <c r="TEV16" i="11"/>
  <c r="TER16" i="11"/>
  <c r="TEN16" i="11"/>
  <c r="TEJ16" i="11"/>
  <c r="TEF16" i="11"/>
  <c r="TEB16" i="11"/>
  <c r="TDX16" i="11"/>
  <c r="TDT16" i="11"/>
  <c r="TDP16" i="11"/>
  <c r="TDL16" i="11"/>
  <c r="TDH16" i="11"/>
  <c r="TDD16" i="11"/>
  <c r="TCZ16" i="11"/>
  <c r="TCV16" i="11"/>
  <c r="TCR16" i="11"/>
  <c r="TCN16" i="11"/>
  <c r="TCJ16" i="11"/>
  <c r="TCF16" i="11"/>
  <c r="TCB16" i="11"/>
  <c r="TBX16" i="11"/>
  <c r="TBT16" i="11"/>
  <c r="TBP16" i="11"/>
  <c r="TBL16" i="11"/>
  <c r="TBH16" i="11"/>
  <c r="TBD16" i="11"/>
  <c r="TAZ16" i="11"/>
  <c r="TAV16" i="11"/>
  <c r="TAR16" i="11"/>
  <c r="TAN16" i="11"/>
  <c r="TAJ16" i="11"/>
  <c r="TAF16" i="11"/>
  <c r="TAB16" i="11"/>
  <c r="SZX16" i="11"/>
  <c r="SZT16" i="11"/>
  <c r="SZP16" i="11"/>
  <c r="SZL16" i="11"/>
  <c r="SZH16" i="11"/>
  <c r="SZD16" i="11"/>
  <c r="SYZ16" i="11"/>
  <c r="SYV16" i="11"/>
  <c r="SYR16" i="11"/>
  <c r="SYN16" i="11"/>
  <c r="SYJ16" i="11"/>
  <c r="SYF16" i="11"/>
  <c r="SYB16" i="11"/>
  <c r="SXX16" i="11"/>
  <c r="SXT16" i="11"/>
  <c r="SXP16" i="11"/>
  <c r="SXL16" i="11"/>
  <c r="SXH16" i="11"/>
  <c r="SXD16" i="11"/>
  <c r="SWZ16" i="11"/>
  <c r="SWV16" i="11"/>
  <c r="SWR16" i="11"/>
  <c r="SWN16" i="11"/>
  <c r="SWJ16" i="11"/>
  <c r="SWF16" i="11"/>
  <c r="SWB16" i="11"/>
  <c r="SVX16" i="11"/>
  <c r="SVT16" i="11"/>
  <c r="SVP16" i="11"/>
  <c r="SVL16" i="11"/>
  <c r="SVH16" i="11"/>
  <c r="SVD16" i="11"/>
  <c r="SUZ16" i="11"/>
  <c r="SUV16" i="11"/>
  <c r="SUR16" i="11"/>
  <c r="SUN16" i="11"/>
  <c r="SUJ16" i="11"/>
  <c r="SUF16" i="11"/>
  <c r="SUB16" i="11"/>
  <c r="STX16" i="11"/>
  <c r="STT16" i="11"/>
  <c r="STP16" i="11"/>
  <c r="STL16" i="11"/>
  <c r="STH16" i="11"/>
  <c r="STD16" i="11"/>
  <c r="SSZ16" i="11"/>
  <c r="SSV16" i="11"/>
  <c r="SSR16" i="11"/>
  <c r="SSN16" i="11"/>
  <c r="SSJ16" i="11"/>
  <c r="SSF16" i="11"/>
  <c r="SSB16" i="11"/>
  <c r="SRX16" i="11"/>
  <c r="SRT16" i="11"/>
  <c r="SRP16" i="11"/>
  <c r="SRL16" i="11"/>
  <c r="SRH16" i="11"/>
  <c r="SRD16" i="11"/>
  <c r="SQZ16" i="11"/>
  <c r="SQV16" i="11"/>
  <c r="SQR16" i="11"/>
  <c r="SQN16" i="11"/>
  <c r="SQJ16" i="11"/>
  <c r="SQF16" i="11"/>
  <c r="SQB16" i="11"/>
  <c r="SPX16" i="11"/>
  <c r="SPT16" i="11"/>
  <c r="SPP16" i="11"/>
  <c r="SPL16" i="11"/>
  <c r="SPH16" i="11"/>
  <c r="SPD16" i="11"/>
  <c r="SOZ16" i="11"/>
  <c r="SOV16" i="11"/>
  <c r="SOR16" i="11"/>
  <c r="SON16" i="11"/>
  <c r="SOJ16" i="11"/>
  <c r="SOF16" i="11"/>
  <c r="SOB16" i="11"/>
  <c r="SNX16" i="11"/>
  <c r="SNT16" i="11"/>
  <c r="SNP16" i="11"/>
  <c r="SNL16" i="11"/>
  <c r="SNH16" i="11"/>
  <c r="SND16" i="11"/>
  <c r="SMZ16" i="11"/>
  <c r="SMV16" i="11"/>
  <c r="SMR16" i="11"/>
  <c r="SMN16" i="11"/>
  <c r="SMJ16" i="11"/>
  <c r="SMF16" i="11"/>
  <c r="SMB16" i="11"/>
  <c r="SLX16" i="11"/>
  <c r="SLT16" i="11"/>
  <c r="SLP16" i="11"/>
  <c r="SLL16" i="11"/>
  <c r="TQW16" i="11"/>
  <c r="TQO16" i="11"/>
  <c r="TQG16" i="11"/>
  <c r="TPY16" i="11"/>
  <c r="TPQ16" i="11"/>
  <c r="TPI16" i="11"/>
  <c r="TPA16" i="11"/>
  <c r="TOS16" i="11"/>
  <c r="TOK16" i="11"/>
  <c r="TOC16" i="11"/>
  <c r="TNU16" i="11"/>
  <c r="TNM16" i="11"/>
  <c r="TNE16" i="11"/>
  <c r="TMW16" i="11"/>
  <c r="TMO16" i="11"/>
  <c r="TMG16" i="11"/>
  <c r="TLY16" i="11"/>
  <c r="TLQ16" i="11"/>
  <c r="TLI16" i="11"/>
  <c r="TLA16" i="11"/>
  <c r="TKS16" i="11"/>
  <c r="TKK16" i="11"/>
  <c r="TKC16" i="11"/>
  <c r="TJU16" i="11"/>
  <c r="TJM16" i="11"/>
  <c r="TJE16" i="11"/>
  <c r="TIW16" i="11"/>
  <c r="TIO16" i="11"/>
  <c r="TIG16" i="11"/>
  <c r="THY16" i="11"/>
  <c r="THQ16" i="11"/>
  <c r="THI16" i="11"/>
  <c r="THA16" i="11"/>
  <c r="TGS16" i="11"/>
  <c r="TGK16" i="11"/>
  <c r="TGE16" i="11"/>
  <c r="TGA16" i="11"/>
  <c r="TFW16" i="11"/>
  <c r="TFS16" i="11"/>
  <c r="TFO16" i="11"/>
  <c r="TFK16" i="11"/>
  <c r="TFG16" i="11"/>
  <c r="TFC16" i="11"/>
  <c r="TEY16" i="11"/>
  <c r="TEU16" i="11"/>
  <c r="TEQ16" i="11"/>
  <c r="TEM16" i="11"/>
  <c r="TEI16" i="11"/>
  <c r="TEE16" i="11"/>
  <c r="TEA16" i="11"/>
  <c r="TDW16" i="11"/>
  <c r="TDS16" i="11"/>
  <c r="TDO16" i="11"/>
  <c r="TDK16" i="11"/>
  <c r="TDG16" i="11"/>
  <c r="TDC16" i="11"/>
  <c r="TCY16" i="11"/>
  <c r="TCU16" i="11"/>
  <c r="TCQ16" i="11"/>
  <c r="TCM16" i="11"/>
  <c r="TCI16" i="11"/>
  <c r="TCE16" i="11"/>
  <c r="TCA16" i="11"/>
  <c r="TBW16" i="11"/>
  <c r="TBS16" i="11"/>
  <c r="TBO16" i="11"/>
  <c r="TBK16" i="11"/>
  <c r="TBG16" i="11"/>
  <c r="TBC16" i="11"/>
  <c r="TAY16" i="11"/>
  <c r="TAU16" i="11"/>
  <c r="TAQ16" i="11"/>
  <c r="TAM16" i="11"/>
  <c r="TAI16" i="11"/>
  <c r="TAE16" i="11"/>
  <c r="TAA16" i="11"/>
  <c r="SZW16" i="11"/>
  <c r="SZS16" i="11"/>
  <c r="SZO16" i="11"/>
  <c r="SZK16" i="11"/>
  <c r="SZG16" i="11"/>
  <c r="SZC16" i="11"/>
  <c r="SYY16" i="11"/>
  <c r="SYU16" i="11"/>
  <c r="SYQ16" i="11"/>
  <c r="SYM16" i="11"/>
  <c r="SYI16" i="11"/>
  <c r="SYE16" i="11"/>
  <c r="SYA16" i="11"/>
  <c r="SXW16" i="11"/>
  <c r="SXS16" i="11"/>
  <c r="SXO16" i="11"/>
  <c r="SXK16" i="11"/>
  <c r="SXG16" i="11"/>
  <c r="SXC16" i="11"/>
  <c r="SWY16" i="11"/>
  <c r="SWU16" i="11"/>
  <c r="SWQ16" i="11"/>
  <c r="SWM16" i="11"/>
  <c r="SWI16" i="11"/>
  <c r="SWE16" i="11"/>
  <c r="SWA16" i="11"/>
  <c r="SVW16" i="11"/>
  <c r="SVS16" i="11"/>
  <c r="SVO16" i="11"/>
  <c r="SVK16" i="11"/>
  <c r="SVG16" i="11"/>
  <c r="SVC16" i="11"/>
  <c r="SUY16" i="11"/>
  <c r="SUU16" i="11"/>
  <c r="SUQ16" i="11"/>
  <c r="SUM16" i="11"/>
  <c r="SUI16" i="11"/>
  <c r="SUE16" i="11"/>
  <c r="SUA16" i="11"/>
  <c r="STW16" i="11"/>
  <c r="STS16" i="11"/>
  <c r="STO16" i="11"/>
  <c r="STK16" i="11"/>
  <c r="STG16" i="11"/>
  <c r="STC16" i="11"/>
  <c r="SSY16" i="11"/>
  <c r="SSU16" i="11"/>
  <c r="SSQ16" i="11"/>
  <c r="SSM16" i="11"/>
  <c r="SSI16" i="11"/>
  <c r="SSE16" i="11"/>
  <c r="SSA16" i="11"/>
  <c r="SRW16" i="11"/>
  <c r="SRS16" i="11"/>
  <c r="SRO16" i="11"/>
  <c r="SRK16" i="11"/>
  <c r="SRG16" i="11"/>
  <c r="SRC16" i="11"/>
  <c r="SQY16" i="11"/>
  <c r="SQU16" i="11"/>
  <c r="SQQ16" i="11"/>
  <c r="SQM16" i="11"/>
  <c r="SQI16" i="11"/>
  <c r="SQE16" i="11"/>
  <c r="SQA16" i="11"/>
  <c r="SPW16" i="11"/>
  <c r="SPS16" i="11"/>
  <c r="SPO16" i="11"/>
  <c r="SPK16" i="11"/>
  <c r="SPG16" i="11"/>
  <c r="SPC16" i="11"/>
  <c r="SOY16" i="11"/>
  <c r="SOU16" i="11"/>
  <c r="SOQ16" i="11"/>
  <c r="SOM16" i="11"/>
  <c r="SOI16" i="11"/>
  <c r="SOE16" i="11"/>
  <c r="SOA16" i="11"/>
  <c r="SNW16" i="11"/>
  <c r="SNS16" i="11"/>
  <c r="SNO16" i="11"/>
  <c r="SNK16" i="11"/>
  <c r="SNG16" i="11"/>
  <c r="SNC16" i="11"/>
  <c r="SMY16" i="11"/>
  <c r="SMU16" i="11"/>
  <c r="SMQ16" i="11"/>
  <c r="SMM16" i="11"/>
  <c r="SMI16" i="11"/>
  <c r="SME16" i="11"/>
  <c r="SMA16" i="11"/>
  <c r="SLW16" i="11"/>
  <c r="SLS16" i="11"/>
  <c r="SLO16" i="11"/>
  <c r="TQV16" i="11"/>
  <c r="TQN16" i="11"/>
  <c r="TQF16" i="11"/>
  <c r="TPX16" i="11"/>
  <c r="TPP16" i="11"/>
  <c r="TPH16" i="11"/>
  <c r="TOZ16" i="11"/>
  <c r="TOR16" i="11"/>
  <c r="TOJ16" i="11"/>
  <c r="TOB16" i="11"/>
  <c r="TNT16" i="11"/>
  <c r="TNL16" i="11"/>
  <c r="TND16" i="11"/>
  <c r="TMV16" i="11"/>
  <c r="TMN16" i="11"/>
  <c r="TMF16" i="11"/>
  <c r="TLX16" i="11"/>
  <c r="TLP16" i="11"/>
  <c r="TLH16" i="11"/>
  <c r="TKZ16" i="11"/>
  <c r="TKR16" i="11"/>
  <c r="TKJ16" i="11"/>
  <c r="TKB16" i="11"/>
  <c r="TJT16" i="11"/>
  <c r="TJL16" i="11"/>
  <c r="TJD16" i="11"/>
  <c r="TIV16" i="11"/>
  <c r="TIN16" i="11"/>
  <c r="TIF16" i="11"/>
  <c r="THX16" i="11"/>
  <c r="THP16" i="11"/>
  <c r="THH16" i="11"/>
  <c r="TGZ16" i="11"/>
  <c r="TGR16" i="11"/>
  <c r="TGJ16" i="11"/>
  <c r="TGD16" i="11"/>
  <c r="TFZ16" i="11"/>
  <c r="TFV16" i="11"/>
  <c r="TFR16" i="11"/>
  <c r="TFN16" i="11"/>
  <c r="TFJ16" i="11"/>
  <c r="TFF16" i="11"/>
  <c r="TFB16" i="11"/>
  <c r="TEX16" i="11"/>
  <c r="TET16" i="11"/>
  <c r="TEP16" i="11"/>
  <c r="TEL16" i="11"/>
  <c r="TEH16" i="11"/>
  <c r="TED16" i="11"/>
  <c r="TDZ16" i="11"/>
  <c r="TDV16" i="11"/>
  <c r="TDR16" i="11"/>
  <c r="TDN16" i="11"/>
  <c r="TDJ16" i="11"/>
  <c r="TDF16" i="11"/>
  <c r="TDB16" i="11"/>
  <c r="TCX16" i="11"/>
  <c r="TCT16" i="11"/>
  <c r="TCP16" i="11"/>
  <c r="TCL16" i="11"/>
  <c r="TCH16" i="11"/>
  <c r="TCD16" i="11"/>
  <c r="TBZ16" i="11"/>
  <c r="TBV16" i="11"/>
  <c r="TBR16" i="11"/>
  <c r="TBN16" i="11"/>
  <c r="TBJ16" i="11"/>
  <c r="TBF16" i="11"/>
  <c r="TBB16" i="11"/>
  <c r="TAX16" i="11"/>
  <c r="TAT16" i="11"/>
  <c r="TAP16" i="11"/>
  <c r="TAL16" i="11"/>
  <c r="TAH16" i="11"/>
  <c r="TAD16" i="11"/>
  <c r="SZZ16" i="11"/>
  <c r="SZV16" i="11"/>
  <c r="SZR16" i="11"/>
  <c r="SZN16" i="11"/>
  <c r="SZJ16" i="11"/>
  <c r="SZF16" i="11"/>
  <c r="SZB16" i="11"/>
  <c r="SYX16" i="11"/>
  <c r="SYT16" i="11"/>
  <c r="SYP16" i="11"/>
  <c r="SYL16" i="11"/>
  <c r="SYH16" i="11"/>
  <c r="SYD16" i="11"/>
  <c r="SXZ16" i="11"/>
  <c r="SXV16" i="11"/>
  <c r="SXR16" i="11"/>
  <c r="SXN16" i="11"/>
  <c r="SXJ16" i="11"/>
  <c r="SXF16" i="11"/>
  <c r="SXB16" i="11"/>
  <c r="SWX16" i="11"/>
  <c r="SWT16" i="11"/>
  <c r="SWP16" i="11"/>
  <c r="SWL16" i="11"/>
  <c r="SWH16" i="11"/>
  <c r="SWD16" i="11"/>
  <c r="SVZ16" i="11"/>
  <c r="SVV16" i="11"/>
  <c r="SVR16" i="11"/>
  <c r="SVN16" i="11"/>
  <c r="SVJ16" i="11"/>
  <c r="SVF16" i="11"/>
  <c r="SVB16" i="11"/>
  <c r="SUX16" i="11"/>
  <c r="SUT16" i="11"/>
  <c r="SUP16" i="11"/>
  <c r="SUL16" i="11"/>
  <c r="SUH16" i="11"/>
  <c r="SUD16" i="11"/>
  <c r="STZ16" i="11"/>
  <c r="STV16" i="11"/>
  <c r="STR16" i="11"/>
  <c r="STN16" i="11"/>
  <c r="STJ16" i="11"/>
  <c r="STF16" i="11"/>
  <c r="STB16" i="11"/>
  <c r="SSX16" i="11"/>
  <c r="SST16" i="11"/>
  <c r="SSP16" i="11"/>
  <c r="SSL16" i="11"/>
  <c r="SSH16" i="11"/>
  <c r="SSD16" i="11"/>
  <c r="SRZ16" i="11"/>
  <c r="SRV16" i="11"/>
  <c r="SRR16" i="11"/>
  <c r="SRN16" i="11"/>
  <c r="SRJ16" i="11"/>
  <c r="SRF16" i="11"/>
  <c r="SRB16" i="11"/>
  <c r="SQX16" i="11"/>
  <c r="SQT16" i="11"/>
  <c r="SQP16" i="11"/>
  <c r="SQL16" i="11"/>
  <c r="SQH16" i="11"/>
  <c r="SQD16" i="11"/>
  <c r="SPZ16" i="11"/>
  <c r="SPV16" i="11"/>
  <c r="SPR16" i="11"/>
  <c r="SPN16" i="11"/>
  <c r="SPJ16" i="11"/>
  <c r="SPF16" i="11"/>
  <c r="SPB16" i="11"/>
  <c r="SOX16" i="11"/>
  <c r="SOT16" i="11"/>
  <c r="SOP16" i="11"/>
  <c r="SOL16" i="11"/>
  <c r="TQS16" i="11"/>
  <c r="TQK16" i="11"/>
  <c r="TQC16" i="11"/>
  <c r="TPU16" i="11"/>
  <c r="TPM16" i="11"/>
  <c r="TPE16" i="11"/>
  <c r="TOW16" i="11"/>
  <c r="TOO16" i="11"/>
  <c r="TOG16" i="11"/>
  <c r="TNY16" i="11"/>
  <c r="TNQ16" i="11"/>
  <c r="TNI16" i="11"/>
  <c r="TNA16" i="11"/>
  <c r="TMS16" i="11"/>
  <c r="TMK16" i="11"/>
  <c r="TMC16" i="11"/>
  <c r="TLU16" i="11"/>
  <c r="TLM16" i="11"/>
  <c r="TLE16" i="11"/>
  <c r="TKW16" i="11"/>
  <c r="TKO16" i="11"/>
  <c r="TKG16" i="11"/>
  <c r="TJY16" i="11"/>
  <c r="TJQ16" i="11"/>
  <c r="TJI16" i="11"/>
  <c r="TJA16" i="11"/>
  <c r="TIS16" i="11"/>
  <c r="TIK16" i="11"/>
  <c r="TIC16" i="11"/>
  <c r="THU16" i="11"/>
  <c r="THM16" i="11"/>
  <c r="THE16" i="11"/>
  <c r="TGW16" i="11"/>
  <c r="TGO16" i="11"/>
  <c r="TGG16" i="11"/>
  <c r="TGC16" i="11"/>
  <c r="TFY16" i="11"/>
  <c r="TFU16" i="11"/>
  <c r="TFQ16" i="11"/>
  <c r="TFM16" i="11"/>
  <c r="TFI16" i="11"/>
  <c r="TFE16" i="11"/>
  <c r="TFA16" i="11"/>
  <c r="TEW16" i="11"/>
  <c r="TES16" i="11"/>
  <c r="TEO16" i="11"/>
  <c r="TEK16" i="11"/>
  <c r="TEG16" i="11"/>
  <c r="TEC16" i="11"/>
  <c r="TDY16" i="11"/>
  <c r="TDU16" i="11"/>
  <c r="TDQ16" i="11"/>
  <c r="TDM16" i="11"/>
  <c r="TDI16" i="11"/>
  <c r="TDE16" i="11"/>
  <c r="TDA16" i="11"/>
  <c r="TCW16" i="11"/>
  <c r="TCS16" i="11"/>
  <c r="TCO16" i="11"/>
  <c r="TCK16" i="11"/>
  <c r="TCG16" i="11"/>
  <c r="TCC16" i="11"/>
  <c r="TBY16" i="11"/>
  <c r="TBU16" i="11"/>
  <c r="TBQ16" i="11"/>
  <c r="TBM16" i="11"/>
  <c r="TBI16" i="11"/>
  <c r="TBE16" i="11"/>
  <c r="TBA16" i="11"/>
  <c r="TAW16" i="11"/>
  <c r="TAS16" i="11"/>
  <c r="TAO16" i="11"/>
  <c r="TAK16" i="11"/>
  <c r="TAG16" i="11"/>
  <c r="TAC16" i="11"/>
  <c r="SZY16" i="11"/>
  <c r="SZU16" i="11"/>
  <c r="SZQ16" i="11"/>
  <c r="SZM16" i="11"/>
  <c r="SZI16" i="11"/>
  <c r="SZE16" i="11"/>
  <c r="SZA16" i="11"/>
  <c r="SYW16" i="11"/>
  <c r="SYS16" i="11"/>
  <c r="SYO16" i="11"/>
  <c r="SYK16" i="11"/>
  <c r="SYG16" i="11"/>
  <c r="SYC16" i="11"/>
  <c r="SXY16" i="11"/>
  <c r="SXU16" i="11"/>
  <c r="SXQ16" i="11"/>
  <c r="SXM16" i="11"/>
  <c r="SXI16" i="11"/>
  <c r="SXE16" i="11"/>
  <c r="SXA16" i="11"/>
  <c r="SWW16" i="11"/>
  <c r="SWS16" i="11"/>
  <c r="SWO16" i="11"/>
  <c r="SWK16" i="11"/>
  <c r="SWG16" i="11"/>
  <c r="SWC16" i="11"/>
  <c r="SVY16" i="11"/>
  <c r="SVU16" i="11"/>
  <c r="SVQ16" i="11"/>
  <c r="SVM16" i="11"/>
  <c r="SVI16" i="11"/>
  <c r="SVE16" i="11"/>
  <c r="SVA16" i="11"/>
  <c r="SUW16" i="11"/>
  <c r="SUS16" i="11"/>
  <c r="SUO16" i="11"/>
  <c r="SUK16" i="11"/>
  <c r="SUG16" i="11"/>
  <c r="SUC16" i="11"/>
  <c r="STY16" i="11"/>
  <c r="STU16" i="11"/>
  <c r="STQ16" i="11"/>
  <c r="STM16" i="11"/>
  <c r="STI16" i="11"/>
  <c r="STE16" i="11"/>
  <c r="STA16" i="11"/>
  <c r="SSW16" i="11"/>
  <c r="SSS16" i="11"/>
  <c r="SSO16" i="11"/>
  <c r="SSK16" i="11"/>
  <c r="SSG16" i="11"/>
  <c r="SSC16" i="11"/>
  <c r="SRY16" i="11"/>
  <c r="SRU16" i="11"/>
  <c r="SRQ16" i="11"/>
  <c r="SRM16" i="11"/>
  <c r="SRI16" i="11"/>
  <c r="SRE16" i="11"/>
  <c r="SRA16" i="11"/>
  <c r="SQW16" i="11"/>
  <c r="SQS16" i="11"/>
  <c r="SQO16" i="11"/>
  <c r="SQK16" i="11"/>
  <c r="SQG16" i="11"/>
  <c r="SQC16" i="11"/>
  <c r="SPY16" i="11"/>
  <c r="SPU16" i="11"/>
  <c r="SPQ16" i="11"/>
  <c r="SPM16" i="11"/>
  <c r="SPI16" i="11"/>
  <c r="SPE16" i="11"/>
  <c r="SPA16" i="11"/>
  <c r="SOW16" i="11"/>
  <c r="SOS16" i="11"/>
  <c r="SOO16" i="11"/>
  <c r="SOK16" i="11"/>
  <c r="SOH16" i="11"/>
  <c r="SNZ16" i="11"/>
  <c r="SNR16" i="11"/>
  <c r="SNJ16" i="11"/>
  <c r="SNB16" i="11"/>
  <c r="SMT16" i="11"/>
  <c r="SML16" i="11"/>
  <c r="SMD16" i="11"/>
  <c r="SLV16" i="11"/>
  <c r="SLN16" i="11"/>
  <c r="SLI16" i="11"/>
  <c r="SLE16" i="11"/>
  <c r="SLA16" i="11"/>
  <c r="SKW16" i="11"/>
  <c r="SKS16" i="11"/>
  <c r="SKO16" i="11"/>
  <c r="SKK16" i="11"/>
  <c r="SKG16" i="11"/>
  <c r="SKC16" i="11"/>
  <c r="SJY16" i="11"/>
  <c r="SJU16" i="11"/>
  <c r="SJQ16" i="11"/>
  <c r="SJM16" i="11"/>
  <c r="SJI16" i="11"/>
  <c r="SJE16" i="11"/>
  <c r="SJA16" i="11"/>
  <c r="SIW16" i="11"/>
  <c r="SIS16" i="11"/>
  <c r="SIO16" i="11"/>
  <c r="SIK16" i="11"/>
  <c r="SIG16" i="11"/>
  <c r="SIC16" i="11"/>
  <c r="SHY16" i="11"/>
  <c r="SHU16" i="11"/>
  <c r="SHQ16" i="11"/>
  <c r="SHM16" i="11"/>
  <c r="SHI16" i="11"/>
  <c r="SHE16" i="11"/>
  <c r="SHA16" i="11"/>
  <c r="SGW16" i="11"/>
  <c r="SGS16" i="11"/>
  <c r="SGO16" i="11"/>
  <c r="SGK16" i="11"/>
  <c r="SGG16" i="11"/>
  <c r="SGC16" i="11"/>
  <c r="SFY16" i="11"/>
  <c r="SFU16" i="11"/>
  <c r="SFQ16" i="11"/>
  <c r="SFM16" i="11"/>
  <c r="SFI16" i="11"/>
  <c r="SFE16" i="11"/>
  <c r="SFA16" i="11"/>
  <c r="SEW16" i="11"/>
  <c r="SES16" i="11"/>
  <c r="SEO16" i="11"/>
  <c r="SEK16" i="11"/>
  <c r="SEG16" i="11"/>
  <c r="SEC16" i="11"/>
  <c r="SDY16" i="11"/>
  <c r="SDU16" i="11"/>
  <c r="SDQ16" i="11"/>
  <c r="SDM16" i="11"/>
  <c r="SDI16" i="11"/>
  <c r="SDE16" i="11"/>
  <c r="SDA16" i="11"/>
  <c r="SCW16" i="11"/>
  <c r="SCS16" i="11"/>
  <c r="SCO16" i="11"/>
  <c r="SCK16" i="11"/>
  <c r="SCG16" i="11"/>
  <c r="SCC16" i="11"/>
  <c r="SBY16" i="11"/>
  <c r="SBU16" i="11"/>
  <c r="SBQ16" i="11"/>
  <c r="SBM16" i="11"/>
  <c r="SBI16" i="11"/>
  <c r="SBE16" i="11"/>
  <c r="SBA16" i="11"/>
  <c r="SAW16" i="11"/>
  <c r="SAS16" i="11"/>
  <c r="SAO16" i="11"/>
  <c r="SAK16" i="11"/>
  <c r="SAG16" i="11"/>
  <c r="SAC16" i="11"/>
  <c r="RZY16" i="11"/>
  <c r="RZU16" i="11"/>
  <c r="RZQ16" i="11"/>
  <c r="RZM16" i="11"/>
  <c r="RZI16" i="11"/>
  <c r="RZE16" i="11"/>
  <c r="RZA16" i="11"/>
  <c r="RYW16" i="11"/>
  <c r="RYS16" i="11"/>
  <c r="RYO16" i="11"/>
  <c r="RYK16" i="11"/>
  <c r="RYG16" i="11"/>
  <c r="RYC16" i="11"/>
  <c r="RXY16" i="11"/>
  <c r="RXU16" i="11"/>
  <c r="RXQ16" i="11"/>
  <c r="RXM16" i="11"/>
  <c r="RXI16" i="11"/>
  <c r="RXE16" i="11"/>
  <c r="RXA16" i="11"/>
  <c r="RWW16" i="11"/>
  <c r="RWS16" i="11"/>
  <c r="RWO16" i="11"/>
  <c r="RWK16" i="11"/>
  <c r="RWG16" i="11"/>
  <c r="RWC16" i="11"/>
  <c r="RVY16" i="11"/>
  <c r="RVU16" i="11"/>
  <c r="RVQ16" i="11"/>
  <c r="RVM16" i="11"/>
  <c r="RVI16" i="11"/>
  <c r="RVE16" i="11"/>
  <c r="RVA16" i="11"/>
  <c r="RUW16" i="11"/>
  <c r="RUS16" i="11"/>
  <c r="RUO16" i="11"/>
  <c r="RUK16" i="11"/>
  <c r="RUG16" i="11"/>
  <c r="RUC16" i="11"/>
  <c r="RTY16" i="11"/>
  <c r="RTU16" i="11"/>
  <c r="RTQ16" i="11"/>
  <c r="RTM16" i="11"/>
  <c r="RTI16" i="11"/>
  <c r="RTE16" i="11"/>
  <c r="RTA16" i="11"/>
  <c r="RSW16" i="11"/>
  <c r="RSS16" i="11"/>
  <c r="RSO16" i="11"/>
  <c r="RSK16" i="11"/>
  <c r="RSG16" i="11"/>
  <c r="RSC16" i="11"/>
  <c r="RRY16" i="11"/>
  <c r="RRU16" i="11"/>
  <c r="RRQ16" i="11"/>
  <c r="RRM16" i="11"/>
  <c r="RRI16" i="11"/>
  <c r="RRE16" i="11"/>
  <c r="RRA16" i="11"/>
  <c r="RQW16" i="11"/>
  <c r="RQS16" i="11"/>
  <c r="RQO16" i="11"/>
  <c r="RQK16" i="11"/>
  <c r="RQG16" i="11"/>
  <c r="RQC16" i="11"/>
  <c r="RPY16" i="11"/>
  <c r="RPU16" i="11"/>
  <c r="RPQ16" i="11"/>
  <c r="RPM16" i="11"/>
  <c r="RPI16" i="11"/>
  <c r="RPE16" i="11"/>
  <c r="RPA16" i="11"/>
  <c r="ROW16" i="11"/>
  <c r="ROS16" i="11"/>
  <c r="ROO16" i="11"/>
  <c r="ROK16" i="11"/>
  <c r="ROG16" i="11"/>
  <c r="ROC16" i="11"/>
  <c r="RNY16" i="11"/>
  <c r="RNU16" i="11"/>
  <c r="RNQ16" i="11"/>
  <c r="RNM16" i="11"/>
  <c r="RNI16" i="11"/>
  <c r="RNE16" i="11"/>
  <c r="RNA16" i="11"/>
  <c r="RMW16" i="11"/>
  <c r="RMS16" i="11"/>
  <c r="RMO16" i="11"/>
  <c r="RMK16" i="11"/>
  <c r="RMG16" i="11"/>
  <c r="RMC16" i="11"/>
  <c r="RLY16" i="11"/>
  <c r="RLU16" i="11"/>
  <c r="RLQ16" i="11"/>
  <c r="RLM16" i="11"/>
  <c r="RLI16" i="11"/>
  <c r="RLE16" i="11"/>
  <c r="RLA16" i="11"/>
  <c r="RKW16" i="11"/>
  <c r="RKS16" i="11"/>
  <c r="RKO16" i="11"/>
  <c r="RKK16" i="11"/>
  <c r="RKG16" i="11"/>
  <c r="RKC16" i="11"/>
  <c r="RJY16" i="11"/>
  <c r="RJU16" i="11"/>
  <c r="RJQ16" i="11"/>
  <c r="RJM16" i="11"/>
  <c r="RJI16" i="11"/>
  <c r="RJE16" i="11"/>
  <c r="RJA16" i="11"/>
  <c r="RIW16" i="11"/>
  <c r="RIS16" i="11"/>
  <c r="RIO16" i="11"/>
  <c r="RIK16" i="11"/>
  <c r="RIG16" i="11"/>
  <c r="RIC16" i="11"/>
  <c r="RHY16" i="11"/>
  <c r="RHU16" i="11"/>
  <c r="RHQ16" i="11"/>
  <c r="RHM16" i="11"/>
  <c r="RHI16" i="11"/>
  <c r="RHE16" i="11"/>
  <c r="RHA16" i="11"/>
  <c r="RGW16" i="11"/>
  <c r="RGS16" i="11"/>
  <c r="RGO16" i="11"/>
  <c r="RGK16" i="11"/>
  <c r="RGG16" i="11"/>
  <c r="RGC16" i="11"/>
  <c r="RFY16" i="11"/>
  <c r="RFU16" i="11"/>
  <c r="RFQ16" i="11"/>
  <c r="RFM16" i="11"/>
  <c r="RFI16" i="11"/>
  <c r="RFE16" i="11"/>
  <c r="RFA16" i="11"/>
  <c r="REW16" i="11"/>
  <c r="RES16" i="11"/>
  <c r="REO16" i="11"/>
  <c r="REK16" i="11"/>
  <c r="REG16" i="11"/>
  <c r="REC16" i="11"/>
  <c r="RDY16" i="11"/>
  <c r="RDU16" i="11"/>
  <c r="RDQ16" i="11"/>
  <c r="RDM16" i="11"/>
  <c r="RDI16" i="11"/>
  <c r="RDE16" i="11"/>
  <c r="RDA16" i="11"/>
  <c r="RCW16" i="11"/>
  <c r="RCS16" i="11"/>
  <c r="RCO16" i="11"/>
  <c r="RCK16" i="11"/>
  <c r="RCG16" i="11"/>
  <c r="RCC16" i="11"/>
  <c r="RBY16" i="11"/>
  <c r="RBU16" i="11"/>
  <c r="RBQ16" i="11"/>
  <c r="RBM16" i="11"/>
  <c r="RBI16" i="11"/>
  <c r="RBE16" i="11"/>
  <c r="RBA16" i="11"/>
  <c r="RAW16" i="11"/>
  <c r="RAS16" i="11"/>
  <c r="RAO16" i="11"/>
  <c r="RAK16" i="11"/>
  <c r="RAG16" i="11"/>
  <c r="RAC16" i="11"/>
  <c r="QZY16" i="11"/>
  <c r="QZU16" i="11"/>
  <c r="QZQ16" i="11"/>
  <c r="QZM16" i="11"/>
  <c r="QZI16" i="11"/>
  <c r="QZE16" i="11"/>
  <c r="QZA16" i="11"/>
  <c r="QYW16" i="11"/>
  <c r="QYS16" i="11"/>
  <c r="QYO16" i="11"/>
  <c r="QYK16" i="11"/>
  <c r="QYG16" i="11"/>
  <c r="QYC16" i="11"/>
  <c r="QXY16" i="11"/>
  <c r="QXU16" i="11"/>
  <c r="QXQ16" i="11"/>
  <c r="QXM16" i="11"/>
  <c r="SOG16" i="11"/>
  <c r="SNY16" i="11"/>
  <c r="SNQ16" i="11"/>
  <c r="SNI16" i="11"/>
  <c r="SNA16" i="11"/>
  <c r="SMS16" i="11"/>
  <c r="SMK16" i="11"/>
  <c r="SMC16" i="11"/>
  <c r="SLU16" i="11"/>
  <c r="SLM16" i="11"/>
  <c r="SLH16" i="11"/>
  <c r="SLD16" i="11"/>
  <c r="SKZ16" i="11"/>
  <c r="SKV16" i="11"/>
  <c r="SKR16" i="11"/>
  <c r="SKN16" i="11"/>
  <c r="SKJ16" i="11"/>
  <c r="SKF16" i="11"/>
  <c r="SKB16" i="11"/>
  <c r="SJX16" i="11"/>
  <c r="SJT16" i="11"/>
  <c r="SJP16" i="11"/>
  <c r="SJL16" i="11"/>
  <c r="SJH16" i="11"/>
  <c r="SJD16" i="11"/>
  <c r="SIZ16" i="11"/>
  <c r="SIV16" i="11"/>
  <c r="SIR16" i="11"/>
  <c r="SIN16" i="11"/>
  <c r="SIJ16" i="11"/>
  <c r="SIF16" i="11"/>
  <c r="SIB16" i="11"/>
  <c r="SHX16" i="11"/>
  <c r="SHT16" i="11"/>
  <c r="SHP16" i="11"/>
  <c r="SHL16" i="11"/>
  <c r="SHH16" i="11"/>
  <c r="SHD16" i="11"/>
  <c r="SGZ16" i="11"/>
  <c r="SGV16" i="11"/>
  <c r="SGR16" i="11"/>
  <c r="SGN16" i="11"/>
  <c r="SGJ16" i="11"/>
  <c r="SGF16" i="11"/>
  <c r="SGB16" i="11"/>
  <c r="SFX16" i="11"/>
  <c r="SFT16" i="11"/>
  <c r="SFP16" i="11"/>
  <c r="SFL16" i="11"/>
  <c r="SFH16" i="11"/>
  <c r="SFD16" i="11"/>
  <c r="SEZ16" i="11"/>
  <c r="SEV16" i="11"/>
  <c r="SER16" i="11"/>
  <c r="SEN16" i="11"/>
  <c r="SEJ16" i="11"/>
  <c r="SEF16" i="11"/>
  <c r="SEB16" i="11"/>
  <c r="SDX16" i="11"/>
  <c r="SDT16" i="11"/>
  <c r="SDP16" i="11"/>
  <c r="SDL16" i="11"/>
  <c r="SDH16" i="11"/>
  <c r="SDD16" i="11"/>
  <c r="SCZ16" i="11"/>
  <c r="SCV16" i="11"/>
  <c r="SCR16" i="11"/>
  <c r="SCN16" i="11"/>
  <c r="SCJ16" i="11"/>
  <c r="SCF16" i="11"/>
  <c r="SCB16" i="11"/>
  <c r="SBX16" i="11"/>
  <c r="SBT16" i="11"/>
  <c r="SBP16" i="11"/>
  <c r="SBL16" i="11"/>
  <c r="SBH16" i="11"/>
  <c r="SBD16" i="11"/>
  <c r="SAZ16" i="11"/>
  <c r="SAV16" i="11"/>
  <c r="SAR16" i="11"/>
  <c r="SAN16" i="11"/>
  <c r="SAJ16" i="11"/>
  <c r="SAF16" i="11"/>
  <c r="SAB16" i="11"/>
  <c r="RZX16" i="11"/>
  <c r="RZT16" i="11"/>
  <c r="RZP16" i="11"/>
  <c r="RZL16" i="11"/>
  <c r="RZH16" i="11"/>
  <c r="RZD16" i="11"/>
  <c r="RYZ16" i="11"/>
  <c r="RYV16" i="11"/>
  <c r="RYR16" i="11"/>
  <c r="RYN16" i="11"/>
  <c r="RYJ16" i="11"/>
  <c r="RYF16" i="11"/>
  <c r="RYB16" i="11"/>
  <c r="RXX16" i="11"/>
  <c r="RXT16" i="11"/>
  <c r="RXP16" i="11"/>
  <c r="RXL16" i="11"/>
  <c r="RXH16" i="11"/>
  <c r="RXD16" i="11"/>
  <c r="RWZ16" i="11"/>
  <c r="RWV16" i="11"/>
  <c r="RWR16" i="11"/>
  <c r="RWN16" i="11"/>
  <c r="RWJ16" i="11"/>
  <c r="RWF16" i="11"/>
  <c r="RWB16" i="11"/>
  <c r="RVX16" i="11"/>
  <c r="RVT16" i="11"/>
  <c r="RVP16" i="11"/>
  <c r="RVL16" i="11"/>
  <c r="RVH16" i="11"/>
  <c r="RVD16" i="11"/>
  <c r="RUZ16" i="11"/>
  <c r="RUV16" i="11"/>
  <c r="RUR16" i="11"/>
  <c r="RUN16" i="11"/>
  <c r="RUJ16" i="11"/>
  <c r="RUF16" i="11"/>
  <c r="RUB16" i="11"/>
  <c r="RTX16" i="11"/>
  <c r="RTT16" i="11"/>
  <c r="RTP16" i="11"/>
  <c r="RTL16" i="11"/>
  <c r="RTH16" i="11"/>
  <c r="RTD16" i="11"/>
  <c r="RSZ16" i="11"/>
  <c r="RSV16" i="11"/>
  <c r="RSR16" i="11"/>
  <c r="RSN16" i="11"/>
  <c r="RSJ16" i="11"/>
  <c r="RSF16" i="11"/>
  <c r="RSB16" i="11"/>
  <c r="RRX16" i="11"/>
  <c r="RRT16" i="11"/>
  <c r="RRP16" i="11"/>
  <c r="RRL16" i="11"/>
  <c r="RRH16" i="11"/>
  <c r="RRD16" i="11"/>
  <c r="RQZ16" i="11"/>
  <c r="RQV16" i="11"/>
  <c r="RQR16" i="11"/>
  <c r="RQN16" i="11"/>
  <c r="RQJ16" i="11"/>
  <c r="RQF16" i="11"/>
  <c r="RQB16" i="11"/>
  <c r="RPX16" i="11"/>
  <c r="RPT16" i="11"/>
  <c r="RPP16" i="11"/>
  <c r="RPL16" i="11"/>
  <c r="RPH16" i="11"/>
  <c r="RPD16" i="11"/>
  <c r="ROZ16" i="11"/>
  <c r="ROV16" i="11"/>
  <c r="ROR16" i="11"/>
  <c r="RON16" i="11"/>
  <c r="ROJ16" i="11"/>
  <c r="ROF16" i="11"/>
  <c r="ROB16" i="11"/>
  <c r="RNX16" i="11"/>
  <c r="RNT16" i="11"/>
  <c r="RNP16" i="11"/>
  <c r="RNL16" i="11"/>
  <c r="RNH16" i="11"/>
  <c r="RND16" i="11"/>
  <c r="RMZ16" i="11"/>
  <c r="RMV16" i="11"/>
  <c r="RMR16" i="11"/>
  <c r="RMN16" i="11"/>
  <c r="RMJ16" i="11"/>
  <c r="RMF16" i="11"/>
  <c r="RMB16" i="11"/>
  <c r="RLX16" i="11"/>
  <c r="RLT16" i="11"/>
  <c r="RLP16" i="11"/>
  <c r="RLL16" i="11"/>
  <c r="RLH16" i="11"/>
  <c r="RLD16" i="11"/>
  <c r="RKZ16" i="11"/>
  <c r="RKV16" i="11"/>
  <c r="RKR16" i="11"/>
  <c r="RKN16" i="11"/>
  <c r="RKJ16" i="11"/>
  <c r="RKF16" i="11"/>
  <c r="RKB16" i="11"/>
  <c r="RJX16" i="11"/>
  <c r="RJT16" i="11"/>
  <c r="RJP16" i="11"/>
  <c r="RJL16" i="11"/>
  <c r="RJH16" i="11"/>
  <c r="RJD16" i="11"/>
  <c r="RIZ16" i="11"/>
  <c r="RIV16" i="11"/>
  <c r="RIR16" i="11"/>
  <c r="RIN16" i="11"/>
  <c r="RIJ16" i="11"/>
  <c r="RIF16" i="11"/>
  <c r="RIB16" i="11"/>
  <c r="RHX16" i="11"/>
  <c r="RHT16" i="11"/>
  <c r="RHP16" i="11"/>
  <c r="RHL16" i="11"/>
  <c r="RHH16" i="11"/>
  <c r="RHD16" i="11"/>
  <c r="RGZ16" i="11"/>
  <c r="RGV16" i="11"/>
  <c r="RGR16" i="11"/>
  <c r="RGN16" i="11"/>
  <c r="RGJ16" i="11"/>
  <c r="RGF16" i="11"/>
  <c r="RGB16" i="11"/>
  <c r="RFX16" i="11"/>
  <c r="RFT16" i="11"/>
  <c r="RFP16" i="11"/>
  <c r="RFL16" i="11"/>
  <c r="RFH16" i="11"/>
  <c r="RFD16" i="11"/>
  <c r="REZ16" i="11"/>
  <c r="REV16" i="11"/>
  <c r="RER16" i="11"/>
  <c r="REN16" i="11"/>
  <c r="REJ16" i="11"/>
  <c r="REF16" i="11"/>
  <c r="REB16" i="11"/>
  <c r="RDX16" i="11"/>
  <c r="RDT16" i="11"/>
  <c r="RDP16" i="11"/>
  <c r="RDL16" i="11"/>
  <c r="RDH16" i="11"/>
  <c r="RDD16" i="11"/>
  <c r="RCZ16" i="11"/>
  <c r="RCV16" i="11"/>
  <c r="RCR16" i="11"/>
  <c r="RCN16" i="11"/>
  <c r="RCJ16" i="11"/>
  <c r="RCF16" i="11"/>
  <c r="RCB16" i="11"/>
  <c r="RBX16" i="11"/>
  <c r="RBT16" i="11"/>
  <c r="RBP16" i="11"/>
  <c r="RBL16" i="11"/>
  <c r="RBH16" i="11"/>
  <c r="RBD16" i="11"/>
  <c r="RAZ16" i="11"/>
  <c r="RAV16" i="11"/>
  <c r="RAR16" i="11"/>
  <c r="RAN16" i="11"/>
  <c r="RAJ16" i="11"/>
  <c r="RAF16" i="11"/>
  <c r="RAB16" i="11"/>
  <c r="QZX16" i="11"/>
  <c r="QZT16" i="11"/>
  <c r="QZP16" i="11"/>
  <c r="QZL16" i="11"/>
  <c r="QZH16" i="11"/>
  <c r="QZD16" i="11"/>
  <c r="QYZ16" i="11"/>
  <c r="QYV16" i="11"/>
  <c r="QYR16" i="11"/>
  <c r="QYN16" i="11"/>
  <c r="QYJ16" i="11"/>
  <c r="QYF16" i="11"/>
  <c r="QYB16" i="11"/>
  <c r="QXX16" i="11"/>
  <c r="QXT16" i="11"/>
  <c r="QXP16" i="11"/>
  <c r="QXL16" i="11"/>
  <c r="SOD16" i="11"/>
  <c r="SNV16" i="11"/>
  <c r="SNN16" i="11"/>
  <c r="SNF16" i="11"/>
  <c r="SMX16" i="11"/>
  <c r="SMP16" i="11"/>
  <c r="SMH16" i="11"/>
  <c r="SLZ16" i="11"/>
  <c r="SLR16" i="11"/>
  <c r="SLK16" i="11"/>
  <c r="SLG16" i="11"/>
  <c r="SLC16" i="11"/>
  <c r="SKY16" i="11"/>
  <c r="SKU16" i="11"/>
  <c r="SKQ16" i="11"/>
  <c r="SKM16" i="11"/>
  <c r="SKI16" i="11"/>
  <c r="SKE16" i="11"/>
  <c r="SKA16" i="11"/>
  <c r="SJW16" i="11"/>
  <c r="SJS16" i="11"/>
  <c r="SJO16" i="11"/>
  <c r="SJK16" i="11"/>
  <c r="SJG16" i="11"/>
  <c r="SJC16" i="11"/>
  <c r="SIY16" i="11"/>
  <c r="SIU16" i="11"/>
  <c r="SIQ16" i="11"/>
  <c r="SIM16" i="11"/>
  <c r="SII16" i="11"/>
  <c r="SIE16" i="11"/>
  <c r="SIA16" i="11"/>
  <c r="SHW16" i="11"/>
  <c r="SHS16" i="11"/>
  <c r="SHO16" i="11"/>
  <c r="SHK16" i="11"/>
  <c r="SHG16" i="11"/>
  <c r="SHC16" i="11"/>
  <c r="SGY16" i="11"/>
  <c r="SGU16" i="11"/>
  <c r="SGQ16" i="11"/>
  <c r="SGM16" i="11"/>
  <c r="SGI16" i="11"/>
  <c r="SGE16" i="11"/>
  <c r="SGA16" i="11"/>
  <c r="SFW16" i="11"/>
  <c r="SFS16" i="11"/>
  <c r="SFO16" i="11"/>
  <c r="SFK16" i="11"/>
  <c r="SFG16" i="11"/>
  <c r="SFC16" i="11"/>
  <c r="SEY16" i="11"/>
  <c r="SEU16" i="11"/>
  <c r="SEQ16" i="11"/>
  <c r="SEM16" i="11"/>
  <c r="SEI16" i="11"/>
  <c r="SEE16" i="11"/>
  <c r="SEA16" i="11"/>
  <c r="SDW16" i="11"/>
  <c r="SDS16" i="11"/>
  <c r="SDO16" i="11"/>
  <c r="SDK16" i="11"/>
  <c r="SDG16" i="11"/>
  <c r="SDC16" i="11"/>
  <c r="SCY16" i="11"/>
  <c r="SCU16" i="11"/>
  <c r="SCQ16" i="11"/>
  <c r="SCM16" i="11"/>
  <c r="SCI16" i="11"/>
  <c r="SCE16" i="11"/>
  <c r="SCA16" i="11"/>
  <c r="SBW16" i="11"/>
  <c r="SBS16" i="11"/>
  <c r="SBO16" i="11"/>
  <c r="SBK16" i="11"/>
  <c r="SBG16" i="11"/>
  <c r="SBC16" i="11"/>
  <c r="SAY16" i="11"/>
  <c r="SAU16" i="11"/>
  <c r="SAQ16" i="11"/>
  <c r="SAM16" i="11"/>
  <c r="SAI16" i="11"/>
  <c r="SAE16" i="11"/>
  <c r="SAA16" i="11"/>
  <c r="RZW16" i="11"/>
  <c r="RZS16" i="11"/>
  <c r="RZO16" i="11"/>
  <c r="RZK16" i="11"/>
  <c r="RZG16" i="11"/>
  <c r="RZC16" i="11"/>
  <c r="RYY16" i="11"/>
  <c r="RYU16" i="11"/>
  <c r="RYQ16" i="11"/>
  <c r="RYM16" i="11"/>
  <c r="RYI16" i="11"/>
  <c r="RYE16" i="11"/>
  <c r="RYA16" i="11"/>
  <c r="RXW16" i="11"/>
  <c r="RXS16" i="11"/>
  <c r="RXO16" i="11"/>
  <c r="RXK16" i="11"/>
  <c r="RXG16" i="11"/>
  <c r="RXC16" i="11"/>
  <c r="RWY16" i="11"/>
  <c r="RWU16" i="11"/>
  <c r="RWQ16" i="11"/>
  <c r="RWM16" i="11"/>
  <c r="RWI16" i="11"/>
  <c r="RWE16" i="11"/>
  <c r="RWA16" i="11"/>
  <c r="RVW16" i="11"/>
  <c r="RVS16" i="11"/>
  <c r="RVO16" i="11"/>
  <c r="RVK16" i="11"/>
  <c r="RVG16" i="11"/>
  <c r="RVC16" i="11"/>
  <c r="RUY16" i="11"/>
  <c r="RUU16" i="11"/>
  <c r="RUQ16" i="11"/>
  <c r="RUM16" i="11"/>
  <c r="RUI16" i="11"/>
  <c r="RUE16" i="11"/>
  <c r="RUA16" i="11"/>
  <c r="RTW16" i="11"/>
  <c r="RTS16" i="11"/>
  <c r="RTO16" i="11"/>
  <c r="RTK16" i="11"/>
  <c r="RTG16" i="11"/>
  <c r="RTC16" i="11"/>
  <c r="RSY16" i="11"/>
  <c r="RSU16" i="11"/>
  <c r="RSQ16" i="11"/>
  <c r="RSM16" i="11"/>
  <c r="RSI16" i="11"/>
  <c r="RSE16" i="11"/>
  <c r="RSA16" i="11"/>
  <c r="RRW16" i="11"/>
  <c r="RRS16" i="11"/>
  <c r="RRO16" i="11"/>
  <c r="RRK16" i="11"/>
  <c r="RRG16" i="11"/>
  <c r="RRC16" i="11"/>
  <c r="RQY16" i="11"/>
  <c r="RQU16" i="11"/>
  <c r="RQQ16" i="11"/>
  <c r="RQM16" i="11"/>
  <c r="RQI16" i="11"/>
  <c r="RQE16" i="11"/>
  <c r="RQA16" i="11"/>
  <c r="RPW16" i="11"/>
  <c r="RPS16" i="11"/>
  <c r="RPO16" i="11"/>
  <c r="RPK16" i="11"/>
  <c r="RPG16" i="11"/>
  <c r="RPC16" i="11"/>
  <c r="ROY16" i="11"/>
  <c r="ROU16" i="11"/>
  <c r="ROQ16" i="11"/>
  <c r="ROM16" i="11"/>
  <c r="ROI16" i="11"/>
  <c r="ROE16" i="11"/>
  <c r="ROA16" i="11"/>
  <c r="RNW16" i="11"/>
  <c r="RNS16" i="11"/>
  <c r="RNO16" i="11"/>
  <c r="RNK16" i="11"/>
  <c r="RNG16" i="11"/>
  <c r="RNC16" i="11"/>
  <c r="RMY16" i="11"/>
  <c r="RMU16" i="11"/>
  <c r="RMQ16" i="11"/>
  <c r="RMM16" i="11"/>
  <c r="RMI16" i="11"/>
  <c r="RME16" i="11"/>
  <c r="RMA16" i="11"/>
  <c r="RLW16" i="11"/>
  <c r="RLS16" i="11"/>
  <c r="RLO16" i="11"/>
  <c r="RLK16" i="11"/>
  <c r="RLG16" i="11"/>
  <c r="RLC16" i="11"/>
  <c r="RKY16" i="11"/>
  <c r="RKU16" i="11"/>
  <c r="RKQ16" i="11"/>
  <c r="RKM16" i="11"/>
  <c r="RKI16" i="11"/>
  <c r="RKE16" i="11"/>
  <c r="RKA16" i="11"/>
  <c r="RJW16" i="11"/>
  <c r="RJS16" i="11"/>
  <c r="RJO16" i="11"/>
  <c r="RJK16" i="11"/>
  <c r="RJG16" i="11"/>
  <c r="RJC16" i="11"/>
  <c r="RIY16" i="11"/>
  <c r="RIU16" i="11"/>
  <c r="RIQ16" i="11"/>
  <c r="RIM16" i="11"/>
  <c r="RII16" i="11"/>
  <c r="RIE16" i="11"/>
  <c r="RIA16" i="11"/>
  <c r="RHW16" i="11"/>
  <c r="RHS16" i="11"/>
  <c r="RHO16" i="11"/>
  <c r="RHK16" i="11"/>
  <c r="RHG16" i="11"/>
  <c r="RHC16" i="11"/>
  <c r="RGY16" i="11"/>
  <c r="RGU16" i="11"/>
  <c r="RGQ16" i="11"/>
  <c r="RGM16" i="11"/>
  <c r="RGI16" i="11"/>
  <c r="RGE16" i="11"/>
  <c r="RGA16" i="11"/>
  <c r="RFW16" i="11"/>
  <c r="RFS16" i="11"/>
  <c r="RFO16" i="11"/>
  <c r="RFK16" i="11"/>
  <c r="RFG16" i="11"/>
  <c r="RFC16" i="11"/>
  <c r="REY16" i="11"/>
  <c r="REU16" i="11"/>
  <c r="REQ16" i="11"/>
  <c r="REM16" i="11"/>
  <c r="REI16" i="11"/>
  <c r="REE16" i="11"/>
  <c r="REA16" i="11"/>
  <c r="RDW16" i="11"/>
  <c r="RDS16" i="11"/>
  <c r="RDO16" i="11"/>
  <c r="RDK16" i="11"/>
  <c r="RDG16" i="11"/>
  <c r="RDC16" i="11"/>
  <c r="RCY16" i="11"/>
  <c r="RCU16" i="11"/>
  <c r="RCQ16" i="11"/>
  <c r="RCM16" i="11"/>
  <c r="RCI16" i="11"/>
  <c r="RCE16" i="11"/>
  <c r="RCA16" i="11"/>
  <c r="RBW16" i="11"/>
  <c r="RBS16" i="11"/>
  <c r="RBO16" i="11"/>
  <c r="RBK16" i="11"/>
  <c r="RBG16" i="11"/>
  <c r="RBC16" i="11"/>
  <c r="RAY16" i="11"/>
  <c r="RAU16" i="11"/>
  <c r="RAQ16" i="11"/>
  <c r="RAM16" i="11"/>
  <c r="RAI16" i="11"/>
  <c r="RAE16" i="11"/>
  <c r="RAA16" i="11"/>
  <c r="QZW16" i="11"/>
  <c r="QZS16" i="11"/>
  <c r="QZO16" i="11"/>
  <c r="QZK16" i="11"/>
  <c r="QZG16" i="11"/>
  <c r="QZC16" i="11"/>
  <c r="QYY16" i="11"/>
  <c r="QYU16" i="11"/>
  <c r="QYQ16" i="11"/>
  <c r="QYM16" i="11"/>
  <c r="QYI16" i="11"/>
  <c r="QYE16" i="11"/>
  <c r="QYA16" i="11"/>
  <c r="QXW16" i="11"/>
  <c r="QXS16" i="11"/>
  <c r="QXO16" i="11"/>
  <c r="QXK16" i="11"/>
  <c r="QXG16" i="11"/>
  <c r="QXC16" i="11"/>
  <c r="QWY16" i="11"/>
  <c r="QWU16" i="11"/>
  <c r="QWQ16" i="11"/>
  <c r="QWM16" i="11"/>
  <c r="QWI16" i="11"/>
  <c r="QWE16" i="11"/>
  <c r="QWA16" i="11"/>
  <c r="QVW16" i="11"/>
  <c r="QVS16" i="11"/>
  <c r="QVO16" i="11"/>
  <c r="QVK16" i="11"/>
  <c r="QVG16" i="11"/>
  <c r="QVC16" i="11"/>
  <c r="QUY16" i="11"/>
  <c r="QUU16" i="11"/>
  <c r="QUQ16" i="11"/>
  <c r="QUM16" i="11"/>
  <c r="QUI16" i="11"/>
  <c r="QUE16" i="11"/>
  <c r="QUA16" i="11"/>
  <c r="QTW16" i="11"/>
  <c r="QTS16" i="11"/>
  <c r="QTO16" i="11"/>
  <c r="QTK16" i="11"/>
  <c r="QTG16" i="11"/>
  <c r="QTC16" i="11"/>
  <c r="QSY16" i="11"/>
  <c r="QSU16" i="11"/>
  <c r="QSQ16" i="11"/>
  <c r="QSM16" i="11"/>
  <c r="QSI16" i="11"/>
  <c r="QSE16" i="11"/>
  <c r="QSA16" i="11"/>
  <c r="QRW16" i="11"/>
  <c r="QRS16" i="11"/>
  <c r="QRO16" i="11"/>
  <c r="QRK16" i="11"/>
  <c r="QRG16" i="11"/>
  <c r="QRC16" i="11"/>
  <c r="QQY16" i="11"/>
  <c r="QQU16" i="11"/>
  <c r="QQQ16" i="11"/>
  <c r="QQM16" i="11"/>
  <c r="QQI16" i="11"/>
  <c r="QQE16" i="11"/>
  <c r="QQA16" i="11"/>
  <c r="QPW16" i="11"/>
  <c r="QPS16" i="11"/>
  <c r="QPO16" i="11"/>
  <c r="QPK16" i="11"/>
  <c r="QPG16" i="11"/>
  <c r="QPC16" i="11"/>
  <c r="QOY16" i="11"/>
  <c r="QOU16" i="11"/>
  <c r="QOQ16" i="11"/>
  <c r="QOM16" i="11"/>
  <c r="QOI16" i="11"/>
  <c r="QOE16" i="11"/>
  <c r="QOA16" i="11"/>
  <c r="QNW16" i="11"/>
  <c r="QNS16" i="11"/>
  <c r="QNO16" i="11"/>
  <c r="QNK16" i="11"/>
  <c r="QNG16" i="11"/>
  <c r="QNC16" i="11"/>
  <c r="QMY16" i="11"/>
  <c r="QMU16" i="11"/>
  <c r="QMQ16" i="11"/>
  <c r="QMM16" i="11"/>
  <c r="SOC16" i="11"/>
  <c r="SNU16" i="11"/>
  <c r="SNM16" i="11"/>
  <c r="SNE16" i="11"/>
  <c r="SMW16" i="11"/>
  <c r="SMO16" i="11"/>
  <c r="SMG16" i="11"/>
  <c r="SLY16" i="11"/>
  <c r="SLQ16" i="11"/>
  <c r="SLJ16" i="11"/>
  <c r="SLF16" i="11"/>
  <c r="SLB16" i="11"/>
  <c r="SKX16" i="11"/>
  <c r="SKT16" i="11"/>
  <c r="SKP16" i="11"/>
  <c r="SKL16" i="11"/>
  <c r="SKH16" i="11"/>
  <c r="SKD16" i="11"/>
  <c r="SJZ16" i="11"/>
  <c r="SJV16" i="11"/>
  <c r="SJR16" i="11"/>
  <c r="SJN16" i="11"/>
  <c r="SJJ16" i="11"/>
  <c r="SJF16" i="11"/>
  <c r="SJB16" i="11"/>
  <c r="SIX16" i="11"/>
  <c r="SIT16" i="11"/>
  <c r="SIP16" i="11"/>
  <c r="SIL16" i="11"/>
  <c r="SIH16" i="11"/>
  <c r="SID16" i="11"/>
  <c r="SHZ16" i="11"/>
  <c r="SHV16" i="11"/>
  <c r="SHR16" i="11"/>
  <c r="SHN16" i="11"/>
  <c r="SHJ16" i="11"/>
  <c r="SHF16" i="11"/>
  <c r="SHB16" i="11"/>
  <c r="SGX16" i="11"/>
  <c r="SGT16" i="11"/>
  <c r="SGP16" i="11"/>
  <c r="SGL16" i="11"/>
  <c r="SGH16" i="11"/>
  <c r="SGD16" i="11"/>
  <c r="SFZ16" i="11"/>
  <c r="SFV16" i="11"/>
  <c r="SFR16" i="11"/>
  <c r="SFN16" i="11"/>
  <c r="SFJ16" i="11"/>
  <c r="SFF16" i="11"/>
  <c r="SFB16" i="11"/>
  <c r="SEX16" i="11"/>
  <c r="SET16" i="11"/>
  <c r="SEP16" i="11"/>
  <c r="SEL16" i="11"/>
  <c r="SEH16" i="11"/>
  <c r="SED16" i="11"/>
  <c r="SDZ16" i="11"/>
  <c r="SDV16" i="11"/>
  <c r="SDR16" i="11"/>
  <c r="SDN16" i="11"/>
  <c r="SDJ16" i="11"/>
  <c r="SDF16" i="11"/>
  <c r="SDB16" i="11"/>
  <c r="SCX16" i="11"/>
  <c r="SCT16" i="11"/>
  <c r="SCP16" i="11"/>
  <c r="SCL16" i="11"/>
  <c r="SCH16" i="11"/>
  <c r="SCD16" i="11"/>
  <c r="SBZ16" i="11"/>
  <c r="SBV16" i="11"/>
  <c r="SBR16" i="11"/>
  <c r="SBN16" i="11"/>
  <c r="SBJ16" i="11"/>
  <c r="SBF16" i="11"/>
  <c r="SBB16" i="11"/>
  <c r="SAX16" i="11"/>
  <c r="SAT16" i="11"/>
  <c r="SAP16" i="11"/>
  <c r="SAL16" i="11"/>
  <c r="SAH16" i="11"/>
  <c r="SAD16" i="11"/>
  <c r="RZZ16" i="11"/>
  <c r="RZV16" i="11"/>
  <c r="RZR16" i="11"/>
  <c r="RZN16" i="11"/>
  <c r="RZJ16" i="11"/>
  <c r="RZF16" i="11"/>
  <c r="RZB16" i="11"/>
  <c r="RYX16" i="11"/>
  <c r="RYT16" i="11"/>
  <c r="RYP16" i="11"/>
  <c r="RYL16" i="11"/>
  <c r="RYH16" i="11"/>
  <c r="RYD16" i="11"/>
  <c r="RXZ16" i="11"/>
  <c r="RXV16" i="11"/>
  <c r="RXR16" i="11"/>
  <c r="RXN16" i="11"/>
  <c r="RXJ16" i="11"/>
  <c r="RXF16" i="11"/>
  <c r="RXB16" i="11"/>
  <c r="RWX16" i="11"/>
  <c r="RWT16" i="11"/>
  <c r="RWP16" i="11"/>
  <c r="RWL16" i="11"/>
  <c r="RWH16" i="11"/>
  <c r="RWD16" i="11"/>
  <c r="RVZ16" i="11"/>
  <c r="RVV16" i="11"/>
  <c r="RVR16" i="11"/>
  <c r="RVN16" i="11"/>
  <c r="RVJ16" i="11"/>
  <c r="RVF16" i="11"/>
  <c r="RVB16" i="11"/>
  <c r="RUX16" i="11"/>
  <c r="RUT16" i="11"/>
  <c r="RUP16" i="11"/>
  <c r="RUL16" i="11"/>
  <c r="RUH16" i="11"/>
  <c r="RUD16" i="11"/>
  <c r="RTZ16" i="11"/>
  <c r="RTV16" i="11"/>
  <c r="RTR16" i="11"/>
  <c r="RTN16" i="11"/>
  <c r="RTJ16" i="11"/>
  <c r="RTF16" i="11"/>
  <c r="RTB16" i="11"/>
  <c r="RSX16" i="11"/>
  <c r="RST16" i="11"/>
  <c r="RSP16" i="11"/>
  <c r="RSL16" i="11"/>
  <c r="RSH16" i="11"/>
  <c r="RSD16" i="11"/>
  <c r="RRZ16" i="11"/>
  <c r="RRV16" i="11"/>
  <c r="RRR16" i="11"/>
  <c r="RRN16" i="11"/>
  <c r="RRJ16" i="11"/>
  <c r="RRF16" i="11"/>
  <c r="RRB16" i="11"/>
  <c r="RQX16" i="11"/>
  <c r="RQT16" i="11"/>
  <c r="RQP16" i="11"/>
  <c r="RQL16" i="11"/>
  <c r="RQH16" i="11"/>
  <c r="RQD16" i="11"/>
  <c r="RPZ16" i="11"/>
  <c r="RPV16" i="11"/>
  <c r="RPR16" i="11"/>
  <c r="RPN16" i="11"/>
  <c r="RPJ16" i="11"/>
  <c r="RPF16" i="11"/>
  <c r="RPB16" i="11"/>
  <c r="ROX16" i="11"/>
  <c r="ROT16" i="11"/>
  <c r="ROP16" i="11"/>
  <c r="ROL16" i="11"/>
  <c r="ROH16" i="11"/>
  <c r="ROD16" i="11"/>
  <c r="RNZ16" i="11"/>
  <c r="RNV16" i="11"/>
  <c r="RNR16" i="11"/>
  <c r="RNN16" i="11"/>
  <c r="RNJ16" i="11"/>
  <c r="RNF16" i="11"/>
  <c r="RNB16" i="11"/>
  <c r="RMX16" i="11"/>
  <c r="RMT16" i="11"/>
  <c r="RMP16" i="11"/>
  <c r="RML16" i="11"/>
  <c r="RMH16" i="11"/>
  <c r="RMD16" i="11"/>
  <c r="RLZ16" i="11"/>
  <c r="RLV16" i="11"/>
  <c r="RLR16" i="11"/>
  <c r="RLN16" i="11"/>
  <c r="RLJ16" i="11"/>
  <c r="RLF16" i="11"/>
  <c r="RLB16" i="11"/>
  <c r="RKX16" i="11"/>
  <c r="RKT16" i="11"/>
  <c r="RKP16" i="11"/>
  <c r="RKL16" i="11"/>
  <c r="RKH16" i="11"/>
  <c r="RKD16" i="11"/>
  <c r="RJZ16" i="11"/>
  <c r="RJV16" i="11"/>
  <c r="RJR16" i="11"/>
  <c r="RJN16" i="11"/>
  <c r="RJJ16" i="11"/>
  <c r="RJF16" i="11"/>
  <c r="RJB16" i="11"/>
  <c r="RIX16" i="11"/>
  <c r="RIT16" i="11"/>
  <c r="RIP16" i="11"/>
  <c r="RIL16" i="11"/>
  <c r="RIH16" i="11"/>
  <c r="RID16" i="11"/>
  <c r="RHZ16" i="11"/>
  <c r="RHV16" i="11"/>
  <c r="RHR16" i="11"/>
  <c r="RHN16" i="11"/>
  <c r="RHJ16" i="11"/>
  <c r="RHF16" i="11"/>
  <c r="RHB16" i="11"/>
  <c r="RGX16" i="11"/>
  <c r="RGT16" i="11"/>
  <c r="RGP16" i="11"/>
  <c r="RGL16" i="11"/>
  <c r="RGH16" i="11"/>
  <c r="RGD16" i="11"/>
  <c r="RFZ16" i="11"/>
  <c r="RFV16" i="11"/>
  <c r="RFR16" i="11"/>
  <c r="RFN16" i="11"/>
  <c r="RFJ16" i="11"/>
  <c r="RFF16" i="11"/>
  <c r="RFB16" i="11"/>
  <c r="REX16" i="11"/>
  <c r="RET16" i="11"/>
  <c r="REP16" i="11"/>
  <c r="REL16" i="11"/>
  <c r="REH16" i="11"/>
  <c r="RED16" i="11"/>
  <c r="RDZ16" i="11"/>
  <c r="RDV16" i="11"/>
  <c r="RDR16" i="11"/>
  <c r="RDN16" i="11"/>
  <c r="RDJ16" i="11"/>
  <c r="RDF16" i="11"/>
  <c r="RDB16" i="11"/>
  <c r="RCX16" i="11"/>
  <c r="RCT16" i="11"/>
  <c r="RCP16" i="11"/>
  <c r="RCL16" i="11"/>
  <c r="RCH16" i="11"/>
  <c r="RCD16" i="11"/>
  <c r="RBZ16" i="11"/>
  <c r="RBV16" i="11"/>
  <c r="RBR16" i="11"/>
  <c r="RBN16" i="11"/>
  <c r="RBJ16" i="11"/>
  <c r="RBF16" i="11"/>
  <c r="RBB16" i="11"/>
  <c r="RAX16" i="11"/>
  <c r="RAT16" i="11"/>
  <c r="RAP16" i="11"/>
  <c r="RAL16" i="11"/>
  <c r="RAH16" i="11"/>
  <c r="RAD16" i="11"/>
  <c r="QZZ16" i="11"/>
  <c r="QZV16" i="11"/>
  <c r="QZR16" i="11"/>
  <c r="QZN16" i="11"/>
  <c r="QZJ16" i="11"/>
  <c r="QZF16" i="11"/>
  <c r="QZB16" i="11"/>
  <c r="QYX16" i="11"/>
  <c r="QYT16" i="11"/>
  <c r="QYP16" i="11"/>
  <c r="QYL16" i="11"/>
  <c r="QYH16" i="11"/>
  <c r="QYD16" i="11"/>
  <c r="QXZ16" i="11"/>
  <c r="QXV16" i="11"/>
  <c r="QXR16" i="11"/>
  <c r="QXN16" i="11"/>
  <c r="QXJ16" i="11"/>
  <c r="QXF16" i="11"/>
  <c r="QXB16" i="11"/>
  <c r="QWX16" i="11"/>
  <c r="QWT16" i="11"/>
  <c r="QWP16" i="11"/>
  <c r="QWL16" i="11"/>
  <c r="QWH16" i="11"/>
  <c r="QWD16" i="11"/>
  <c r="QVZ16" i="11"/>
  <c r="QVV16" i="11"/>
  <c r="QVR16" i="11"/>
  <c r="QVN16" i="11"/>
  <c r="QVJ16" i="11"/>
  <c r="QVF16" i="11"/>
  <c r="QVB16" i="11"/>
  <c r="QUX16" i="11"/>
  <c r="QUT16" i="11"/>
  <c r="QUP16" i="11"/>
  <c r="QUL16" i="11"/>
  <c r="QUH16" i="11"/>
  <c r="QUD16" i="11"/>
  <c r="QTZ16" i="11"/>
  <c r="QTV16" i="11"/>
  <c r="QTR16" i="11"/>
  <c r="QTN16" i="11"/>
  <c r="QTJ16" i="11"/>
  <c r="QTF16" i="11"/>
  <c r="QTB16" i="11"/>
  <c r="QSX16" i="11"/>
  <c r="QST16" i="11"/>
  <c r="QSP16" i="11"/>
  <c r="QSL16" i="11"/>
  <c r="QSH16" i="11"/>
  <c r="QSD16" i="11"/>
  <c r="QRZ16" i="11"/>
  <c r="QRV16" i="11"/>
  <c r="QRR16" i="11"/>
  <c r="QRN16" i="11"/>
  <c r="QRJ16" i="11"/>
  <c r="QRF16" i="11"/>
  <c r="QRB16" i="11"/>
  <c r="QQX16" i="11"/>
  <c r="QQT16" i="11"/>
  <c r="QQP16" i="11"/>
  <c r="QQL16" i="11"/>
  <c r="QQH16" i="11"/>
  <c r="QQD16" i="11"/>
  <c r="QPZ16" i="11"/>
  <c r="QPV16" i="11"/>
  <c r="QPR16" i="11"/>
  <c r="QPN16" i="11"/>
  <c r="QPJ16" i="11"/>
  <c r="QPF16" i="11"/>
  <c r="QPB16" i="11"/>
  <c r="QOX16" i="11"/>
  <c r="QOT16" i="11"/>
  <c r="QOP16" i="11"/>
  <c r="QOL16" i="11"/>
  <c r="QOH16" i="11"/>
  <c r="QOD16" i="11"/>
  <c r="QNZ16" i="11"/>
  <c r="QNV16" i="11"/>
  <c r="QNR16" i="11"/>
  <c r="QNN16" i="11"/>
  <c r="QNJ16" i="11"/>
  <c r="QNF16" i="11"/>
  <c r="QNB16" i="11"/>
  <c r="QMX16" i="11"/>
  <c r="QMT16" i="11"/>
  <c r="QMP16" i="11"/>
  <c r="QXI16" i="11"/>
  <c r="QXA16" i="11"/>
  <c r="QWS16" i="11"/>
  <c r="QWK16" i="11"/>
  <c r="QWC16" i="11"/>
  <c r="QVU16" i="11"/>
  <c r="QVM16" i="11"/>
  <c r="QVE16" i="11"/>
  <c r="QUW16" i="11"/>
  <c r="QUO16" i="11"/>
  <c r="QUG16" i="11"/>
  <c r="QTY16" i="11"/>
  <c r="QTQ16" i="11"/>
  <c r="QTI16" i="11"/>
  <c r="QTA16" i="11"/>
  <c r="QSS16" i="11"/>
  <c r="QSK16" i="11"/>
  <c r="QSC16" i="11"/>
  <c r="QRU16" i="11"/>
  <c r="QRM16" i="11"/>
  <c r="QRE16" i="11"/>
  <c r="QQW16" i="11"/>
  <c r="QQO16" i="11"/>
  <c r="QQG16" i="11"/>
  <c r="QPY16" i="11"/>
  <c r="QPQ16" i="11"/>
  <c r="QPI16" i="11"/>
  <c r="QPA16" i="11"/>
  <c r="QOS16" i="11"/>
  <c r="QOK16" i="11"/>
  <c r="QOC16" i="11"/>
  <c r="QNU16" i="11"/>
  <c r="QNM16" i="11"/>
  <c r="QNE16" i="11"/>
  <c r="QMW16" i="11"/>
  <c r="QMO16" i="11"/>
  <c r="QMJ16" i="11"/>
  <c r="QMF16" i="11"/>
  <c r="QMB16" i="11"/>
  <c r="QLX16" i="11"/>
  <c r="QLT16" i="11"/>
  <c r="QLP16" i="11"/>
  <c r="QLL16" i="11"/>
  <c r="QLH16" i="11"/>
  <c r="QLD16" i="11"/>
  <c r="QKZ16" i="11"/>
  <c r="QKV16" i="11"/>
  <c r="QKR16" i="11"/>
  <c r="QKN16" i="11"/>
  <c r="QKJ16" i="11"/>
  <c r="QKF16" i="11"/>
  <c r="QKB16" i="11"/>
  <c r="QJX16" i="11"/>
  <c r="QJT16" i="11"/>
  <c r="QJP16" i="11"/>
  <c r="QJL16" i="11"/>
  <c r="QJH16" i="11"/>
  <c r="QJD16" i="11"/>
  <c r="QIZ16" i="11"/>
  <c r="QIV16" i="11"/>
  <c r="QIR16" i="11"/>
  <c r="QIN16" i="11"/>
  <c r="QIJ16" i="11"/>
  <c r="QIF16" i="11"/>
  <c r="QIB16" i="11"/>
  <c r="QHX16" i="11"/>
  <c r="QHT16" i="11"/>
  <c r="QHP16" i="11"/>
  <c r="QHL16" i="11"/>
  <c r="QHH16" i="11"/>
  <c r="QHD16" i="11"/>
  <c r="QGZ16" i="11"/>
  <c r="QGV16" i="11"/>
  <c r="QGR16" i="11"/>
  <c r="QGN16" i="11"/>
  <c r="QGJ16" i="11"/>
  <c r="QGF16" i="11"/>
  <c r="QGB16" i="11"/>
  <c r="QFX16" i="11"/>
  <c r="QFT16" i="11"/>
  <c r="QFP16" i="11"/>
  <c r="QFL16" i="11"/>
  <c r="QFH16" i="11"/>
  <c r="QFD16" i="11"/>
  <c r="QEZ16" i="11"/>
  <c r="QEV16" i="11"/>
  <c r="QER16" i="11"/>
  <c r="QEN16" i="11"/>
  <c r="QEJ16" i="11"/>
  <c r="QEF16" i="11"/>
  <c r="QEB16" i="11"/>
  <c r="QDX16" i="11"/>
  <c r="QDT16" i="11"/>
  <c r="QDP16" i="11"/>
  <c r="QDL16" i="11"/>
  <c r="QDH16" i="11"/>
  <c r="QDD16" i="11"/>
  <c r="QCZ16" i="11"/>
  <c r="QCV16" i="11"/>
  <c r="QCR16" i="11"/>
  <c r="QCN16" i="11"/>
  <c r="QCJ16" i="11"/>
  <c r="QCF16" i="11"/>
  <c r="QCB16" i="11"/>
  <c r="QBX16" i="11"/>
  <c r="QBT16" i="11"/>
  <c r="QBP16" i="11"/>
  <c r="QBL16" i="11"/>
  <c r="QBH16" i="11"/>
  <c r="QBD16" i="11"/>
  <c r="QAZ16" i="11"/>
  <c r="QAV16" i="11"/>
  <c r="QAR16" i="11"/>
  <c r="QAN16" i="11"/>
  <c r="QAJ16" i="11"/>
  <c r="QAF16" i="11"/>
  <c r="QAB16" i="11"/>
  <c r="PZX16" i="11"/>
  <c r="PZT16" i="11"/>
  <c r="PZP16" i="11"/>
  <c r="PZL16" i="11"/>
  <c r="PZH16" i="11"/>
  <c r="PZD16" i="11"/>
  <c r="PYZ16" i="11"/>
  <c r="PYV16" i="11"/>
  <c r="PYR16" i="11"/>
  <c r="PYN16" i="11"/>
  <c r="PYJ16" i="11"/>
  <c r="PYF16" i="11"/>
  <c r="PYB16" i="11"/>
  <c r="PXX16" i="11"/>
  <c r="PXT16" i="11"/>
  <c r="PXP16" i="11"/>
  <c r="PXL16" i="11"/>
  <c r="PXH16" i="11"/>
  <c r="PXD16" i="11"/>
  <c r="PWZ16" i="11"/>
  <c r="PWV16" i="11"/>
  <c r="PWR16" i="11"/>
  <c r="PWN16" i="11"/>
  <c r="PWJ16" i="11"/>
  <c r="PWF16" i="11"/>
  <c r="PWB16" i="11"/>
  <c r="PVX16" i="11"/>
  <c r="PVT16" i="11"/>
  <c r="PVP16" i="11"/>
  <c r="PVL16" i="11"/>
  <c r="PVH16" i="11"/>
  <c r="PVD16" i="11"/>
  <c r="PUZ16" i="11"/>
  <c r="PUV16" i="11"/>
  <c r="PUR16" i="11"/>
  <c r="PUN16" i="11"/>
  <c r="PUJ16" i="11"/>
  <c r="PUF16" i="11"/>
  <c r="PUB16" i="11"/>
  <c r="PTX16" i="11"/>
  <c r="PTT16" i="11"/>
  <c r="PTP16" i="11"/>
  <c r="PTL16" i="11"/>
  <c r="PTH16" i="11"/>
  <c r="PTD16" i="11"/>
  <c r="PSZ16" i="11"/>
  <c r="PSV16" i="11"/>
  <c r="PSR16" i="11"/>
  <c r="PSN16" i="11"/>
  <c r="PSJ16" i="11"/>
  <c r="PSF16" i="11"/>
  <c r="PSB16" i="11"/>
  <c r="PRX16" i="11"/>
  <c r="PRT16" i="11"/>
  <c r="PRP16" i="11"/>
  <c r="PRL16" i="11"/>
  <c r="PRH16" i="11"/>
  <c r="PRD16" i="11"/>
  <c r="PQZ16" i="11"/>
  <c r="PQV16" i="11"/>
  <c r="PQR16" i="11"/>
  <c r="PQN16" i="11"/>
  <c r="PQJ16" i="11"/>
  <c r="PQF16" i="11"/>
  <c r="PQB16" i="11"/>
  <c r="PPX16" i="11"/>
  <c r="PPT16" i="11"/>
  <c r="PPP16" i="11"/>
  <c r="PPL16" i="11"/>
  <c r="PPH16" i="11"/>
  <c r="PPD16" i="11"/>
  <c r="POZ16" i="11"/>
  <c r="POV16" i="11"/>
  <c r="POR16" i="11"/>
  <c r="PON16" i="11"/>
  <c r="POJ16" i="11"/>
  <c r="POF16" i="11"/>
  <c r="POB16" i="11"/>
  <c r="PNX16" i="11"/>
  <c r="PNT16" i="11"/>
  <c r="PNP16" i="11"/>
  <c r="PNL16" i="11"/>
  <c r="PNH16" i="11"/>
  <c r="PND16" i="11"/>
  <c r="PMZ16" i="11"/>
  <c r="PMV16" i="11"/>
  <c r="PMR16" i="11"/>
  <c r="PMN16" i="11"/>
  <c r="PMJ16" i="11"/>
  <c r="PMF16" i="11"/>
  <c r="PMB16" i="11"/>
  <c r="PLX16" i="11"/>
  <c r="PLT16" i="11"/>
  <c r="PLP16" i="11"/>
  <c r="PLL16" i="11"/>
  <c r="PLH16" i="11"/>
  <c r="PLD16" i="11"/>
  <c r="PKZ16" i="11"/>
  <c r="PKV16" i="11"/>
  <c r="PKR16" i="11"/>
  <c r="PKN16" i="11"/>
  <c r="PKJ16" i="11"/>
  <c r="PKF16" i="11"/>
  <c r="PKB16" i="11"/>
  <c r="PJX16" i="11"/>
  <c r="PJT16" i="11"/>
  <c r="PJP16" i="11"/>
  <c r="PJL16" i="11"/>
  <c r="PJH16" i="11"/>
  <c r="PJD16" i="11"/>
  <c r="PIZ16" i="11"/>
  <c r="PIV16" i="11"/>
  <c r="PIR16" i="11"/>
  <c r="PIN16" i="11"/>
  <c r="PIJ16" i="11"/>
  <c r="PIF16" i="11"/>
  <c r="PIB16" i="11"/>
  <c r="PHX16" i="11"/>
  <c r="PHT16" i="11"/>
  <c r="PHP16" i="11"/>
  <c r="PHL16" i="11"/>
  <c r="PHH16" i="11"/>
  <c r="PHD16" i="11"/>
  <c r="PGZ16" i="11"/>
  <c r="PGV16" i="11"/>
  <c r="PGR16" i="11"/>
  <c r="PGN16" i="11"/>
  <c r="PGJ16" i="11"/>
  <c r="PGF16" i="11"/>
  <c r="PGB16" i="11"/>
  <c r="PFX16" i="11"/>
  <c r="PFT16" i="11"/>
  <c r="PFP16" i="11"/>
  <c r="PFL16" i="11"/>
  <c r="PFH16" i="11"/>
  <c r="PFD16" i="11"/>
  <c r="PEZ16" i="11"/>
  <c r="PEV16" i="11"/>
  <c r="PER16" i="11"/>
  <c r="PEN16" i="11"/>
  <c r="PEJ16" i="11"/>
  <c r="PEF16" i="11"/>
  <c r="PEB16" i="11"/>
  <c r="PDX16" i="11"/>
  <c r="PDT16" i="11"/>
  <c r="PDP16" i="11"/>
  <c r="PDL16" i="11"/>
  <c r="PDH16" i="11"/>
  <c r="PDD16" i="11"/>
  <c r="PCZ16" i="11"/>
  <c r="PCV16" i="11"/>
  <c r="PCR16" i="11"/>
  <c r="PCN16" i="11"/>
  <c r="PCJ16" i="11"/>
  <c r="PCF16" i="11"/>
  <c r="PCB16" i="11"/>
  <c r="PBX16" i="11"/>
  <c r="PBT16" i="11"/>
  <c r="PBP16" i="11"/>
  <c r="PBL16" i="11"/>
  <c r="PBH16" i="11"/>
  <c r="PBD16" i="11"/>
  <c r="PAZ16" i="11"/>
  <c r="PAV16" i="11"/>
  <c r="PAR16" i="11"/>
  <c r="PAN16" i="11"/>
  <c r="PAJ16" i="11"/>
  <c r="PAF16" i="11"/>
  <c r="PAB16" i="11"/>
  <c r="OZX16" i="11"/>
  <c r="OZT16" i="11"/>
  <c r="OZP16" i="11"/>
  <c r="OZL16" i="11"/>
  <c r="OZH16" i="11"/>
  <c r="OZD16" i="11"/>
  <c r="OYZ16" i="11"/>
  <c r="OYV16" i="11"/>
  <c r="OYR16" i="11"/>
  <c r="OYN16" i="11"/>
  <c r="OYJ16" i="11"/>
  <c r="OYF16" i="11"/>
  <c r="OYB16" i="11"/>
  <c r="OXX16" i="11"/>
  <c r="OXT16" i="11"/>
  <c r="OXP16" i="11"/>
  <c r="OXL16" i="11"/>
  <c r="OXH16" i="11"/>
  <c r="OXD16" i="11"/>
  <c r="OWZ16" i="11"/>
  <c r="OWV16" i="11"/>
  <c r="OWR16" i="11"/>
  <c r="OWN16" i="11"/>
  <c r="OWJ16" i="11"/>
  <c r="OWF16" i="11"/>
  <c r="OWB16" i="11"/>
  <c r="OVX16" i="11"/>
  <c r="OVT16" i="11"/>
  <c r="OVP16" i="11"/>
  <c r="OVL16" i="11"/>
  <c r="OVH16" i="11"/>
  <c r="OVD16" i="11"/>
  <c r="OUZ16" i="11"/>
  <c r="OUV16" i="11"/>
  <c r="OUR16" i="11"/>
  <c r="OUN16" i="11"/>
  <c r="OUJ16" i="11"/>
  <c r="OUF16" i="11"/>
  <c r="OUB16" i="11"/>
  <c r="OTX16" i="11"/>
  <c r="OTT16" i="11"/>
  <c r="OTP16" i="11"/>
  <c r="OTL16" i="11"/>
  <c r="OTH16" i="11"/>
  <c r="OTD16" i="11"/>
  <c r="OSZ16" i="11"/>
  <c r="OSV16" i="11"/>
  <c r="OSR16" i="11"/>
  <c r="OSN16" i="11"/>
  <c r="OSJ16" i="11"/>
  <c r="OSF16" i="11"/>
  <c r="OSB16" i="11"/>
  <c r="ORX16" i="11"/>
  <c r="ORT16" i="11"/>
  <c r="ORP16" i="11"/>
  <c r="QXH16" i="11"/>
  <c r="QWZ16" i="11"/>
  <c r="QWR16" i="11"/>
  <c r="QWJ16" i="11"/>
  <c r="QWB16" i="11"/>
  <c r="QVT16" i="11"/>
  <c r="QVL16" i="11"/>
  <c r="QVD16" i="11"/>
  <c r="QUV16" i="11"/>
  <c r="QUN16" i="11"/>
  <c r="QUF16" i="11"/>
  <c r="QTX16" i="11"/>
  <c r="QTP16" i="11"/>
  <c r="QTH16" i="11"/>
  <c r="QSZ16" i="11"/>
  <c r="QSR16" i="11"/>
  <c r="QSJ16" i="11"/>
  <c r="QSB16" i="11"/>
  <c r="QRT16" i="11"/>
  <c r="QRL16" i="11"/>
  <c r="QRD16" i="11"/>
  <c r="QQV16" i="11"/>
  <c r="QQN16" i="11"/>
  <c r="QQF16" i="11"/>
  <c r="QPX16" i="11"/>
  <c r="QPP16" i="11"/>
  <c r="QPH16" i="11"/>
  <c r="QOZ16" i="11"/>
  <c r="QOR16" i="11"/>
  <c r="QOJ16" i="11"/>
  <c r="QOB16" i="11"/>
  <c r="QNT16" i="11"/>
  <c r="QNL16" i="11"/>
  <c r="QND16" i="11"/>
  <c r="QMV16" i="11"/>
  <c r="QMN16" i="11"/>
  <c r="QMI16" i="11"/>
  <c r="QME16" i="11"/>
  <c r="QMA16" i="11"/>
  <c r="QLW16" i="11"/>
  <c r="QLS16" i="11"/>
  <c r="QLO16" i="11"/>
  <c r="QLK16" i="11"/>
  <c r="QLG16" i="11"/>
  <c r="QLC16" i="11"/>
  <c r="QKY16" i="11"/>
  <c r="QKU16" i="11"/>
  <c r="QKQ16" i="11"/>
  <c r="QKM16" i="11"/>
  <c r="QKI16" i="11"/>
  <c r="QKE16" i="11"/>
  <c r="QKA16" i="11"/>
  <c r="QJW16" i="11"/>
  <c r="QJS16" i="11"/>
  <c r="QJO16" i="11"/>
  <c r="QJK16" i="11"/>
  <c r="QJG16" i="11"/>
  <c r="QJC16" i="11"/>
  <c r="QIY16" i="11"/>
  <c r="QIU16" i="11"/>
  <c r="QIQ16" i="11"/>
  <c r="QIM16" i="11"/>
  <c r="QII16" i="11"/>
  <c r="QIE16" i="11"/>
  <c r="QIA16" i="11"/>
  <c r="QHW16" i="11"/>
  <c r="QHS16" i="11"/>
  <c r="QHO16" i="11"/>
  <c r="QHK16" i="11"/>
  <c r="QHG16" i="11"/>
  <c r="QHC16" i="11"/>
  <c r="QGY16" i="11"/>
  <c r="QGU16" i="11"/>
  <c r="QGQ16" i="11"/>
  <c r="QGM16" i="11"/>
  <c r="QGI16" i="11"/>
  <c r="QGE16" i="11"/>
  <c r="QGA16" i="11"/>
  <c r="QFW16" i="11"/>
  <c r="QFS16" i="11"/>
  <c r="QFO16" i="11"/>
  <c r="QFK16" i="11"/>
  <c r="QFG16" i="11"/>
  <c r="QFC16" i="11"/>
  <c r="QEY16" i="11"/>
  <c r="QEU16" i="11"/>
  <c r="QEQ16" i="11"/>
  <c r="QEM16" i="11"/>
  <c r="QEI16" i="11"/>
  <c r="QEE16" i="11"/>
  <c r="QEA16" i="11"/>
  <c r="QDW16" i="11"/>
  <c r="QDS16" i="11"/>
  <c r="QDO16" i="11"/>
  <c r="QDK16" i="11"/>
  <c r="QDG16" i="11"/>
  <c r="QDC16" i="11"/>
  <c r="QCY16" i="11"/>
  <c r="QCU16" i="11"/>
  <c r="QCQ16" i="11"/>
  <c r="QCM16" i="11"/>
  <c r="QCI16" i="11"/>
  <c r="QCE16" i="11"/>
  <c r="QCA16" i="11"/>
  <c r="QBW16" i="11"/>
  <c r="QBS16" i="11"/>
  <c r="QBO16" i="11"/>
  <c r="QBK16" i="11"/>
  <c r="QBG16" i="11"/>
  <c r="QBC16" i="11"/>
  <c r="QAY16" i="11"/>
  <c r="QAU16" i="11"/>
  <c r="QAQ16" i="11"/>
  <c r="QAM16" i="11"/>
  <c r="QAI16" i="11"/>
  <c r="QAE16" i="11"/>
  <c r="QAA16" i="11"/>
  <c r="PZW16" i="11"/>
  <c r="PZS16" i="11"/>
  <c r="PZO16" i="11"/>
  <c r="PZK16" i="11"/>
  <c r="PZG16" i="11"/>
  <c r="PZC16" i="11"/>
  <c r="PYY16" i="11"/>
  <c r="PYU16" i="11"/>
  <c r="PYQ16" i="11"/>
  <c r="PYM16" i="11"/>
  <c r="PYI16" i="11"/>
  <c r="PYE16" i="11"/>
  <c r="PYA16" i="11"/>
  <c r="PXW16" i="11"/>
  <c r="PXS16" i="11"/>
  <c r="PXO16" i="11"/>
  <c r="PXK16" i="11"/>
  <c r="PXG16" i="11"/>
  <c r="PXC16" i="11"/>
  <c r="PWY16" i="11"/>
  <c r="PWU16" i="11"/>
  <c r="PWQ16" i="11"/>
  <c r="PWM16" i="11"/>
  <c r="PWI16" i="11"/>
  <c r="PWE16" i="11"/>
  <c r="PWA16" i="11"/>
  <c r="PVW16" i="11"/>
  <c r="PVS16" i="11"/>
  <c r="PVO16" i="11"/>
  <c r="PVK16" i="11"/>
  <c r="PVG16" i="11"/>
  <c r="PVC16" i="11"/>
  <c r="PUY16" i="11"/>
  <c r="PUU16" i="11"/>
  <c r="PUQ16" i="11"/>
  <c r="PUM16" i="11"/>
  <c r="PUI16" i="11"/>
  <c r="PUE16" i="11"/>
  <c r="PUA16" i="11"/>
  <c r="PTW16" i="11"/>
  <c r="PTS16" i="11"/>
  <c r="PTO16" i="11"/>
  <c r="PTK16" i="11"/>
  <c r="PTG16" i="11"/>
  <c r="PTC16" i="11"/>
  <c r="PSY16" i="11"/>
  <c r="PSU16" i="11"/>
  <c r="PSQ16" i="11"/>
  <c r="PSM16" i="11"/>
  <c r="PSI16" i="11"/>
  <c r="PSE16" i="11"/>
  <c r="PSA16" i="11"/>
  <c r="PRW16" i="11"/>
  <c r="PRS16" i="11"/>
  <c r="PRO16" i="11"/>
  <c r="PRK16" i="11"/>
  <c r="PRG16" i="11"/>
  <c r="PRC16" i="11"/>
  <c r="PQY16" i="11"/>
  <c r="PQU16" i="11"/>
  <c r="PQQ16" i="11"/>
  <c r="PQM16" i="11"/>
  <c r="PQI16" i="11"/>
  <c r="PQE16" i="11"/>
  <c r="PQA16" i="11"/>
  <c r="PPW16" i="11"/>
  <c r="PPS16" i="11"/>
  <c r="PPO16" i="11"/>
  <c r="PPK16" i="11"/>
  <c r="PPG16" i="11"/>
  <c r="PPC16" i="11"/>
  <c r="POY16" i="11"/>
  <c r="POU16" i="11"/>
  <c r="POQ16" i="11"/>
  <c r="POM16" i="11"/>
  <c r="POI16" i="11"/>
  <c r="POE16" i="11"/>
  <c r="POA16" i="11"/>
  <c r="PNW16" i="11"/>
  <c r="PNS16" i="11"/>
  <c r="PNO16" i="11"/>
  <c r="PNK16" i="11"/>
  <c r="PNG16" i="11"/>
  <c r="PNC16" i="11"/>
  <c r="PMY16" i="11"/>
  <c r="PMU16" i="11"/>
  <c r="PMQ16" i="11"/>
  <c r="PMM16" i="11"/>
  <c r="PMI16" i="11"/>
  <c r="PME16" i="11"/>
  <c r="PMA16" i="11"/>
  <c r="PLW16" i="11"/>
  <c r="PLS16" i="11"/>
  <c r="PLO16" i="11"/>
  <c r="PLK16" i="11"/>
  <c r="PLG16" i="11"/>
  <c r="PLC16" i="11"/>
  <c r="PKY16" i="11"/>
  <c r="PKU16" i="11"/>
  <c r="PKQ16" i="11"/>
  <c r="PKM16" i="11"/>
  <c r="PKI16" i="11"/>
  <c r="PKE16" i="11"/>
  <c r="PKA16" i="11"/>
  <c r="PJW16" i="11"/>
  <c r="PJS16" i="11"/>
  <c r="PJO16" i="11"/>
  <c r="PJK16" i="11"/>
  <c r="PJG16" i="11"/>
  <c r="PJC16" i="11"/>
  <c r="PIY16" i="11"/>
  <c r="PIU16" i="11"/>
  <c r="PIQ16" i="11"/>
  <c r="PIM16" i="11"/>
  <c r="PII16" i="11"/>
  <c r="PIE16" i="11"/>
  <c r="PIA16" i="11"/>
  <c r="PHW16" i="11"/>
  <c r="PHS16" i="11"/>
  <c r="PHO16" i="11"/>
  <c r="PHK16" i="11"/>
  <c r="PHG16" i="11"/>
  <c r="PHC16" i="11"/>
  <c r="PGY16" i="11"/>
  <c r="PGU16" i="11"/>
  <c r="PGQ16" i="11"/>
  <c r="PGM16" i="11"/>
  <c r="PGI16" i="11"/>
  <c r="PGE16" i="11"/>
  <c r="PGA16" i="11"/>
  <c r="PFW16" i="11"/>
  <c r="PFS16" i="11"/>
  <c r="PFO16" i="11"/>
  <c r="PFK16" i="11"/>
  <c r="PFG16" i="11"/>
  <c r="PFC16" i="11"/>
  <c r="PEY16" i="11"/>
  <c r="PEU16" i="11"/>
  <c r="PEQ16" i="11"/>
  <c r="PEM16" i="11"/>
  <c r="PEI16" i="11"/>
  <c r="PEE16" i="11"/>
  <c r="PEA16" i="11"/>
  <c r="PDW16" i="11"/>
  <c r="PDS16" i="11"/>
  <c r="PDO16" i="11"/>
  <c r="PDK16" i="11"/>
  <c r="PDG16" i="11"/>
  <c r="PDC16" i="11"/>
  <c r="PCY16" i="11"/>
  <c r="PCU16" i="11"/>
  <c r="PCQ16" i="11"/>
  <c r="PCM16" i="11"/>
  <c r="PCI16" i="11"/>
  <c r="PCE16" i="11"/>
  <c r="PCA16" i="11"/>
  <c r="PBW16" i="11"/>
  <c r="PBS16" i="11"/>
  <c r="PBO16" i="11"/>
  <c r="PBK16" i="11"/>
  <c r="PBG16" i="11"/>
  <c r="PBC16" i="11"/>
  <c r="PAY16" i="11"/>
  <c r="PAU16" i="11"/>
  <c r="PAQ16" i="11"/>
  <c r="PAM16" i="11"/>
  <c r="PAI16" i="11"/>
  <c r="PAE16" i="11"/>
  <c r="PAA16" i="11"/>
  <c r="OZW16" i="11"/>
  <c r="OZS16" i="11"/>
  <c r="OZO16" i="11"/>
  <c r="OZK16" i="11"/>
  <c r="OZG16" i="11"/>
  <c r="OZC16" i="11"/>
  <c r="OYY16" i="11"/>
  <c r="OYU16" i="11"/>
  <c r="OYQ16" i="11"/>
  <c r="OYM16" i="11"/>
  <c r="OYI16" i="11"/>
  <c r="OYE16" i="11"/>
  <c r="OYA16" i="11"/>
  <c r="OXW16" i="11"/>
  <c r="OXS16" i="11"/>
  <c r="OXO16" i="11"/>
  <c r="OXK16" i="11"/>
  <c r="OXG16" i="11"/>
  <c r="OXC16" i="11"/>
  <c r="OWY16" i="11"/>
  <c r="OWU16" i="11"/>
  <c r="OWQ16" i="11"/>
  <c r="OWM16" i="11"/>
  <c r="OWI16" i="11"/>
  <c r="OWE16" i="11"/>
  <c r="OWA16" i="11"/>
  <c r="OVW16" i="11"/>
  <c r="OVS16" i="11"/>
  <c r="OVO16" i="11"/>
  <c r="OVK16" i="11"/>
  <c r="OVG16" i="11"/>
  <c r="OVC16" i="11"/>
  <c r="OUY16" i="11"/>
  <c r="OUU16" i="11"/>
  <c r="OUQ16" i="11"/>
  <c r="OUM16" i="11"/>
  <c r="OUI16" i="11"/>
  <c r="OUE16" i="11"/>
  <c r="OUA16" i="11"/>
  <c r="OTW16" i="11"/>
  <c r="OTS16" i="11"/>
  <c r="OTO16" i="11"/>
  <c r="OTK16" i="11"/>
  <c r="OTG16" i="11"/>
  <c r="OTC16" i="11"/>
  <c r="OSY16" i="11"/>
  <c r="OSU16" i="11"/>
  <c r="OSQ16" i="11"/>
  <c r="OSM16" i="11"/>
  <c r="OSI16" i="11"/>
  <c r="OSE16" i="11"/>
  <c r="QXE16" i="11"/>
  <c r="QWW16" i="11"/>
  <c r="QWO16" i="11"/>
  <c r="QWG16" i="11"/>
  <c r="QVY16" i="11"/>
  <c r="QVQ16" i="11"/>
  <c r="QVI16" i="11"/>
  <c r="QVA16" i="11"/>
  <c r="QUS16" i="11"/>
  <c r="QUK16" i="11"/>
  <c r="QUC16" i="11"/>
  <c r="QTU16" i="11"/>
  <c r="QTM16" i="11"/>
  <c r="QTE16" i="11"/>
  <c r="QSW16" i="11"/>
  <c r="QSO16" i="11"/>
  <c r="QSG16" i="11"/>
  <c r="QRY16" i="11"/>
  <c r="QRQ16" i="11"/>
  <c r="QRI16" i="11"/>
  <c r="QRA16" i="11"/>
  <c r="QQS16" i="11"/>
  <c r="QQK16" i="11"/>
  <c r="QQC16" i="11"/>
  <c r="QPU16" i="11"/>
  <c r="QPM16" i="11"/>
  <c r="QPE16" i="11"/>
  <c r="QOW16" i="11"/>
  <c r="QOO16" i="11"/>
  <c r="QOG16" i="11"/>
  <c r="QNY16" i="11"/>
  <c r="QNQ16" i="11"/>
  <c r="QNI16" i="11"/>
  <c r="QNA16" i="11"/>
  <c r="QMS16" i="11"/>
  <c r="QML16" i="11"/>
  <c r="QMH16" i="11"/>
  <c r="QMD16" i="11"/>
  <c r="QLZ16" i="11"/>
  <c r="QLV16" i="11"/>
  <c r="QLR16" i="11"/>
  <c r="QLN16" i="11"/>
  <c r="QLJ16" i="11"/>
  <c r="QLF16" i="11"/>
  <c r="QLB16" i="11"/>
  <c r="QKX16" i="11"/>
  <c r="QKT16" i="11"/>
  <c r="QKP16" i="11"/>
  <c r="QKL16" i="11"/>
  <c r="QKH16" i="11"/>
  <c r="QKD16" i="11"/>
  <c r="QJZ16" i="11"/>
  <c r="QJV16" i="11"/>
  <c r="QJR16" i="11"/>
  <c r="QJN16" i="11"/>
  <c r="QJJ16" i="11"/>
  <c r="QJF16" i="11"/>
  <c r="QJB16" i="11"/>
  <c r="QIX16" i="11"/>
  <c r="QIT16" i="11"/>
  <c r="QIP16" i="11"/>
  <c r="QIL16" i="11"/>
  <c r="QIH16" i="11"/>
  <c r="QID16" i="11"/>
  <c r="QHZ16" i="11"/>
  <c r="QHV16" i="11"/>
  <c r="QHR16" i="11"/>
  <c r="QHN16" i="11"/>
  <c r="QHJ16" i="11"/>
  <c r="QHF16" i="11"/>
  <c r="QHB16" i="11"/>
  <c r="QGX16" i="11"/>
  <c r="QGT16" i="11"/>
  <c r="QGP16" i="11"/>
  <c r="QGL16" i="11"/>
  <c r="QGH16" i="11"/>
  <c r="QGD16" i="11"/>
  <c r="QFZ16" i="11"/>
  <c r="QFV16" i="11"/>
  <c r="QFR16" i="11"/>
  <c r="QFN16" i="11"/>
  <c r="QFJ16" i="11"/>
  <c r="QFF16" i="11"/>
  <c r="QFB16" i="11"/>
  <c r="QEX16" i="11"/>
  <c r="QET16" i="11"/>
  <c r="QEP16" i="11"/>
  <c r="QEL16" i="11"/>
  <c r="QEH16" i="11"/>
  <c r="QED16" i="11"/>
  <c r="QDZ16" i="11"/>
  <c r="QDV16" i="11"/>
  <c r="QDR16" i="11"/>
  <c r="QDN16" i="11"/>
  <c r="QDJ16" i="11"/>
  <c r="QDF16" i="11"/>
  <c r="QDB16" i="11"/>
  <c r="QCX16" i="11"/>
  <c r="QCT16" i="11"/>
  <c r="QCP16" i="11"/>
  <c r="QCL16" i="11"/>
  <c r="QCH16" i="11"/>
  <c r="QCD16" i="11"/>
  <c r="QBZ16" i="11"/>
  <c r="QBV16" i="11"/>
  <c r="QBR16" i="11"/>
  <c r="QBN16" i="11"/>
  <c r="QBJ16" i="11"/>
  <c r="QBF16" i="11"/>
  <c r="QBB16" i="11"/>
  <c r="QAX16" i="11"/>
  <c r="QAT16" i="11"/>
  <c r="QAP16" i="11"/>
  <c r="QAL16" i="11"/>
  <c r="QAH16" i="11"/>
  <c r="QAD16" i="11"/>
  <c r="PZZ16" i="11"/>
  <c r="PZV16" i="11"/>
  <c r="PZR16" i="11"/>
  <c r="PZN16" i="11"/>
  <c r="PZJ16" i="11"/>
  <c r="PZF16" i="11"/>
  <c r="PZB16" i="11"/>
  <c r="PYX16" i="11"/>
  <c r="PYT16" i="11"/>
  <c r="PYP16" i="11"/>
  <c r="PYL16" i="11"/>
  <c r="PYH16" i="11"/>
  <c r="PYD16" i="11"/>
  <c r="PXZ16" i="11"/>
  <c r="PXV16" i="11"/>
  <c r="PXR16" i="11"/>
  <c r="PXN16" i="11"/>
  <c r="PXJ16" i="11"/>
  <c r="PXF16" i="11"/>
  <c r="PXB16" i="11"/>
  <c r="PWX16" i="11"/>
  <c r="PWT16" i="11"/>
  <c r="PWP16" i="11"/>
  <c r="PWL16" i="11"/>
  <c r="PWH16" i="11"/>
  <c r="PWD16" i="11"/>
  <c r="PVZ16" i="11"/>
  <c r="PVV16" i="11"/>
  <c r="PVR16" i="11"/>
  <c r="PVN16" i="11"/>
  <c r="PVJ16" i="11"/>
  <c r="PVF16" i="11"/>
  <c r="PVB16" i="11"/>
  <c r="PUX16" i="11"/>
  <c r="PUT16" i="11"/>
  <c r="PUP16" i="11"/>
  <c r="PUL16" i="11"/>
  <c r="PUH16" i="11"/>
  <c r="PUD16" i="11"/>
  <c r="PTZ16" i="11"/>
  <c r="PTV16" i="11"/>
  <c r="PTR16" i="11"/>
  <c r="PTN16" i="11"/>
  <c r="PTJ16" i="11"/>
  <c r="PTF16" i="11"/>
  <c r="PTB16" i="11"/>
  <c r="PSX16" i="11"/>
  <c r="PST16" i="11"/>
  <c r="PSP16" i="11"/>
  <c r="PSL16" i="11"/>
  <c r="PSH16" i="11"/>
  <c r="PSD16" i="11"/>
  <c r="PRZ16" i="11"/>
  <c r="PRV16" i="11"/>
  <c r="PRR16" i="11"/>
  <c r="PRN16" i="11"/>
  <c r="PRJ16" i="11"/>
  <c r="PRF16" i="11"/>
  <c r="PRB16" i="11"/>
  <c r="PQX16" i="11"/>
  <c r="PQT16" i="11"/>
  <c r="PQP16" i="11"/>
  <c r="PQL16" i="11"/>
  <c r="PQH16" i="11"/>
  <c r="PQD16" i="11"/>
  <c r="PPZ16" i="11"/>
  <c r="PPV16" i="11"/>
  <c r="PPR16" i="11"/>
  <c r="PPN16" i="11"/>
  <c r="PPJ16" i="11"/>
  <c r="PPF16" i="11"/>
  <c r="PPB16" i="11"/>
  <c r="POX16" i="11"/>
  <c r="POT16" i="11"/>
  <c r="POP16" i="11"/>
  <c r="POL16" i="11"/>
  <c r="POH16" i="11"/>
  <c r="POD16" i="11"/>
  <c r="PNZ16" i="11"/>
  <c r="PNV16" i="11"/>
  <c r="PNR16" i="11"/>
  <c r="PNN16" i="11"/>
  <c r="PNJ16" i="11"/>
  <c r="PNF16" i="11"/>
  <c r="PNB16" i="11"/>
  <c r="PMX16" i="11"/>
  <c r="PMT16" i="11"/>
  <c r="PMP16" i="11"/>
  <c r="PML16" i="11"/>
  <c r="PMH16" i="11"/>
  <c r="PMD16" i="11"/>
  <c r="PLZ16" i="11"/>
  <c r="PLV16" i="11"/>
  <c r="PLR16" i="11"/>
  <c r="PLN16" i="11"/>
  <c r="PLJ16" i="11"/>
  <c r="PLF16" i="11"/>
  <c r="PLB16" i="11"/>
  <c r="PKX16" i="11"/>
  <c r="PKT16" i="11"/>
  <c r="PKP16" i="11"/>
  <c r="PKL16" i="11"/>
  <c r="PKH16" i="11"/>
  <c r="PKD16" i="11"/>
  <c r="PJZ16" i="11"/>
  <c r="PJV16" i="11"/>
  <c r="PJR16" i="11"/>
  <c r="PJN16" i="11"/>
  <c r="PJJ16" i="11"/>
  <c r="PJF16" i="11"/>
  <c r="PJB16" i="11"/>
  <c r="PIX16" i="11"/>
  <c r="PIT16" i="11"/>
  <c r="PIP16" i="11"/>
  <c r="PIL16" i="11"/>
  <c r="PIH16" i="11"/>
  <c r="PID16" i="11"/>
  <c r="PHZ16" i="11"/>
  <c r="PHV16" i="11"/>
  <c r="PHR16" i="11"/>
  <c r="PHN16" i="11"/>
  <c r="PHJ16" i="11"/>
  <c r="PHF16" i="11"/>
  <c r="PHB16" i="11"/>
  <c r="PGX16" i="11"/>
  <c r="PGT16" i="11"/>
  <c r="PGP16" i="11"/>
  <c r="PGL16" i="11"/>
  <c r="PGH16" i="11"/>
  <c r="PGD16" i="11"/>
  <c r="PFZ16" i="11"/>
  <c r="PFV16" i="11"/>
  <c r="PFR16" i="11"/>
  <c r="PFN16" i="11"/>
  <c r="PFJ16" i="11"/>
  <c r="PFF16" i="11"/>
  <c r="PFB16" i="11"/>
  <c r="PEX16" i="11"/>
  <c r="PET16" i="11"/>
  <c r="PEP16" i="11"/>
  <c r="PEL16" i="11"/>
  <c r="PEH16" i="11"/>
  <c r="PED16" i="11"/>
  <c r="PDZ16" i="11"/>
  <c r="PDV16" i="11"/>
  <c r="PDR16" i="11"/>
  <c r="PDN16" i="11"/>
  <c r="PDJ16" i="11"/>
  <c r="QXD16" i="11"/>
  <c r="QWV16" i="11"/>
  <c r="QWN16" i="11"/>
  <c r="QWF16" i="11"/>
  <c r="QVX16" i="11"/>
  <c r="QVP16" i="11"/>
  <c r="QVH16" i="11"/>
  <c r="QUZ16" i="11"/>
  <c r="QUR16" i="11"/>
  <c r="QUJ16" i="11"/>
  <c r="QUB16" i="11"/>
  <c r="QTT16" i="11"/>
  <c r="QTL16" i="11"/>
  <c r="QTD16" i="11"/>
  <c r="QSV16" i="11"/>
  <c r="QSN16" i="11"/>
  <c r="QSF16" i="11"/>
  <c r="QRX16" i="11"/>
  <c r="QRP16" i="11"/>
  <c r="QRH16" i="11"/>
  <c r="QQZ16" i="11"/>
  <c r="QQR16" i="11"/>
  <c r="QQJ16" i="11"/>
  <c r="QQB16" i="11"/>
  <c r="QPT16" i="11"/>
  <c r="QPL16" i="11"/>
  <c r="QPD16" i="11"/>
  <c r="QOV16" i="11"/>
  <c r="QON16" i="11"/>
  <c r="QOF16" i="11"/>
  <c r="QNX16" i="11"/>
  <c r="QNP16" i="11"/>
  <c r="QNH16" i="11"/>
  <c r="QMZ16" i="11"/>
  <c r="QMR16" i="11"/>
  <c r="QMK16" i="11"/>
  <c r="QMG16" i="11"/>
  <c r="QMC16" i="11"/>
  <c r="QLY16" i="11"/>
  <c r="QLU16" i="11"/>
  <c r="QLQ16" i="11"/>
  <c r="QLM16" i="11"/>
  <c r="QLI16" i="11"/>
  <c r="QLE16" i="11"/>
  <c r="QLA16" i="11"/>
  <c r="QKW16" i="11"/>
  <c r="QKS16" i="11"/>
  <c r="QKO16" i="11"/>
  <c r="QKK16" i="11"/>
  <c r="QKG16" i="11"/>
  <c r="QKC16" i="11"/>
  <c r="QJY16" i="11"/>
  <c r="QJU16" i="11"/>
  <c r="QJQ16" i="11"/>
  <c r="QJM16" i="11"/>
  <c r="QJI16" i="11"/>
  <c r="QJE16" i="11"/>
  <c r="QJA16" i="11"/>
  <c r="QIW16" i="11"/>
  <c r="QIS16" i="11"/>
  <c r="QIO16" i="11"/>
  <c r="QIK16" i="11"/>
  <c r="QIG16" i="11"/>
  <c r="QIC16" i="11"/>
  <c r="QHY16" i="11"/>
  <c r="QHU16" i="11"/>
  <c r="QHQ16" i="11"/>
  <c r="QHM16" i="11"/>
  <c r="QHI16" i="11"/>
  <c r="QHE16" i="11"/>
  <c r="QHA16" i="11"/>
  <c r="QGW16" i="11"/>
  <c r="QGS16" i="11"/>
  <c r="QGO16" i="11"/>
  <c r="QGK16" i="11"/>
  <c r="QGG16" i="11"/>
  <c r="QGC16" i="11"/>
  <c r="QFY16" i="11"/>
  <c r="QFU16" i="11"/>
  <c r="QFQ16" i="11"/>
  <c r="QFM16" i="11"/>
  <c r="QFI16" i="11"/>
  <c r="QFE16" i="11"/>
  <c r="QFA16" i="11"/>
  <c r="QEW16" i="11"/>
  <c r="QES16" i="11"/>
  <c r="QEO16" i="11"/>
  <c r="QEK16" i="11"/>
  <c r="QEG16" i="11"/>
  <c r="QEC16" i="11"/>
  <c r="QDY16" i="11"/>
  <c r="QDU16" i="11"/>
  <c r="QDQ16" i="11"/>
  <c r="QDM16" i="11"/>
  <c r="QDI16" i="11"/>
  <c r="QDE16" i="11"/>
  <c r="QDA16" i="11"/>
  <c r="QCW16" i="11"/>
  <c r="QCS16" i="11"/>
  <c r="QCO16" i="11"/>
  <c r="QCK16" i="11"/>
  <c r="QCG16" i="11"/>
  <c r="QCC16" i="11"/>
  <c r="QBY16" i="11"/>
  <c r="QBU16" i="11"/>
  <c r="QBQ16" i="11"/>
  <c r="QBM16" i="11"/>
  <c r="QBI16" i="11"/>
  <c r="QBE16" i="11"/>
  <c r="QBA16" i="11"/>
  <c r="QAW16" i="11"/>
  <c r="QAS16" i="11"/>
  <c r="QAO16" i="11"/>
  <c r="QAK16" i="11"/>
  <c r="QAG16" i="11"/>
  <c r="QAC16" i="11"/>
  <c r="PZY16" i="11"/>
  <c r="PZU16" i="11"/>
  <c r="PZQ16" i="11"/>
  <c r="PZM16" i="11"/>
  <c r="PZI16" i="11"/>
  <c r="PZE16" i="11"/>
  <c r="PZA16" i="11"/>
  <c r="PYW16" i="11"/>
  <c r="PYS16" i="11"/>
  <c r="PYO16" i="11"/>
  <c r="PYK16" i="11"/>
  <c r="PYG16" i="11"/>
  <c r="PYC16" i="11"/>
  <c r="PXY16" i="11"/>
  <c r="PXU16" i="11"/>
  <c r="PXQ16" i="11"/>
  <c r="PXM16" i="11"/>
  <c r="PXI16" i="11"/>
  <c r="PXE16" i="11"/>
  <c r="PXA16" i="11"/>
  <c r="PWW16" i="11"/>
  <c r="PWS16" i="11"/>
  <c r="PWO16" i="11"/>
  <c r="PWK16" i="11"/>
  <c r="PWG16" i="11"/>
  <c r="PWC16" i="11"/>
  <c r="PVY16" i="11"/>
  <c r="PVU16" i="11"/>
  <c r="PVQ16" i="11"/>
  <c r="PVM16" i="11"/>
  <c r="PVI16" i="11"/>
  <c r="PVE16" i="11"/>
  <c r="PVA16" i="11"/>
  <c r="PUW16" i="11"/>
  <c r="PUS16" i="11"/>
  <c r="PUO16" i="11"/>
  <c r="PUK16" i="11"/>
  <c r="PUG16" i="11"/>
  <c r="PUC16" i="11"/>
  <c r="PTY16" i="11"/>
  <c r="PTU16" i="11"/>
  <c r="PTQ16" i="11"/>
  <c r="PTM16" i="11"/>
  <c r="PTI16" i="11"/>
  <c r="PTE16" i="11"/>
  <c r="PTA16" i="11"/>
  <c r="PSW16" i="11"/>
  <c r="PSS16" i="11"/>
  <c r="PSO16" i="11"/>
  <c r="PSK16" i="11"/>
  <c r="PSG16" i="11"/>
  <c r="PSC16" i="11"/>
  <c r="PRY16" i="11"/>
  <c r="PRU16" i="11"/>
  <c r="PRQ16" i="11"/>
  <c r="PRM16" i="11"/>
  <c r="PRI16" i="11"/>
  <c r="PRE16" i="11"/>
  <c r="PRA16" i="11"/>
  <c r="PQW16" i="11"/>
  <c r="PQS16" i="11"/>
  <c r="PQO16" i="11"/>
  <c r="PQK16" i="11"/>
  <c r="PQG16" i="11"/>
  <c r="PQC16" i="11"/>
  <c r="PPY16" i="11"/>
  <c r="PPU16" i="11"/>
  <c r="PPQ16" i="11"/>
  <c r="PPM16" i="11"/>
  <c r="PPI16" i="11"/>
  <c r="PPE16" i="11"/>
  <c r="PPA16" i="11"/>
  <c r="POW16" i="11"/>
  <c r="POS16" i="11"/>
  <c r="POO16" i="11"/>
  <c r="POK16" i="11"/>
  <c r="POG16" i="11"/>
  <c r="POC16" i="11"/>
  <c r="PNY16" i="11"/>
  <c r="PNU16" i="11"/>
  <c r="PNQ16" i="11"/>
  <c r="PNM16" i="11"/>
  <c r="PNI16" i="11"/>
  <c r="PNE16" i="11"/>
  <c r="PNA16" i="11"/>
  <c r="PMW16" i="11"/>
  <c r="PMS16" i="11"/>
  <c r="PMO16" i="11"/>
  <c r="PMK16" i="11"/>
  <c r="PMG16" i="11"/>
  <c r="PMC16" i="11"/>
  <c r="PLY16" i="11"/>
  <c r="PLU16" i="11"/>
  <c r="PLQ16" i="11"/>
  <c r="PLM16" i="11"/>
  <c r="PLI16" i="11"/>
  <c r="PLE16" i="11"/>
  <c r="PLA16" i="11"/>
  <c r="PKW16" i="11"/>
  <c r="PKS16" i="11"/>
  <c r="PKO16" i="11"/>
  <c r="PKK16" i="11"/>
  <c r="PKG16" i="11"/>
  <c r="PKC16" i="11"/>
  <c r="PJY16" i="11"/>
  <c r="PJU16" i="11"/>
  <c r="PJQ16" i="11"/>
  <c r="PJM16" i="11"/>
  <c r="PJI16" i="11"/>
  <c r="PJE16" i="11"/>
  <c r="PJA16" i="11"/>
  <c r="PIW16" i="11"/>
  <c r="PIS16" i="11"/>
  <c r="PIO16" i="11"/>
  <c r="PIK16" i="11"/>
  <c r="PIG16" i="11"/>
  <c r="PIC16" i="11"/>
  <c r="PHY16" i="11"/>
  <c r="PHU16" i="11"/>
  <c r="PHQ16" i="11"/>
  <c r="PHM16" i="11"/>
  <c r="PHI16" i="11"/>
  <c r="PHE16" i="11"/>
  <c r="PHA16" i="11"/>
  <c r="PGW16" i="11"/>
  <c r="PGS16" i="11"/>
  <c r="PGO16" i="11"/>
  <c r="PGK16" i="11"/>
  <c r="PGG16" i="11"/>
  <c r="PGC16" i="11"/>
  <c r="PFY16" i="11"/>
  <c r="PFU16" i="11"/>
  <c r="PFQ16" i="11"/>
  <c r="PFM16" i="11"/>
  <c r="PFI16" i="11"/>
  <c r="PFE16" i="11"/>
  <c r="PFA16" i="11"/>
  <c r="PEW16" i="11"/>
  <c r="PES16" i="11"/>
  <c r="PEO16" i="11"/>
  <c r="PEK16" i="11"/>
  <c r="PEG16" i="11"/>
  <c r="PEC16" i="11"/>
  <c r="PDY16" i="11"/>
  <c r="PDU16" i="11"/>
  <c r="PDQ16" i="11"/>
  <c r="PDM16" i="11"/>
  <c r="PDI16" i="11"/>
  <c r="PDE16" i="11"/>
  <c r="PDA16" i="11"/>
  <c r="PCW16" i="11"/>
  <c r="PCS16" i="11"/>
  <c r="PCO16" i="11"/>
  <c r="PCK16" i="11"/>
  <c r="PCG16" i="11"/>
  <c r="PCC16" i="11"/>
  <c r="PBY16" i="11"/>
  <c r="PBU16" i="11"/>
  <c r="PBQ16" i="11"/>
  <c r="PBM16" i="11"/>
  <c r="PBI16" i="11"/>
  <c r="PBE16" i="11"/>
  <c r="PBA16" i="11"/>
  <c r="PAW16" i="11"/>
  <c r="PAS16" i="11"/>
  <c r="PAO16" i="11"/>
  <c r="PAK16" i="11"/>
  <c r="PDF16" i="11"/>
  <c r="PCP16" i="11"/>
  <c r="PBZ16" i="11"/>
  <c r="PBJ16" i="11"/>
  <c r="PAT16" i="11"/>
  <c r="PAG16" i="11"/>
  <c r="OZY16" i="11"/>
  <c r="OZQ16" i="11"/>
  <c r="OZI16" i="11"/>
  <c r="OZA16" i="11"/>
  <c r="OYS16" i="11"/>
  <c r="OYK16" i="11"/>
  <c r="OYC16" i="11"/>
  <c r="OXU16" i="11"/>
  <c r="OXM16" i="11"/>
  <c r="OXE16" i="11"/>
  <c r="OWW16" i="11"/>
  <c r="OWO16" i="11"/>
  <c r="OWG16" i="11"/>
  <c r="OVY16" i="11"/>
  <c r="OVQ16" i="11"/>
  <c r="OVI16" i="11"/>
  <c r="OVA16" i="11"/>
  <c r="OUS16" i="11"/>
  <c r="OUK16" i="11"/>
  <c r="OUC16" i="11"/>
  <c r="OTU16" i="11"/>
  <c r="OTM16" i="11"/>
  <c r="OTE16" i="11"/>
  <c r="OSW16" i="11"/>
  <c r="OSO16" i="11"/>
  <c r="OSG16" i="11"/>
  <c r="ORZ16" i="11"/>
  <c r="ORU16" i="11"/>
  <c r="ORO16" i="11"/>
  <c r="ORK16" i="11"/>
  <c r="ORG16" i="11"/>
  <c r="ORC16" i="11"/>
  <c r="OQY16" i="11"/>
  <c r="OQU16" i="11"/>
  <c r="OQQ16" i="11"/>
  <c r="OQM16" i="11"/>
  <c r="OQI16" i="11"/>
  <c r="OQE16" i="11"/>
  <c r="OQA16" i="11"/>
  <c r="OPW16" i="11"/>
  <c r="OPS16" i="11"/>
  <c r="OPO16" i="11"/>
  <c r="OPK16" i="11"/>
  <c r="OPG16" i="11"/>
  <c r="OPC16" i="11"/>
  <c r="OOY16" i="11"/>
  <c r="OOU16" i="11"/>
  <c r="OOQ16" i="11"/>
  <c r="OOM16" i="11"/>
  <c r="OOI16" i="11"/>
  <c r="OOE16" i="11"/>
  <c r="OOA16" i="11"/>
  <c r="ONW16" i="11"/>
  <c r="ONS16" i="11"/>
  <c r="ONO16" i="11"/>
  <c r="ONK16" i="11"/>
  <c r="ONG16" i="11"/>
  <c r="ONC16" i="11"/>
  <c r="OMY16" i="11"/>
  <c r="OMU16" i="11"/>
  <c r="OMQ16" i="11"/>
  <c r="OMM16" i="11"/>
  <c r="OMI16" i="11"/>
  <c r="OME16" i="11"/>
  <c r="OMA16" i="11"/>
  <c r="OLW16" i="11"/>
  <c r="OLS16" i="11"/>
  <c r="OLO16" i="11"/>
  <c r="OLK16" i="11"/>
  <c r="OLG16" i="11"/>
  <c r="OLC16" i="11"/>
  <c r="OKY16" i="11"/>
  <c r="OKU16" i="11"/>
  <c r="OKQ16" i="11"/>
  <c r="OKM16" i="11"/>
  <c r="OKI16" i="11"/>
  <c r="OKE16" i="11"/>
  <c r="OKA16" i="11"/>
  <c r="OJW16" i="11"/>
  <c r="OJS16" i="11"/>
  <c r="OJO16" i="11"/>
  <c r="OJK16" i="11"/>
  <c r="OJG16" i="11"/>
  <c r="OJC16" i="11"/>
  <c r="OIY16" i="11"/>
  <c r="OIU16" i="11"/>
  <c r="OIQ16" i="11"/>
  <c r="OIM16" i="11"/>
  <c r="OII16" i="11"/>
  <c r="OIE16" i="11"/>
  <c r="OIA16" i="11"/>
  <c r="OHW16" i="11"/>
  <c r="OHS16" i="11"/>
  <c r="OHO16" i="11"/>
  <c r="OHK16" i="11"/>
  <c r="OHG16" i="11"/>
  <c r="OHC16" i="11"/>
  <c r="OGY16" i="11"/>
  <c r="OGU16" i="11"/>
  <c r="OGQ16" i="11"/>
  <c r="OGM16" i="11"/>
  <c r="OGI16" i="11"/>
  <c r="OGE16" i="11"/>
  <c r="OGA16" i="11"/>
  <c r="OFW16" i="11"/>
  <c r="OFS16" i="11"/>
  <c r="OFO16" i="11"/>
  <c r="OFK16" i="11"/>
  <c r="OFG16" i="11"/>
  <c r="OFC16" i="11"/>
  <c r="OEY16" i="11"/>
  <c r="OEU16" i="11"/>
  <c r="OEQ16" i="11"/>
  <c r="OEM16" i="11"/>
  <c r="OEI16" i="11"/>
  <c r="OEE16" i="11"/>
  <c r="OEA16" i="11"/>
  <c r="ODW16" i="11"/>
  <c r="ODS16" i="11"/>
  <c r="ODO16" i="11"/>
  <c r="ODK16" i="11"/>
  <c r="ODG16" i="11"/>
  <c r="ODC16" i="11"/>
  <c r="OCY16" i="11"/>
  <c r="OCU16" i="11"/>
  <c r="OCQ16" i="11"/>
  <c r="OCM16" i="11"/>
  <c r="OCI16" i="11"/>
  <c r="OCE16" i="11"/>
  <c r="OCA16" i="11"/>
  <c r="OBW16" i="11"/>
  <c r="OBS16" i="11"/>
  <c r="OBO16" i="11"/>
  <c r="OBK16" i="11"/>
  <c r="OBG16" i="11"/>
  <c r="OBC16" i="11"/>
  <c r="OAY16" i="11"/>
  <c r="OAU16" i="11"/>
  <c r="OAQ16" i="11"/>
  <c r="OAM16" i="11"/>
  <c r="OAI16" i="11"/>
  <c r="OAE16" i="11"/>
  <c r="OAA16" i="11"/>
  <c r="NZW16" i="11"/>
  <c r="NZS16" i="11"/>
  <c r="NZO16" i="11"/>
  <c r="NZK16" i="11"/>
  <c r="NZG16" i="11"/>
  <c r="NZC16" i="11"/>
  <c r="NYY16" i="11"/>
  <c r="NYU16" i="11"/>
  <c r="NYQ16" i="11"/>
  <c r="NYM16" i="11"/>
  <c r="NYI16" i="11"/>
  <c r="NYE16" i="11"/>
  <c r="NYA16" i="11"/>
  <c r="NXW16" i="11"/>
  <c r="NXS16" i="11"/>
  <c r="NXO16" i="11"/>
  <c r="NXK16" i="11"/>
  <c r="NXG16" i="11"/>
  <c r="NXC16" i="11"/>
  <c r="NWY16" i="11"/>
  <c r="NWU16" i="11"/>
  <c r="NWQ16" i="11"/>
  <c r="NWM16" i="11"/>
  <c r="NWI16" i="11"/>
  <c r="NWE16" i="11"/>
  <c r="NWA16" i="11"/>
  <c r="NVW16" i="11"/>
  <c r="NVS16" i="11"/>
  <c r="NVO16" i="11"/>
  <c r="NVK16" i="11"/>
  <c r="NVG16" i="11"/>
  <c r="NVC16" i="11"/>
  <c r="NUY16" i="11"/>
  <c r="NUU16" i="11"/>
  <c r="NUQ16" i="11"/>
  <c r="NUM16" i="11"/>
  <c r="NUI16" i="11"/>
  <c r="NUE16" i="11"/>
  <c r="NUA16" i="11"/>
  <c r="NTW16" i="11"/>
  <c r="NTS16" i="11"/>
  <c r="NTO16" i="11"/>
  <c r="NTK16" i="11"/>
  <c r="NTG16" i="11"/>
  <c r="NTC16" i="11"/>
  <c r="NSY16" i="11"/>
  <c r="NSU16" i="11"/>
  <c r="NSQ16" i="11"/>
  <c r="NSM16" i="11"/>
  <c r="NSI16" i="11"/>
  <c r="NSE16" i="11"/>
  <c r="NSA16" i="11"/>
  <c r="NRW16" i="11"/>
  <c r="NRS16" i="11"/>
  <c r="NRO16" i="11"/>
  <c r="NRK16" i="11"/>
  <c r="NRG16" i="11"/>
  <c r="NRC16" i="11"/>
  <c r="NQY16" i="11"/>
  <c r="NQU16" i="11"/>
  <c r="NQQ16" i="11"/>
  <c r="NQM16" i="11"/>
  <c r="NQI16" i="11"/>
  <c r="NQE16" i="11"/>
  <c r="NQA16" i="11"/>
  <c r="NPW16" i="11"/>
  <c r="NPS16" i="11"/>
  <c r="NPO16" i="11"/>
  <c r="NPK16" i="11"/>
  <c r="NPG16" i="11"/>
  <c r="NPC16" i="11"/>
  <c r="NOY16" i="11"/>
  <c r="NOU16" i="11"/>
  <c r="NOQ16" i="11"/>
  <c r="NOM16" i="11"/>
  <c r="NOI16" i="11"/>
  <c r="NOE16" i="11"/>
  <c r="NOA16" i="11"/>
  <c r="NNW16" i="11"/>
  <c r="NNS16" i="11"/>
  <c r="NNO16" i="11"/>
  <c r="NNK16" i="11"/>
  <c r="NNG16" i="11"/>
  <c r="NNC16" i="11"/>
  <c r="NMY16" i="11"/>
  <c r="NMU16" i="11"/>
  <c r="NMQ16" i="11"/>
  <c r="NMM16" i="11"/>
  <c r="NMI16" i="11"/>
  <c r="NME16" i="11"/>
  <c r="NMA16" i="11"/>
  <c r="NLW16" i="11"/>
  <c r="NLS16" i="11"/>
  <c r="NLO16" i="11"/>
  <c r="NLK16" i="11"/>
  <c r="NLG16" i="11"/>
  <c r="NLC16" i="11"/>
  <c r="NKY16" i="11"/>
  <c r="NKU16" i="11"/>
  <c r="NKQ16" i="11"/>
  <c r="NKM16" i="11"/>
  <c r="NKI16" i="11"/>
  <c r="NKE16" i="11"/>
  <c r="NKA16" i="11"/>
  <c r="NJW16" i="11"/>
  <c r="NJS16" i="11"/>
  <c r="NJO16" i="11"/>
  <c r="NJK16" i="11"/>
  <c r="NJG16" i="11"/>
  <c r="NJC16" i="11"/>
  <c r="NIY16" i="11"/>
  <c r="NIU16" i="11"/>
  <c r="NIQ16" i="11"/>
  <c r="NIM16" i="11"/>
  <c r="NII16" i="11"/>
  <c r="NIE16" i="11"/>
  <c r="NIA16" i="11"/>
  <c r="NHW16" i="11"/>
  <c r="NHS16" i="11"/>
  <c r="NHO16" i="11"/>
  <c r="NHK16" i="11"/>
  <c r="NHG16" i="11"/>
  <c r="NHC16" i="11"/>
  <c r="NGY16" i="11"/>
  <c r="NGU16" i="11"/>
  <c r="NGQ16" i="11"/>
  <c r="NGM16" i="11"/>
  <c r="NGI16" i="11"/>
  <c r="NGE16" i="11"/>
  <c r="NGA16" i="11"/>
  <c r="PDB16" i="11"/>
  <c r="PCL16" i="11"/>
  <c r="PBV16" i="11"/>
  <c r="PBF16" i="11"/>
  <c r="PAP16" i="11"/>
  <c r="PAD16" i="11"/>
  <c r="OZV16" i="11"/>
  <c r="OZN16" i="11"/>
  <c r="OZF16" i="11"/>
  <c r="OYX16" i="11"/>
  <c r="OYP16" i="11"/>
  <c r="OYH16" i="11"/>
  <c r="OXZ16" i="11"/>
  <c r="OXR16" i="11"/>
  <c r="OXJ16" i="11"/>
  <c r="OXB16" i="11"/>
  <c r="OWT16" i="11"/>
  <c r="OWL16" i="11"/>
  <c r="OWD16" i="11"/>
  <c r="OVV16" i="11"/>
  <c r="OVN16" i="11"/>
  <c r="OVF16" i="11"/>
  <c r="OUX16" i="11"/>
  <c r="OUP16" i="11"/>
  <c r="OUH16" i="11"/>
  <c r="OTZ16" i="11"/>
  <c r="OTR16" i="11"/>
  <c r="OTJ16" i="11"/>
  <c r="OTB16" i="11"/>
  <c r="OST16" i="11"/>
  <c r="OSL16" i="11"/>
  <c r="OSD16" i="11"/>
  <c r="ORY16" i="11"/>
  <c r="ORS16" i="11"/>
  <c r="ORN16" i="11"/>
  <c r="ORJ16" i="11"/>
  <c r="ORF16" i="11"/>
  <c r="ORB16" i="11"/>
  <c r="OQX16" i="11"/>
  <c r="OQT16" i="11"/>
  <c r="OQP16" i="11"/>
  <c r="OQL16" i="11"/>
  <c r="OQH16" i="11"/>
  <c r="OQD16" i="11"/>
  <c r="OPZ16" i="11"/>
  <c r="OPV16" i="11"/>
  <c r="OPR16" i="11"/>
  <c r="OPN16" i="11"/>
  <c r="OPJ16" i="11"/>
  <c r="OPF16" i="11"/>
  <c r="OPB16" i="11"/>
  <c r="OOX16" i="11"/>
  <c r="OOT16" i="11"/>
  <c r="OOP16" i="11"/>
  <c r="OOL16" i="11"/>
  <c r="OOH16" i="11"/>
  <c r="OOD16" i="11"/>
  <c r="ONZ16" i="11"/>
  <c r="ONV16" i="11"/>
  <c r="ONR16" i="11"/>
  <c r="ONN16" i="11"/>
  <c r="ONJ16" i="11"/>
  <c r="ONF16" i="11"/>
  <c r="ONB16" i="11"/>
  <c r="OMX16" i="11"/>
  <c r="OMT16" i="11"/>
  <c r="OMP16" i="11"/>
  <c r="OML16" i="11"/>
  <c r="OMH16" i="11"/>
  <c r="OMD16" i="11"/>
  <c r="OLZ16" i="11"/>
  <c r="OLV16" i="11"/>
  <c r="OLR16" i="11"/>
  <c r="OLN16" i="11"/>
  <c r="OLJ16" i="11"/>
  <c r="OLF16" i="11"/>
  <c r="OLB16" i="11"/>
  <c r="OKX16" i="11"/>
  <c r="OKT16" i="11"/>
  <c r="OKP16" i="11"/>
  <c r="OKL16" i="11"/>
  <c r="OKH16" i="11"/>
  <c r="OKD16" i="11"/>
  <c r="OJZ16" i="11"/>
  <c r="OJV16" i="11"/>
  <c r="OJR16" i="11"/>
  <c r="OJN16" i="11"/>
  <c r="OJJ16" i="11"/>
  <c r="OJF16" i="11"/>
  <c r="OJB16" i="11"/>
  <c r="OIX16" i="11"/>
  <c r="OIT16" i="11"/>
  <c r="OIP16" i="11"/>
  <c r="OIL16" i="11"/>
  <c r="OIH16" i="11"/>
  <c r="OID16" i="11"/>
  <c r="OHZ16" i="11"/>
  <c r="OHV16" i="11"/>
  <c r="OHR16" i="11"/>
  <c r="OHN16" i="11"/>
  <c r="OHJ16" i="11"/>
  <c r="OHF16" i="11"/>
  <c r="OHB16" i="11"/>
  <c r="OGX16" i="11"/>
  <c r="OGT16" i="11"/>
  <c r="OGP16" i="11"/>
  <c r="OGL16" i="11"/>
  <c r="OGH16" i="11"/>
  <c r="OGD16" i="11"/>
  <c r="OFZ16" i="11"/>
  <c r="OFV16" i="11"/>
  <c r="OFR16" i="11"/>
  <c r="OFN16" i="11"/>
  <c r="OFJ16" i="11"/>
  <c r="OFF16" i="11"/>
  <c r="OFB16" i="11"/>
  <c r="OEX16" i="11"/>
  <c r="OET16" i="11"/>
  <c r="OEP16" i="11"/>
  <c r="OEL16" i="11"/>
  <c r="OEH16" i="11"/>
  <c r="OED16" i="11"/>
  <c r="ODZ16" i="11"/>
  <c r="ODV16" i="11"/>
  <c r="ODR16" i="11"/>
  <c r="ODN16" i="11"/>
  <c r="ODJ16" i="11"/>
  <c r="ODF16" i="11"/>
  <c r="ODB16" i="11"/>
  <c r="OCX16" i="11"/>
  <c r="OCT16" i="11"/>
  <c r="OCP16" i="11"/>
  <c r="OCL16" i="11"/>
  <c r="OCH16" i="11"/>
  <c r="OCD16" i="11"/>
  <c r="OBZ16" i="11"/>
  <c r="OBV16" i="11"/>
  <c r="OBR16" i="11"/>
  <c r="OBN16" i="11"/>
  <c r="OBJ16" i="11"/>
  <c r="OBF16" i="11"/>
  <c r="OBB16" i="11"/>
  <c r="OAX16" i="11"/>
  <c r="OAT16" i="11"/>
  <c r="OAP16" i="11"/>
  <c r="OAL16" i="11"/>
  <c r="OAH16" i="11"/>
  <c r="OAD16" i="11"/>
  <c r="NZZ16" i="11"/>
  <c r="NZV16" i="11"/>
  <c r="NZR16" i="11"/>
  <c r="NZN16" i="11"/>
  <c r="NZJ16" i="11"/>
  <c r="NZF16" i="11"/>
  <c r="NZB16" i="11"/>
  <c r="NYX16" i="11"/>
  <c r="NYT16" i="11"/>
  <c r="NYP16" i="11"/>
  <c r="NYL16" i="11"/>
  <c r="NYH16" i="11"/>
  <c r="NYD16" i="11"/>
  <c r="NXZ16" i="11"/>
  <c r="NXV16" i="11"/>
  <c r="NXR16" i="11"/>
  <c r="NXN16" i="11"/>
  <c r="NXJ16" i="11"/>
  <c r="NXF16" i="11"/>
  <c r="NXB16" i="11"/>
  <c r="NWX16" i="11"/>
  <c r="NWT16" i="11"/>
  <c r="NWP16" i="11"/>
  <c r="NWL16" i="11"/>
  <c r="NWH16" i="11"/>
  <c r="NWD16" i="11"/>
  <c r="NVZ16" i="11"/>
  <c r="NVV16" i="11"/>
  <c r="NVR16" i="11"/>
  <c r="NVN16" i="11"/>
  <c r="NVJ16" i="11"/>
  <c r="NVF16" i="11"/>
  <c r="NVB16" i="11"/>
  <c r="NUX16" i="11"/>
  <c r="NUT16" i="11"/>
  <c r="NUP16" i="11"/>
  <c r="NUL16" i="11"/>
  <c r="NUH16" i="11"/>
  <c r="NUD16" i="11"/>
  <c r="NTZ16" i="11"/>
  <c r="NTV16" i="11"/>
  <c r="NTR16" i="11"/>
  <c r="NTN16" i="11"/>
  <c r="NTJ16" i="11"/>
  <c r="NTF16" i="11"/>
  <c r="NTB16" i="11"/>
  <c r="NSX16" i="11"/>
  <c r="NST16" i="11"/>
  <c r="NSP16" i="11"/>
  <c r="NSL16" i="11"/>
  <c r="NSH16" i="11"/>
  <c r="NSD16" i="11"/>
  <c r="NRZ16" i="11"/>
  <c r="NRV16" i="11"/>
  <c r="NRR16" i="11"/>
  <c r="NRN16" i="11"/>
  <c r="NRJ16" i="11"/>
  <c r="NRF16" i="11"/>
  <c r="NRB16" i="11"/>
  <c r="NQX16" i="11"/>
  <c r="NQT16" i="11"/>
  <c r="NQP16" i="11"/>
  <c r="NQL16" i="11"/>
  <c r="NQH16" i="11"/>
  <c r="NQD16" i="11"/>
  <c r="NPZ16" i="11"/>
  <c r="NPV16" i="11"/>
  <c r="NPR16" i="11"/>
  <c r="NPN16" i="11"/>
  <c r="NPJ16" i="11"/>
  <c r="NPF16" i="11"/>
  <c r="NPB16" i="11"/>
  <c r="NOX16" i="11"/>
  <c r="NOT16" i="11"/>
  <c r="NOP16" i="11"/>
  <c r="NOL16" i="11"/>
  <c r="NOH16" i="11"/>
  <c r="NOD16" i="11"/>
  <c r="NNZ16" i="11"/>
  <c r="NNV16" i="11"/>
  <c r="NNR16" i="11"/>
  <c r="NNN16" i="11"/>
  <c r="NNJ16" i="11"/>
  <c r="NNF16" i="11"/>
  <c r="NNB16" i="11"/>
  <c r="NMX16" i="11"/>
  <c r="NMT16" i="11"/>
  <c r="NMP16" i="11"/>
  <c r="NML16" i="11"/>
  <c r="NMH16" i="11"/>
  <c r="NMD16" i="11"/>
  <c r="NLZ16" i="11"/>
  <c r="NLV16" i="11"/>
  <c r="NLR16" i="11"/>
  <c r="NLN16" i="11"/>
  <c r="NLJ16" i="11"/>
  <c r="NLF16" i="11"/>
  <c r="NLB16" i="11"/>
  <c r="NKX16" i="11"/>
  <c r="NKT16" i="11"/>
  <c r="NKP16" i="11"/>
  <c r="NKL16" i="11"/>
  <c r="NKH16" i="11"/>
  <c r="NKD16" i="11"/>
  <c r="NJZ16" i="11"/>
  <c r="NJV16" i="11"/>
  <c r="NJR16" i="11"/>
  <c r="NJN16" i="11"/>
  <c r="NJJ16" i="11"/>
  <c r="NJF16" i="11"/>
  <c r="NJB16" i="11"/>
  <c r="NIX16" i="11"/>
  <c r="NIT16" i="11"/>
  <c r="NIP16" i="11"/>
  <c r="NIL16" i="11"/>
  <c r="NIH16" i="11"/>
  <c r="NID16" i="11"/>
  <c r="NHZ16" i="11"/>
  <c r="NHV16" i="11"/>
  <c r="NHR16" i="11"/>
  <c r="NHN16" i="11"/>
  <c r="NHJ16" i="11"/>
  <c r="NHF16" i="11"/>
  <c r="NHB16" i="11"/>
  <c r="NGX16" i="11"/>
  <c r="NGT16" i="11"/>
  <c r="NGP16" i="11"/>
  <c r="NGL16" i="11"/>
  <c r="NGH16" i="11"/>
  <c r="NGD16" i="11"/>
  <c r="NFZ16" i="11"/>
  <c r="PCX16" i="11"/>
  <c r="PCH16" i="11"/>
  <c r="PBR16" i="11"/>
  <c r="PBB16" i="11"/>
  <c r="PAL16" i="11"/>
  <c r="PAC16" i="11"/>
  <c r="OZU16" i="11"/>
  <c r="OZM16" i="11"/>
  <c r="OZE16" i="11"/>
  <c r="OYW16" i="11"/>
  <c r="OYO16" i="11"/>
  <c r="OYG16" i="11"/>
  <c r="OXY16" i="11"/>
  <c r="OXQ16" i="11"/>
  <c r="OXI16" i="11"/>
  <c r="OXA16" i="11"/>
  <c r="OWS16" i="11"/>
  <c r="OWK16" i="11"/>
  <c r="OWC16" i="11"/>
  <c r="OVU16" i="11"/>
  <c r="OVM16" i="11"/>
  <c r="OVE16" i="11"/>
  <c r="OUW16" i="11"/>
  <c r="OUO16" i="11"/>
  <c r="OUG16" i="11"/>
  <c r="OTY16" i="11"/>
  <c r="OTQ16" i="11"/>
  <c r="OTI16" i="11"/>
  <c r="OTA16" i="11"/>
  <c r="OSS16" i="11"/>
  <c r="OSK16" i="11"/>
  <c r="OSC16" i="11"/>
  <c r="ORW16" i="11"/>
  <c r="ORR16" i="11"/>
  <c r="ORM16" i="11"/>
  <c r="ORI16" i="11"/>
  <c r="ORE16" i="11"/>
  <c r="ORA16" i="11"/>
  <c r="OQW16" i="11"/>
  <c r="OQS16" i="11"/>
  <c r="OQO16" i="11"/>
  <c r="OQK16" i="11"/>
  <c r="OQG16" i="11"/>
  <c r="OQC16" i="11"/>
  <c r="OPY16" i="11"/>
  <c r="OPU16" i="11"/>
  <c r="OPQ16" i="11"/>
  <c r="OPM16" i="11"/>
  <c r="OPI16" i="11"/>
  <c r="OPE16" i="11"/>
  <c r="OPA16" i="11"/>
  <c r="OOW16" i="11"/>
  <c r="OOS16" i="11"/>
  <c r="OOO16" i="11"/>
  <c r="OOK16" i="11"/>
  <c r="OOG16" i="11"/>
  <c r="OOC16" i="11"/>
  <c r="ONY16" i="11"/>
  <c r="ONU16" i="11"/>
  <c r="ONQ16" i="11"/>
  <c r="ONM16" i="11"/>
  <c r="ONI16" i="11"/>
  <c r="ONE16" i="11"/>
  <c r="ONA16" i="11"/>
  <c r="OMW16" i="11"/>
  <c r="OMS16" i="11"/>
  <c r="OMO16" i="11"/>
  <c r="OMK16" i="11"/>
  <c r="OMG16" i="11"/>
  <c r="OMC16" i="11"/>
  <c r="OLY16" i="11"/>
  <c r="OLU16" i="11"/>
  <c r="OLQ16" i="11"/>
  <c r="OLM16" i="11"/>
  <c r="OLI16" i="11"/>
  <c r="OLE16" i="11"/>
  <c r="OLA16" i="11"/>
  <c r="OKW16" i="11"/>
  <c r="OKS16" i="11"/>
  <c r="OKO16" i="11"/>
  <c r="OKK16" i="11"/>
  <c r="OKG16" i="11"/>
  <c r="OKC16" i="11"/>
  <c r="OJY16" i="11"/>
  <c r="OJU16" i="11"/>
  <c r="OJQ16" i="11"/>
  <c r="OJM16" i="11"/>
  <c r="OJI16" i="11"/>
  <c r="OJE16" i="11"/>
  <c r="OJA16" i="11"/>
  <c r="OIW16" i="11"/>
  <c r="OIS16" i="11"/>
  <c r="OIO16" i="11"/>
  <c r="OIK16" i="11"/>
  <c r="OIG16" i="11"/>
  <c r="OIC16" i="11"/>
  <c r="OHY16" i="11"/>
  <c r="OHU16" i="11"/>
  <c r="OHQ16" i="11"/>
  <c r="OHM16" i="11"/>
  <c r="OHI16" i="11"/>
  <c r="OHE16" i="11"/>
  <c r="OHA16" i="11"/>
  <c r="OGW16" i="11"/>
  <c r="OGS16" i="11"/>
  <c r="OGO16" i="11"/>
  <c r="OGK16" i="11"/>
  <c r="OGG16" i="11"/>
  <c r="OGC16" i="11"/>
  <c r="OFY16" i="11"/>
  <c r="OFU16" i="11"/>
  <c r="OFQ16" i="11"/>
  <c r="OFM16" i="11"/>
  <c r="OFI16" i="11"/>
  <c r="OFE16" i="11"/>
  <c r="OFA16" i="11"/>
  <c r="OEW16" i="11"/>
  <c r="OES16" i="11"/>
  <c r="OEO16" i="11"/>
  <c r="OEK16" i="11"/>
  <c r="OEG16" i="11"/>
  <c r="OEC16" i="11"/>
  <c r="ODY16" i="11"/>
  <c r="ODU16" i="11"/>
  <c r="ODQ16" i="11"/>
  <c r="ODM16" i="11"/>
  <c r="ODI16" i="11"/>
  <c r="ODE16" i="11"/>
  <c r="ODA16" i="11"/>
  <c r="OCW16" i="11"/>
  <c r="OCS16" i="11"/>
  <c r="OCO16" i="11"/>
  <c r="OCK16" i="11"/>
  <c r="OCG16" i="11"/>
  <c r="OCC16" i="11"/>
  <c r="OBY16" i="11"/>
  <c r="OBU16" i="11"/>
  <c r="OBQ16" i="11"/>
  <c r="OBM16" i="11"/>
  <c r="OBI16" i="11"/>
  <c r="OBE16" i="11"/>
  <c r="OBA16" i="11"/>
  <c r="OAW16" i="11"/>
  <c r="OAS16" i="11"/>
  <c r="OAO16" i="11"/>
  <c r="OAK16" i="11"/>
  <c r="OAG16" i="11"/>
  <c r="OAC16" i="11"/>
  <c r="NZY16" i="11"/>
  <c r="NZU16" i="11"/>
  <c r="NZQ16" i="11"/>
  <c r="NZM16" i="11"/>
  <c r="NZI16" i="11"/>
  <c r="NZE16" i="11"/>
  <c r="NZA16" i="11"/>
  <c r="NYW16" i="11"/>
  <c r="NYS16" i="11"/>
  <c r="NYO16" i="11"/>
  <c r="NYK16" i="11"/>
  <c r="NYG16" i="11"/>
  <c r="NYC16" i="11"/>
  <c r="NXY16" i="11"/>
  <c r="NXU16" i="11"/>
  <c r="NXQ16" i="11"/>
  <c r="NXM16" i="11"/>
  <c r="NXI16" i="11"/>
  <c r="NXE16" i="11"/>
  <c r="NXA16" i="11"/>
  <c r="NWW16" i="11"/>
  <c r="NWS16" i="11"/>
  <c r="NWO16" i="11"/>
  <c r="NWK16" i="11"/>
  <c r="NWG16" i="11"/>
  <c r="NWC16" i="11"/>
  <c r="NVY16" i="11"/>
  <c r="NVU16" i="11"/>
  <c r="NVQ16" i="11"/>
  <c r="NVM16" i="11"/>
  <c r="NVI16" i="11"/>
  <c r="NVE16" i="11"/>
  <c r="NVA16" i="11"/>
  <c r="NUW16" i="11"/>
  <c r="NUS16" i="11"/>
  <c r="NUO16" i="11"/>
  <c r="NUK16" i="11"/>
  <c r="NUG16" i="11"/>
  <c r="NUC16" i="11"/>
  <c r="NTY16" i="11"/>
  <c r="NTU16" i="11"/>
  <c r="NTQ16" i="11"/>
  <c r="NTM16" i="11"/>
  <c r="NTI16" i="11"/>
  <c r="NTE16" i="11"/>
  <c r="NTA16" i="11"/>
  <c r="NSW16" i="11"/>
  <c r="NSS16" i="11"/>
  <c r="NSO16" i="11"/>
  <c r="NSK16" i="11"/>
  <c r="NSG16" i="11"/>
  <c r="NSC16" i="11"/>
  <c r="NRY16" i="11"/>
  <c r="NRU16" i="11"/>
  <c r="NRQ16" i="11"/>
  <c r="NRM16" i="11"/>
  <c r="NRI16" i="11"/>
  <c r="NRE16" i="11"/>
  <c r="NRA16" i="11"/>
  <c r="NQW16" i="11"/>
  <c r="NQS16" i="11"/>
  <c r="NQO16" i="11"/>
  <c r="NQK16" i="11"/>
  <c r="NQG16" i="11"/>
  <c r="NQC16" i="11"/>
  <c r="NPY16" i="11"/>
  <c r="NPU16" i="11"/>
  <c r="NPQ16" i="11"/>
  <c r="NPM16" i="11"/>
  <c r="NPI16" i="11"/>
  <c r="NPE16" i="11"/>
  <c r="NPA16" i="11"/>
  <c r="NOW16" i="11"/>
  <c r="NOS16" i="11"/>
  <c r="NOO16" i="11"/>
  <c r="NOK16" i="11"/>
  <c r="NOG16" i="11"/>
  <c r="NOC16" i="11"/>
  <c r="NNY16" i="11"/>
  <c r="NNU16" i="11"/>
  <c r="NNQ16" i="11"/>
  <c r="NNM16" i="11"/>
  <c r="NNI16" i="11"/>
  <c r="NNE16" i="11"/>
  <c r="NNA16" i="11"/>
  <c r="NMW16" i="11"/>
  <c r="NMS16" i="11"/>
  <c r="NMO16" i="11"/>
  <c r="NMK16" i="11"/>
  <c r="NMG16" i="11"/>
  <c r="NMC16" i="11"/>
  <c r="NLY16" i="11"/>
  <c r="NLU16" i="11"/>
  <c r="NLQ16" i="11"/>
  <c r="NLM16" i="11"/>
  <c r="NLI16" i="11"/>
  <c r="NLE16" i="11"/>
  <c r="NLA16" i="11"/>
  <c r="NKW16" i="11"/>
  <c r="NKS16" i="11"/>
  <c r="NKO16" i="11"/>
  <c r="NKK16" i="11"/>
  <c r="NKG16" i="11"/>
  <c r="NKC16" i="11"/>
  <c r="NJY16" i="11"/>
  <c r="NJU16" i="11"/>
  <c r="NJQ16" i="11"/>
  <c r="NJM16" i="11"/>
  <c r="NJI16" i="11"/>
  <c r="NJE16" i="11"/>
  <c r="NJA16" i="11"/>
  <c r="NIW16" i="11"/>
  <c r="NIS16" i="11"/>
  <c r="NIO16" i="11"/>
  <c r="NIK16" i="11"/>
  <c r="NIG16" i="11"/>
  <c r="NIC16" i="11"/>
  <c r="NHY16" i="11"/>
  <c r="NHU16" i="11"/>
  <c r="NHQ16" i="11"/>
  <c r="NHM16" i="11"/>
  <c r="NHI16" i="11"/>
  <c r="NHE16" i="11"/>
  <c r="NHA16" i="11"/>
  <c r="NGW16" i="11"/>
  <c r="NGS16" i="11"/>
  <c r="NGO16" i="11"/>
  <c r="NGK16" i="11"/>
  <c r="NGG16" i="11"/>
  <c r="NGC16" i="11"/>
  <c r="NFY16" i="11"/>
  <c r="NFU16" i="11"/>
  <c r="NFQ16" i="11"/>
  <c r="NFM16" i="11"/>
  <c r="NFI16" i="11"/>
  <c r="NFE16" i="11"/>
  <c r="NFA16" i="11"/>
  <c r="NEW16" i="11"/>
  <c r="NES16" i="11"/>
  <c r="NEO16" i="11"/>
  <c r="NEK16" i="11"/>
  <c r="NEG16" i="11"/>
  <c r="NEC16" i="11"/>
  <c r="NDY16" i="11"/>
  <c r="NDU16" i="11"/>
  <c r="NDQ16" i="11"/>
  <c r="NDM16" i="11"/>
  <c r="NDI16" i="11"/>
  <c r="NDE16" i="11"/>
  <c r="NDA16" i="11"/>
  <c r="NCW16" i="11"/>
  <c r="NCS16" i="11"/>
  <c r="NCO16" i="11"/>
  <c r="NCK16" i="11"/>
  <c r="NCG16" i="11"/>
  <c r="NCC16" i="11"/>
  <c r="NBY16" i="11"/>
  <c r="NBU16" i="11"/>
  <c r="NBQ16" i="11"/>
  <c r="NBM16" i="11"/>
  <c r="NBI16" i="11"/>
  <c r="NBE16" i="11"/>
  <c r="NBA16" i="11"/>
  <c r="NAW16" i="11"/>
  <c r="NAS16" i="11"/>
  <c r="NAO16" i="11"/>
  <c r="NAK16" i="11"/>
  <c r="NAG16" i="11"/>
  <c r="NAC16" i="11"/>
  <c r="MZY16" i="11"/>
  <c r="MZU16" i="11"/>
  <c r="MZQ16" i="11"/>
  <c r="MZM16" i="11"/>
  <c r="MZI16" i="11"/>
  <c r="MZE16" i="11"/>
  <c r="MZA16" i="11"/>
  <c r="MYW16" i="11"/>
  <c r="MYS16" i="11"/>
  <c r="MYO16" i="11"/>
  <c r="MYK16" i="11"/>
  <c r="MYG16" i="11"/>
  <c r="MYC16" i="11"/>
  <c r="MXY16" i="11"/>
  <c r="MXU16" i="11"/>
  <c r="MXQ16" i="11"/>
  <c r="MXM16" i="11"/>
  <c r="MXI16" i="11"/>
  <c r="MXE16" i="11"/>
  <c r="MXA16" i="11"/>
  <c r="MWW16" i="11"/>
  <c r="MWS16" i="11"/>
  <c r="MWO16" i="11"/>
  <c r="MWK16" i="11"/>
  <c r="MWG16" i="11"/>
  <c r="PCT16" i="11"/>
  <c r="PCD16" i="11"/>
  <c r="PBN16" i="11"/>
  <c r="PAX16" i="11"/>
  <c r="PAH16" i="11"/>
  <c r="OZZ16" i="11"/>
  <c r="OZR16" i="11"/>
  <c r="OZJ16" i="11"/>
  <c r="OZB16" i="11"/>
  <c r="OYT16" i="11"/>
  <c r="OYL16" i="11"/>
  <c r="OYD16" i="11"/>
  <c r="OXV16" i="11"/>
  <c r="OXN16" i="11"/>
  <c r="OXF16" i="11"/>
  <c r="OWX16" i="11"/>
  <c r="OWP16" i="11"/>
  <c r="OWH16" i="11"/>
  <c r="OVZ16" i="11"/>
  <c r="OVR16" i="11"/>
  <c r="OVJ16" i="11"/>
  <c r="OVB16" i="11"/>
  <c r="OUT16" i="11"/>
  <c r="OUL16" i="11"/>
  <c r="OUD16" i="11"/>
  <c r="OTV16" i="11"/>
  <c r="OTN16" i="11"/>
  <c r="OTF16" i="11"/>
  <c r="OSX16" i="11"/>
  <c r="OSP16" i="11"/>
  <c r="OSH16" i="11"/>
  <c r="OSA16" i="11"/>
  <c r="ORV16" i="11"/>
  <c r="ORQ16" i="11"/>
  <c r="ORL16" i="11"/>
  <c r="ORH16" i="11"/>
  <c r="ORD16" i="11"/>
  <c r="OQZ16" i="11"/>
  <c r="OQV16" i="11"/>
  <c r="OQR16" i="11"/>
  <c r="OQN16" i="11"/>
  <c r="OQJ16" i="11"/>
  <c r="OQF16" i="11"/>
  <c r="OQB16" i="11"/>
  <c r="OPX16" i="11"/>
  <c r="OPT16" i="11"/>
  <c r="OPP16" i="11"/>
  <c r="OPL16" i="11"/>
  <c r="OPH16" i="11"/>
  <c r="OPD16" i="11"/>
  <c r="OOZ16" i="11"/>
  <c r="OOV16" i="11"/>
  <c r="OOR16" i="11"/>
  <c r="OON16" i="11"/>
  <c r="OOJ16" i="11"/>
  <c r="OOF16" i="11"/>
  <c r="OOB16" i="11"/>
  <c r="ONX16" i="11"/>
  <c r="ONT16" i="11"/>
  <c r="ONP16" i="11"/>
  <c r="ONL16" i="11"/>
  <c r="ONH16" i="11"/>
  <c r="OND16" i="11"/>
  <c r="OMZ16" i="11"/>
  <c r="OMV16" i="11"/>
  <c r="OMR16" i="11"/>
  <c r="OMN16" i="11"/>
  <c r="OMJ16" i="11"/>
  <c r="OMF16" i="11"/>
  <c r="OMB16" i="11"/>
  <c r="OLX16" i="11"/>
  <c r="OLT16" i="11"/>
  <c r="OLP16" i="11"/>
  <c r="OLL16" i="11"/>
  <c r="OLH16" i="11"/>
  <c r="OLD16" i="11"/>
  <c r="OKZ16" i="11"/>
  <c r="OKV16" i="11"/>
  <c r="OKR16" i="11"/>
  <c r="OKN16" i="11"/>
  <c r="OKJ16" i="11"/>
  <c r="OKF16" i="11"/>
  <c r="OKB16" i="11"/>
  <c r="OJX16" i="11"/>
  <c r="OJT16" i="11"/>
  <c r="OJP16" i="11"/>
  <c r="OJL16" i="11"/>
  <c r="OJH16" i="11"/>
  <c r="OJD16" i="11"/>
  <c r="OIZ16" i="11"/>
  <c r="OIV16" i="11"/>
  <c r="OIR16" i="11"/>
  <c r="OIN16" i="11"/>
  <c r="OIJ16" i="11"/>
  <c r="OIF16" i="11"/>
  <c r="OIB16" i="11"/>
  <c r="OHX16" i="11"/>
  <c r="OHT16" i="11"/>
  <c r="OHP16" i="11"/>
  <c r="OHL16" i="11"/>
  <c r="OHH16" i="11"/>
  <c r="OHD16" i="11"/>
  <c r="OGZ16" i="11"/>
  <c r="OGV16" i="11"/>
  <c r="OGR16" i="11"/>
  <c r="OGN16" i="11"/>
  <c r="OGJ16" i="11"/>
  <c r="OGF16" i="11"/>
  <c r="OGB16" i="11"/>
  <c r="OFX16" i="11"/>
  <c r="OFT16" i="11"/>
  <c r="OFP16" i="11"/>
  <c r="OFL16" i="11"/>
  <c r="OFH16" i="11"/>
  <c r="OFD16" i="11"/>
  <c r="OEZ16" i="11"/>
  <c r="OEV16" i="11"/>
  <c r="OER16" i="11"/>
  <c r="OEN16" i="11"/>
  <c r="OEJ16" i="11"/>
  <c r="OEF16" i="11"/>
  <c r="OEB16" i="11"/>
  <c r="ODX16" i="11"/>
  <c r="ODT16" i="11"/>
  <c r="ODP16" i="11"/>
  <c r="ODL16" i="11"/>
  <c r="ODH16" i="11"/>
  <c r="ODD16" i="11"/>
  <c r="OCZ16" i="11"/>
  <c r="OCV16" i="11"/>
  <c r="OCR16" i="11"/>
  <c r="OCN16" i="11"/>
  <c r="OCJ16" i="11"/>
  <c r="OCF16" i="11"/>
  <c r="OCB16" i="11"/>
  <c r="OBX16" i="11"/>
  <c r="OBT16" i="11"/>
  <c r="OBP16" i="11"/>
  <c r="OBL16" i="11"/>
  <c r="OBH16" i="11"/>
  <c r="OBD16" i="11"/>
  <c r="OAZ16" i="11"/>
  <c r="OAV16" i="11"/>
  <c r="OAR16" i="11"/>
  <c r="OAN16" i="11"/>
  <c r="OAJ16" i="11"/>
  <c r="OAF16" i="11"/>
  <c r="OAB16" i="11"/>
  <c r="NZX16" i="11"/>
  <c r="NZT16" i="11"/>
  <c r="NZP16" i="11"/>
  <c r="NZL16" i="11"/>
  <c r="NZH16" i="11"/>
  <c r="NZD16" i="11"/>
  <c r="NYZ16" i="11"/>
  <c r="NYV16" i="11"/>
  <c r="NYR16" i="11"/>
  <c r="NYN16" i="11"/>
  <c r="NYJ16" i="11"/>
  <c r="NYF16" i="11"/>
  <c r="NYB16" i="11"/>
  <c r="NXX16" i="11"/>
  <c r="NXT16" i="11"/>
  <c r="NXP16" i="11"/>
  <c r="NXL16" i="11"/>
  <c r="NXH16" i="11"/>
  <c r="NXD16" i="11"/>
  <c r="NWZ16" i="11"/>
  <c r="NWV16" i="11"/>
  <c r="NWR16" i="11"/>
  <c r="NWN16" i="11"/>
  <c r="NWJ16" i="11"/>
  <c r="NWF16" i="11"/>
  <c r="NWB16" i="11"/>
  <c r="NVX16" i="11"/>
  <c r="NVT16" i="11"/>
  <c r="NVP16" i="11"/>
  <c r="NVL16" i="11"/>
  <c r="NVH16" i="11"/>
  <c r="NVD16" i="11"/>
  <c r="NUZ16" i="11"/>
  <c r="NUV16" i="11"/>
  <c r="NUR16" i="11"/>
  <c r="NUN16" i="11"/>
  <c r="NUJ16" i="11"/>
  <c r="NUF16" i="11"/>
  <c r="NUB16" i="11"/>
  <c r="NTX16" i="11"/>
  <c r="NTT16" i="11"/>
  <c r="NTP16" i="11"/>
  <c r="NTL16" i="11"/>
  <c r="NTH16" i="11"/>
  <c r="NTD16" i="11"/>
  <c r="NSZ16" i="11"/>
  <c r="NSV16" i="11"/>
  <c r="NSR16" i="11"/>
  <c r="NSN16" i="11"/>
  <c r="NSJ16" i="11"/>
  <c r="NSF16" i="11"/>
  <c r="NSB16" i="11"/>
  <c r="NRX16" i="11"/>
  <c r="NRT16" i="11"/>
  <c r="NRP16" i="11"/>
  <c r="NRL16" i="11"/>
  <c r="NRH16" i="11"/>
  <c r="NRD16" i="11"/>
  <c r="NQZ16" i="11"/>
  <c r="NQV16" i="11"/>
  <c r="NQR16" i="11"/>
  <c r="NQN16" i="11"/>
  <c r="NQJ16" i="11"/>
  <c r="NQF16" i="11"/>
  <c r="NQB16" i="11"/>
  <c r="NPX16" i="11"/>
  <c r="NPT16" i="11"/>
  <c r="NPP16" i="11"/>
  <c r="NPL16" i="11"/>
  <c r="NPH16" i="11"/>
  <c r="NPD16" i="11"/>
  <c r="NOZ16" i="11"/>
  <c r="NOV16" i="11"/>
  <c r="NOR16" i="11"/>
  <c r="NON16" i="11"/>
  <c r="NOJ16" i="11"/>
  <c r="NOF16" i="11"/>
  <c r="NOB16" i="11"/>
  <c r="NNX16" i="11"/>
  <c r="NNT16" i="11"/>
  <c r="NNP16" i="11"/>
  <c r="NNL16" i="11"/>
  <c r="NNH16" i="11"/>
  <c r="NND16" i="11"/>
  <c r="NMZ16" i="11"/>
  <c r="NMV16" i="11"/>
  <c r="NMR16" i="11"/>
  <c r="NMN16" i="11"/>
  <c r="NMJ16" i="11"/>
  <c r="NMF16" i="11"/>
  <c r="NMB16" i="11"/>
  <c r="NLX16" i="11"/>
  <c r="NLT16" i="11"/>
  <c r="NLP16" i="11"/>
  <c r="NLL16" i="11"/>
  <c r="NLH16" i="11"/>
  <c r="NLD16" i="11"/>
  <c r="NKZ16" i="11"/>
  <c r="NKV16" i="11"/>
  <c r="NKR16" i="11"/>
  <c r="NKN16" i="11"/>
  <c r="NKJ16" i="11"/>
  <c r="NKF16" i="11"/>
  <c r="NKB16" i="11"/>
  <c r="NJX16" i="11"/>
  <c r="NJT16" i="11"/>
  <c r="NJP16" i="11"/>
  <c r="NJL16" i="11"/>
  <c r="NJH16" i="11"/>
  <c r="NJD16" i="11"/>
  <c r="NIZ16" i="11"/>
  <c r="NIV16" i="11"/>
  <c r="NIR16" i="11"/>
  <c r="NIN16" i="11"/>
  <c r="NIJ16" i="11"/>
  <c r="NIF16" i="11"/>
  <c r="NIB16" i="11"/>
  <c r="NHX16" i="11"/>
  <c r="NHT16" i="11"/>
  <c r="NHP16" i="11"/>
  <c r="NHL16" i="11"/>
  <c r="NHH16" i="11"/>
  <c r="NHD16" i="11"/>
  <c r="NGZ16" i="11"/>
  <c r="NGV16" i="11"/>
  <c r="NGR16" i="11"/>
  <c r="NGN16" i="11"/>
  <c r="NGJ16" i="11"/>
  <c r="NGF16" i="11"/>
  <c r="NGB16" i="11"/>
  <c r="NFX16" i="11"/>
  <c r="NFT16" i="11"/>
  <c r="NFP16" i="11"/>
  <c r="NFL16" i="11"/>
  <c r="NFH16" i="11"/>
  <c r="NFD16" i="11"/>
  <c r="NEZ16" i="11"/>
  <c r="NEV16" i="11"/>
  <c r="NER16" i="11"/>
  <c r="NEN16" i="11"/>
  <c r="NEJ16" i="11"/>
  <c r="NEF16" i="11"/>
  <c r="NEB16" i="11"/>
  <c r="NDX16" i="11"/>
  <c r="NDT16" i="11"/>
  <c r="NDP16" i="11"/>
  <c r="NDL16" i="11"/>
  <c r="NDH16" i="11"/>
  <c r="NDD16" i="11"/>
  <c r="NCZ16" i="11"/>
  <c r="NCV16" i="11"/>
  <c r="NCR16" i="11"/>
  <c r="NCN16" i="11"/>
  <c r="NCJ16" i="11"/>
  <c r="NCF16" i="11"/>
  <c r="NCB16" i="11"/>
  <c r="NBX16" i="11"/>
  <c r="NBT16" i="11"/>
  <c r="NBP16" i="11"/>
  <c r="NBL16" i="11"/>
  <c r="NBH16" i="11"/>
  <c r="NBD16" i="11"/>
  <c r="NAZ16" i="11"/>
  <c r="NAV16" i="11"/>
  <c r="NAR16" i="11"/>
  <c r="NAN16" i="11"/>
  <c r="NAJ16" i="11"/>
  <c r="NAF16" i="11"/>
  <c r="NAB16" i="11"/>
  <c r="MZX16" i="11"/>
  <c r="MZT16" i="11"/>
  <c r="MZP16" i="11"/>
  <c r="MZL16" i="11"/>
  <c r="MZH16" i="11"/>
  <c r="MZD16" i="11"/>
  <c r="MYZ16" i="11"/>
  <c r="MYV16" i="11"/>
  <c r="MYR16" i="11"/>
  <c r="MYN16" i="11"/>
  <c r="MYJ16" i="11"/>
  <c r="MYF16" i="11"/>
  <c r="MYB16" i="11"/>
  <c r="MXX16" i="11"/>
  <c r="MXT16" i="11"/>
  <c r="MXP16" i="11"/>
  <c r="MXL16" i="11"/>
  <c r="MXH16" i="11"/>
  <c r="MXD16" i="11"/>
  <c r="MWZ16" i="11"/>
  <c r="MWV16" i="11"/>
  <c r="MWR16" i="11"/>
  <c r="MWN16" i="11"/>
  <c r="MWJ16" i="11"/>
  <c r="NFW16" i="11"/>
  <c r="NFO16" i="11"/>
  <c r="NFG16" i="11"/>
  <c r="NEY16" i="11"/>
  <c r="NEQ16" i="11"/>
  <c r="NEI16" i="11"/>
  <c r="NEA16" i="11"/>
  <c r="NDS16" i="11"/>
  <c r="NDK16" i="11"/>
  <c r="NDC16" i="11"/>
  <c r="NCU16" i="11"/>
  <c r="NCM16" i="11"/>
  <c r="NCE16" i="11"/>
  <c r="NBW16" i="11"/>
  <c r="NBO16" i="11"/>
  <c r="NBG16" i="11"/>
  <c r="NAY16" i="11"/>
  <c r="NAQ16" i="11"/>
  <c r="NAI16" i="11"/>
  <c r="NAA16" i="11"/>
  <c r="MZS16" i="11"/>
  <c r="MZK16" i="11"/>
  <c r="MZC16" i="11"/>
  <c r="MYU16" i="11"/>
  <c r="MYM16" i="11"/>
  <c r="MYE16" i="11"/>
  <c r="MXW16" i="11"/>
  <c r="MXO16" i="11"/>
  <c r="MXG16" i="11"/>
  <c r="MWY16" i="11"/>
  <c r="MWQ16" i="11"/>
  <c r="MWI16" i="11"/>
  <c r="MWD16" i="11"/>
  <c r="MVZ16" i="11"/>
  <c r="MVV16" i="11"/>
  <c r="MVR16" i="11"/>
  <c r="MVN16" i="11"/>
  <c r="MVJ16" i="11"/>
  <c r="MVF16" i="11"/>
  <c r="MVB16" i="11"/>
  <c r="MUX16" i="11"/>
  <c r="MUT16" i="11"/>
  <c r="MUP16" i="11"/>
  <c r="MUL16" i="11"/>
  <c r="MUH16" i="11"/>
  <c r="MUD16" i="11"/>
  <c r="MTZ16" i="11"/>
  <c r="MTV16" i="11"/>
  <c r="MTR16" i="11"/>
  <c r="MTN16" i="11"/>
  <c r="MTJ16" i="11"/>
  <c r="MTF16" i="11"/>
  <c r="MTB16" i="11"/>
  <c r="MSX16" i="11"/>
  <c r="MST16" i="11"/>
  <c r="MSP16" i="11"/>
  <c r="MSL16" i="11"/>
  <c r="MSH16" i="11"/>
  <c r="MSD16" i="11"/>
  <c r="MRZ16" i="11"/>
  <c r="MRV16" i="11"/>
  <c r="MRR16" i="11"/>
  <c r="MRN16" i="11"/>
  <c r="MRJ16" i="11"/>
  <c r="MRF16" i="11"/>
  <c r="MRB16" i="11"/>
  <c r="MQX16" i="11"/>
  <c r="MQT16" i="11"/>
  <c r="MQP16" i="11"/>
  <c r="MQL16" i="11"/>
  <c r="MQH16" i="11"/>
  <c r="MQD16" i="11"/>
  <c r="MPZ16" i="11"/>
  <c r="MPV16" i="11"/>
  <c r="MPR16" i="11"/>
  <c r="MPN16" i="11"/>
  <c r="MPJ16" i="11"/>
  <c r="MPF16" i="11"/>
  <c r="MPB16" i="11"/>
  <c r="MOX16" i="11"/>
  <c r="MOT16" i="11"/>
  <c r="MOP16" i="11"/>
  <c r="MOL16" i="11"/>
  <c r="MOH16" i="11"/>
  <c r="MOD16" i="11"/>
  <c r="MNZ16" i="11"/>
  <c r="MNV16" i="11"/>
  <c r="MNR16" i="11"/>
  <c r="MNN16" i="11"/>
  <c r="MNJ16" i="11"/>
  <c r="MNF16" i="11"/>
  <c r="MNB16" i="11"/>
  <c r="MMX16" i="11"/>
  <c r="MMT16" i="11"/>
  <c r="MMP16" i="11"/>
  <c r="MML16" i="11"/>
  <c r="MMH16" i="11"/>
  <c r="MMD16" i="11"/>
  <c r="MLZ16" i="11"/>
  <c r="MLV16" i="11"/>
  <c r="MLR16" i="11"/>
  <c r="MLN16" i="11"/>
  <c r="MLJ16" i="11"/>
  <c r="MLF16" i="11"/>
  <c r="MLB16" i="11"/>
  <c r="MKX16" i="11"/>
  <c r="MKT16" i="11"/>
  <c r="MKP16" i="11"/>
  <c r="MKL16" i="11"/>
  <c r="MKH16" i="11"/>
  <c r="MKD16" i="11"/>
  <c r="MJZ16" i="11"/>
  <c r="MJV16" i="11"/>
  <c r="MJR16" i="11"/>
  <c r="MJN16" i="11"/>
  <c r="MJJ16" i="11"/>
  <c r="MJF16" i="11"/>
  <c r="MJB16" i="11"/>
  <c r="MIX16" i="11"/>
  <c r="MIT16" i="11"/>
  <c r="MIP16" i="11"/>
  <c r="MIL16" i="11"/>
  <c r="MIH16" i="11"/>
  <c r="MID16" i="11"/>
  <c r="MHZ16" i="11"/>
  <c r="MHV16" i="11"/>
  <c r="MHR16" i="11"/>
  <c r="MHN16" i="11"/>
  <c r="MHJ16" i="11"/>
  <c r="MHF16" i="11"/>
  <c r="MHB16" i="11"/>
  <c r="MGX16" i="11"/>
  <c r="MGT16" i="11"/>
  <c r="MGP16" i="11"/>
  <c r="MGL16" i="11"/>
  <c r="MGH16" i="11"/>
  <c r="MGD16" i="11"/>
  <c r="MFZ16" i="11"/>
  <c r="MFV16" i="11"/>
  <c r="MFR16" i="11"/>
  <c r="MFN16" i="11"/>
  <c r="MFJ16" i="11"/>
  <c r="MFF16" i="11"/>
  <c r="MFB16" i="11"/>
  <c r="MEX16" i="11"/>
  <c r="MET16" i="11"/>
  <c r="MEP16" i="11"/>
  <c r="MEL16" i="11"/>
  <c r="MEH16" i="11"/>
  <c r="MED16" i="11"/>
  <c r="MDZ16" i="11"/>
  <c r="MDV16" i="11"/>
  <c r="MDR16" i="11"/>
  <c r="MDN16" i="11"/>
  <c r="MDJ16" i="11"/>
  <c r="MDF16" i="11"/>
  <c r="MDB16" i="11"/>
  <c r="MCX16" i="11"/>
  <c r="MCT16" i="11"/>
  <c r="MCP16" i="11"/>
  <c r="MCL16" i="11"/>
  <c r="MCH16" i="11"/>
  <c r="MCD16" i="11"/>
  <c r="MBZ16" i="11"/>
  <c r="MBV16" i="11"/>
  <c r="MBR16" i="11"/>
  <c r="MBN16" i="11"/>
  <c r="MBJ16" i="11"/>
  <c r="MBF16" i="11"/>
  <c r="MBB16" i="11"/>
  <c r="MAX16" i="11"/>
  <c r="MAT16" i="11"/>
  <c r="MAP16" i="11"/>
  <c r="MAL16" i="11"/>
  <c r="MAH16" i="11"/>
  <c r="MAD16" i="11"/>
  <c r="LZZ16" i="11"/>
  <c r="LZV16" i="11"/>
  <c r="LZR16" i="11"/>
  <c r="LZN16" i="11"/>
  <c r="LZJ16" i="11"/>
  <c r="LZF16" i="11"/>
  <c r="LZB16" i="11"/>
  <c r="LYX16" i="11"/>
  <c r="LYT16" i="11"/>
  <c r="LYP16" i="11"/>
  <c r="LYL16" i="11"/>
  <c r="LYH16" i="11"/>
  <c r="LYD16" i="11"/>
  <c r="LXZ16" i="11"/>
  <c r="LXV16" i="11"/>
  <c r="LXR16" i="11"/>
  <c r="LXN16" i="11"/>
  <c r="LXJ16" i="11"/>
  <c r="LXF16" i="11"/>
  <c r="LXB16" i="11"/>
  <c r="LWX16" i="11"/>
  <c r="LWT16" i="11"/>
  <c r="LWP16" i="11"/>
  <c r="LWL16" i="11"/>
  <c r="LWH16" i="11"/>
  <c r="LWD16" i="11"/>
  <c r="LVZ16" i="11"/>
  <c r="LVV16" i="11"/>
  <c r="LVR16" i="11"/>
  <c r="LVN16" i="11"/>
  <c r="LVJ16" i="11"/>
  <c r="LVF16" i="11"/>
  <c r="LVB16" i="11"/>
  <c r="LUX16" i="11"/>
  <c r="LUT16" i="11"/>
  <c r="LUP16" i="11"/>
  <c r="LUL16" i="11"/>
  <c r="LUH16" i="11"/>
  <c r="LUD16" i="11"/>
  <c r="LTZ16" i="11"/>
  <c r="LTV16" i="11"/>
  <c r="LTR16" i="11"/>
  <c r="LTN16" i="11"/>
  <c r="LTJ16" i="11"/>
  <c r="LTF16" i="11"/>
  <c r="LTB16" i="11"/>
  <c r="LSX16" i="11"/>
  <c r="LST16" i="11"/>
  <c r="LSP16" i="11"/>
  <c r="LSL16" i="11"/>
  <c r="LSH16" i="11"/>
  <c r="LSD16" i="11"/>
  <c r="LRZ16" i="11"/>
  <c r="LRV16" i="11"/>
  <c r="LRR16" i="11"/>
  <c r="LRN16" i="11"/>
  <c r="LRJ16" i="11"/>
  <c r="LRF16" i="11"/>
  <c r="LRB16" i="11"/>
  <c r="LQX16" i="11"/>
  <c r="LQT16" i="11"/>
  <c r="LQP16" i="11"/>
  <c r="LQL16" i="11"/>
  <c r="LQH16" i="11"/>
  <c r="LQD16" i="11"/>
  <c r="LPZ16" i="11"/>
  <c r="LPV16" i="11"/>
  <c r="LPR16" i="11"/>
  <c r="LPN16" i="11"/>
  <c r="LPJ16" i="11"/>
  <c r="LPF16" i="11"/>
  <c r="LPB16" i="11"/>
  <c r="LOX16" i="11"/>
  <c r="LOT16" i="11"/>
  <c r="LOP16" i="11"/>
  <c r="LOL16" i="11"/>
  <c r="LOH16" i="11"/>
  <c r="LOD16" i="11"/>
  <c r="LNZ16" i="11"/>
  <c r="LNV16" i="11"/>
  <c r="LNR16" i="11"/>
  <c r="LNN16" i="11"/>
  <c r="LNJ16" i="11"/>
  <c r="LNF16" i="11"/>
  <c r="LNB16" i="11"/>
  <c r="LMX16" i="11"/>
  <c r="LMT16" i="11"/>
  <c r="LMP16" i="11"/>
  <c r="LML16" i="11"/>
  <c r="LMH16" i="11"/>
  <c r="LMD16" i="11"/>
  <c r="LLZ16" i="11"/>
  <c r="LLV16" i="11"/>
  <c r="LLR16" i="11"/>
  <c r="LLN16" i="11"/>
  <c r="LLJ16" i="11"/>
  <c r="LLF16" i="11"/>
  <c r="LLB16" i="11"/>
  <c r="LKX16" i="11"/>
  <c r="LKT16" i="11"/>
  <c r="LKP16" i="11"/>
  <c r="LKL16" i="11"/>
  <c r="LKH16" i="11"/>
  <c r="LKD16" i="11"/>
  <c r="LJZ16" i="11"/>
  <c r="LJV16" i="11"/>
  <c r="LJR16" i="11"/>
  <c r="LJN16" i="11"/>
  <c r="LJJ16" i="11"/>
  <c r="LJF16" i="11"/>
  <c r="LJB16" i="11"/>
  <c r="LIX16" i="11"/>
  <c r="LIT16" i="11"/>
  <c r="LIP16" i="11"/>
  <c r="LIL16" i="11"/>
  <c r="LIH16" i="11"/>
  <c r="LID16" i="11"/>
  <c r="LHZ16" i="11"/>
  <c r="LHV16" i="11"/>
  <c r="LHR16" i="11"/>
  <c r="LHN16" i="11"/>
  <c r="LHJ16" i="11"/>
  <c r="LHF16" i="11"/>
  <c r="LHB16" i="11"/>
  <c r="LGX16" i="11"/>
  <c r="LGT16" i="11"/>
  <c r="LGP16" i="11"/>
  <c r="LGL16" i="11"/>
  <c r="LGH16" i="11"/>
  <c r="LGD16" i="11"/>
  <c r="LFZ16" i="11"/>
  <c r="LFV16" i="11"/>
  <c r="LFR16" i="11"/>
  <c r="LFN16" i="11"/>
  <c r="LFJ16" i="11"/>
  <c r="LFF16" i="11"/>
  <c r="LFB16" i="11"/>
  <c r="LEX16" i="11"/>
  <c r="LET16" i="11"/>
  <c r="LEP16" i="11"/>
  <c r="LEL16" i="11"/>
  <c r="LEH16" i="11"/>
  <c r="LED16" i="11"/>
  <c r="LDZ16" i="11"/>
  <c r="LDV16" i="11"/>
  <c r="LDR16" i="11"/>
  <c r="LDN16" i="11"/>
  <c r="LDJ16" i="11"/>
  <c r="LDF16" i="11"/>
  <c r="LDB16" i="11"/>
  <c r="LCX16" i="11"/>
  <c r="LCT16" i="11"/>
  <c r="LCP16" i="11"/>
  <c r="LCL16" i="11"/>
  <c r="LCH16" i="11"/>
  <c r="LCD16" i="11"/>
  <c r="LBZ16" i="11"/>
  <c r="LBV16" i="11"/>
  <c r="LBR16" i="11"/>
  <c r="LBN16" i="11"/>
  <c r="LBJ16" i="11"/>
  <c r="LBF16" i="11"/>
  <c r="LBB16" i="11"/>
  <c r="LAX16" i="11"/>
  <c r="LAT16" i="11"/>
  <c r="LAP16" i="11"/>
  <c r="NFV16" i="11"/>
  <c r="NFN16" i="11"/>
  <c r="NFF16" i="11"/>
  <c r="NEX16" i="11"/>
  <c r="NEP16" i="11"/>
  <c r="NEH16" i="11"/>
  <c r="NDZ16" i="11"/>
  <c r="NDR16" i="11"/>
  <c r="NDJ16" i="11"/>
  <c r="NDB16" i="11"/>
  <c r="NCT16" i="11"/>
  <c r="NCL16" i="11"/>
  <c r="NCD16" i="11"/>
  <c r="NBV16" i="11"/>
  <c r="NBN16" i="11"/>
  <c r="NBF16" i="11"/>
  <c r="NAX16" i="11"/>
  <c r="NAP16" i="11"/>
  <c r="NAH16" i="11"/>
  <c r="MZZ16" i="11"/>
  <c r="MZR16" i="11"/>
  <c r="MZJ16" i="11"/>
  <c r="MZB16" i="11"/>
  <c r="MYT16" i="11"/>
  <c r="MYL16" i="11"/>
  <c r="MYD16" i="11"/>
  <c r="MXV16" i="11"/>
  <c r="MXN16" i="11"/>
  <c r="MXF16" i="11"/>
  <c r="MWX16" i="11"/>
  <c r="MWP16" i="11"/>
  <c r="MWH16" i="11"/>
  <c r="MWC16" i="11"/>
  <c r="MVY16" i="11"/>
  <c r="MVU16" i="11"/>
  <c r="MVQ16" i="11"/>
  <c r="MVM16" i="11"/>
  <c r="MVI16" i="11"/>
  <c r="MVE16" i="11"/>
  <c r="MVA16" i="11"/>
  <c r="MUW16" i="11"/>
  <c r="MUS16" i="11"/>
  <c r="MUO16" i="11"/>
  <c r="MUK16" i="11"/>
  <c r="MUG16" i="11"/>
  <c r="MUC16" i="11"/>
  <c r="MTY16" i="11"/>
  <c r="MTU16" i="11"/>
  <c r="MTQ16" i="11"/>
  <c r="MTM16" i="11"/>
  <c r="MTI16" i="11"/>
  <c r="MTE16" i="11"/>
  <c r="MTA16" i="11"/>
  <c r="MSW16" i="11"/>
  <c r="MSS16" i="11"/>
  <c r="MSO16" i="11"/>
  <c r="MSK16" i="11"/>
  <c r="MSG16" i="11"/>
  <c r="MSC16" i="11"/>
  <c r="MRY16" i="11"/>
  <c r="MRU16" i="11"/>
  <c r="MRQ16" i="11"/>
  <c r="MRM16" i="11"/>
  <c r="MRI16" i="11"/>
  <c r="MRE16" i="11"/>
  <c r="MRA16" i="11"/>
  <c r="MQW16" i="11"/>
  <c r="MQS16" i="11"/>
  <c r="MQO16" i="11"/>
  <c r="MQK16" i="11"/>
  <c r="MQG16" i="11"/>
  <c r="MQC16" i="11"/>
  <c r="MPY16" i="11"/>
  <c r="MPU16" i="11"/>
  <c r="MPQ16" i="11"/>
  <c r="MPM16" i="11"/>
  <c r="MPI16" i="11"/>
  <c r="MPE16" i="11"/>
  <c r="MPA16" i="11"/>
  <c r="MOW16" i="11"/>
  <c r="MOS16" i="11"/>
  <c r="MOO16" i="11"/>
  <c r="MOK16" i="11"/>
  <c r="MOG16" i="11"/>
  <c r="MOC16" i="11"/>
  <c r="MNY16" i="11"/>
  <c r="MNU16" i="11"/>
  <c r="MNQ16" i="11"/>
  <c r="MNM16" i="11"/>
  <c r="MNI16" i="11"/>
  <c r="MNE16" i="11"/>
  <c r="MNA16" i="11"/>
  <c r="MMW16" i="11"/>
  <c r="MMS16" i="11"/>
  <c r="MMO16" i="11"/>
  <c r="MMK16" i="11"/>
  <c r="MMG16" i="11"/>
  <c r="MMC16" i="11"/>
  <c r="MLY16" i="11"/>
  <c r="MLU16" i="11"/>
  <c r="MLQ16" i="11"/>
  <c r="MLM16" i="11"/>
  <c r="MLI16" i="11"/>
  <c r="MLE16" i="11"/>
  <c r="MLA16" i="11"/>
  <c r="MKW16" i="11"/>
  <c r="MKS16" i="11"/>
  <c r="MKO16" i="11"/>
  <c r="MKK16" i="11"/>
  <c r="MKG16" i="11"/>
  <c r="MKC16" i="11"/>
  <c r="MJY16" i="11"/>
  <c r="MJU16" i="11"/>
  <c r="MJQ16" i="11"/>
  <c r="MJM16" i="11"/>
  <c r="MJI16" i="11"/>
  <c r="MJE16" i="11"/>
  <c r="MJA16" i="11"/>
  <c r="MIW16" i="11"/>
  <c r="MIS16" i="11"/>
  <c r="MIO16" i="11"/>
  <c r="MIK16" i="11"/>
  <c r="MIG16" i="11"/>
  <c r="MIC16" i="11"/>
  <c r="MHY16" i="11"/>
  <c r="MHU16" i="11"/>
  <c r="MHQ16" i="11"/>
  <c r="MHM16" i="11"/>
  <c r="MHI16" i="11"/>
  <c r="MHE16" i="11"/>
  <c r="MHA16" i="11"/>
  <c r="MGW16" i="11"/>
  <c r="MGS16" i="11"/>
  <c r="MGO16" i="11"/>
  <c r="MGK16" i="11"/>
  <c r="MGG16" i="11"/>
  <c r="MGC16" i="11"/>
  <c r="MFY16" i="11"/>
  <c r="MFU16" i="11"/>
  <c r="MFQ16" i="11"/>
  <c r="MFM16" i="11"/>
  <c r="MFI16" i="11"/>
  <c r="MFE16" i="11"/>
  <c r="MFA16" i="11"/>
  <c r="MEW16" i="11"/>
  <c r="MES16" i="11"/>
  <c r="MEO16" i="11"/>
  <c r="MEK16" i="11"/>
  <c r="MEG16" i="11"/>
  <c r="MEC16" i="11"/>
  <c r="MDY16" i="11"/>
  <c r="MDU16" i="11"/>
  <c r="MDQ16" i="11"/>
  <c r="MDM16" i="11"/>
  <c r="MDI16" i="11"/>
  <c r="MDE16" i="11"/>
  <c r="MDA16" i="11"/>
  <c r="MCW16" i="11"/>
  <c r="MCS16" i="11"/>
  <c r="MCO16" i="11"/>
  <c r="MCK16" i="11"/>
  <c r="MCG16" i="11"/>
  <c r="MCC16" i="11"/>
  <c r="MBY16" i="11"/>
  <c r="MBU16" i="11"/>
  <c r="MBQ16" i="11"/>
  <c r="MBM16" i="11"/>
  <c r="MBI16" i="11"/>
  <c r="MBE16" i="11"/>
  <c r="MBA16" i="11"/>
  <c r="MAW16" i="11"/>
  <c r="MAS16" i="11"/>
  <c r="MAO16" i="11"/>
  <c r="MAK16" i="11"/>
  <c r="MAG16" i="11"/>
  <c r="MAC16" i="11"/>
  <c r="LZY16" i="11"/>
  <c r="LZU16" i="11"/>
  <c r="LZQ16" i="11"/>
  <c r="LZM16" i="11"/>
  <c r="LZI16" i="11"/>
  <c r="LZE16" i="11"/>
  <c r="LZA16" i="11"/>
  <c r="LYW16" i="11"/>
  <c r="LYS16" i="11"/>
  <c r="LYO16" i="11"/>
  <c r="LYK16" i="11"/>
  <c r="LYG16" i="11"/>
  <c r="LYC16" i="11"/>
  <c r="LXY16" i="11"/>
  <c r="LXU16" i="11"/>
  <c r="LXQ16" i="11"/>
  <c r="LXM16" i="11"/>
  <c r="LXI16" i="11"/>
  <c r="LXE16" i="11"/>
  <c r="LXA16" i="11"/>
  <c r="LWW16" i="11"/>
  <c r="LWS16" i="11"/>
  <c r="LWO16" i="11"/>
  <c r="LWK16" i="11"/>
  <c r="LWG16" i="11"/>
  <c r="LWC16" i="11"/>
  <c r="LVY16" i="11"/>
  <c r="LVU16" i="11"/>
  <c r="LVQ16" i="11"/>
  <c r="LVM16" i="11"/>
  <c r="LVI16" i="11"/>
  <c r="LVE16" i="11"/>
  <c r="LVA16" i="11"/>
  <c r="LUW16" i="11"/>
  <c r="LUS16" i="11"/>
  <c r="LUO16" i="11"/>
  <c r="LUK16" i="11"/>
  <c r="LUG16" i="11"/>
  <c r="LUC16" i="11"/>
  <c r="LTY16" i="11"/>
  <c r="LTU16" i="11"/>
  <c r="LTQ16" i="11"/>
  <c r="LTM16" i="11"/>
  <c r="LTI16" i="11"/>
  <c r="LTE16" i="11"/>
  <c r="LTA16" i="11"/>
  <c r="LSW16" i="11"/>
  <c r="LSS16" i="11"/>
  <c r="LSO16" i="11"/>
  <c r="LSK16" i="11"/>
  <c r="LSG16" i="11"/>
  <c r="LSC16" i="11"/>
  <c r="LRY16" i="11"/>
  <c r="LRU16" i="11"/>
  <c r="LRQ16" i="11"/>
  <c r="LRM16" i="11"/>
  <c r="LRI16" i="11"/>
  <c r="LRE16" i="11"/>
  <c r="LRA16" i="11"/>
  <c r="LQW16" i="11"/>
  <c r="LQS16" i="11"/>
  <c r="LQO16" i="11"/>
  <c r="LQK16" i="11"/>
  <c r="LQG16" i="11"/>
  <c r="LQC16" i="11"/>
  <c r="LPY16" i="11"/>
  <c r="LPU16" i="11"/>
  <c r="LPQ16" i="11"/>
  <c r="LPM16" i="11"/>
  <c r="LPI16" i="11"/>
  <c r="LPE16" i="11"/>
  <c r="LPA16" i="11"/>
  <c r="LOW16" i="11"/>
  <c r="LOS16" i="11"/>
  <c r="LOO16" i="11"/>
  <c r="LOK16" i="11"/>
  <c r="LOG16" i="11"/>
  <c r="LOC16" i="11"/>
  <c r="LNY16" i="11"/>
  <c r="LNU16" i="11"/>
  <c r="LNQ16" i="11"/>
  <c r="LNM16" i="11"/>
  <c r="LNI16" i="11"/>
  <c r="LNE16" i="11"/>
  <c r="LNA16" i="11"/>
  <c r="LMW16" i="11"/>
  <c r="LMS16" i="11"/>
  <c r="LMO16" i="11"/>
  <c r="LMK16" i="11"/>
  <c r="LMG16" i="11"/>
  <c r="LMC16" i="11"/>
  <c r="LLY16" i="11"/>
  <c r="LLU16" i="11"/>
  <c r="LLQ16" i="11"/>
  <c r="LLM16" i="11"/>
  <c r="LLI16" i="11"/>
  <c r="LLE16" i="11"/>
  <c r="LLA16" i="11"/>
  <c r="LKW16" i="11"/>
  <c r="LKS16" i="11"/>
  <c r="LKO16" i="11"/>
  <c r="LKK16" i="11"/>
  <c r="LKG16" i="11"/>
  <c r="LKC16" i="11"/>
  <c r="LJY16" i="11"/>
  <c r="LJU16" i="11"/>
  <c r="LJQ16" i="11"/>
  <c r="LJM16" i="11"/>
  <c r="LJI16" i="11"/>
  <c r="LJE16" i="11"/>
  <c r="LJA16" i="11"/>
  <c r="LIW16" i="11"/>
  <c r="LIS16" i="11"/>
  <c r="LIO16" i="11"/>
  <c r="LIK16" i="11"/>
  <c r="LIG16" i="11"/>
  <c r="LIC16" i="11"/>
  <c r="LHY16" i="11"/>
  <c r="LHU16" i="11"/>
  <c r="LHQ16" i="11"/>
  <c r="LHM16" i="11"/>
  <c r="LHI16" i="11"/>
  <c r="LHE16" i="11"/>
  <c r="LHA16" i="11"/>
  <c r="LGW16" i="11"/>
  <c r="LGS16" i="11"/>
  <c r="LGO16" i="11"/>
  <c r="LGK16" i="11"/>
  <c r="LGG16" i="11"/>
  <c r="LGC16" i="11"/>
  <c r="LFY16" i="11"/>
  <c r="LFU16" i="11"/>
  <c r="LFQ16" i="11"/>
  <c r="LFM16" i="11"/>
  <c r="LFI16" i="11"/>
  <c r="LFE16" i="11"/>
  <c r="LFA16" i="11"/>
  <c r="LEW16" i="11"/>
  <c r="LES16" i="11"/>
  <c r="LEO16" i="11"/>
  <c r="LEK16" i="11"/>
  <c r="LEG16" i="11"/>
  <c r="LEC16" i="11"/>
  <c r="LDY16" i="11"/>
  <c r="LDU16" i="11"/>
  <c r="LDQ16" i="11"/>
  <c r="LDM16" i="11"/>
  <c r="LDI16" i="11"/>
  <c r="LDE16" i="11"/>
  <c r="LDA16" i="11"/>
  <c r="LCW16" i="11"/>
  <c r="LCS16" i="11"/>
  <c r="LCO16" i="11"/>
  <c r="LCK16" i="11"/>
  <c r="LCG16" i="11"/>
  <c r="LCC16" i="11"/>
  <c r="LBY16" i="11"/>
  <c r="LBU16" i="11"/>
  <c r="LBQ16" i="11"/>
  <c r="LBM16" i="11"/>
  <c r="LBI16" i="11"/>
  <c r="LBE16" i="11"/>
  <c r="LBA16" i="11"/>
  <c r="LAW16" i="11"/>
  <c r="LAS16" i="11"/>
  <c r="NFS16" i="11"/>
  <c r="NFK16" i="11"/>
  <c r="NFC16" i="11"/>
  <c r="NEU16" i="11"/>
  <c r="NEM16" i="11"/>
  <c r="NEE16" i="11"/>
  <c r="NDW16" i="11"/>
  <c r="NDO16" i="11"/>
  <c r="NDG16" i="11"/>
  <c r="NCY16" i="11"/>
  <c r="NCQ16" i="11"/>
  <c r="NCI16" i="11"/>
  <c r="NCA16" i="11"/>
  <c r="NBS16" i="11"/>
  <c r="NBK16" i="11"/>
  <c r="NBC16" i="11"/>
  <c r="NAU16" i="11"/>
  <c r="NAM16" i="11"/>
  <c r="NAE16" i="11"/>
  <c r="MZW16" i="11"/>
  <c r="MZO16" i="11"/>
  <c r="MZG16" i="11"/>
  <c r="MYY16" i="11"/>
  <c r="MYQ16" i="11"/>
  <c r="MYI16" i="11"/>
  <c r="MYA16" i="11"/>
  <c r="MXS16" i="11"/>
  <c r="MXK16" i="11"/>
  <c r="MXC16" i="11"/>
  <c r="MWU16" i="11"/>
  <c r="MWM16" i="11"/>
  <c r="MWF16" i="11"/>
  <c r="MWB16" i="11"/>
  <c r="MVX16" i="11"/>
  <c r="MVT16" i="11"/>
  <c r="MVP16" i="11"/>
  <c r="MVL16" i="11"/>
  <c r="MVH16" i="11"/>
  <c r="MVD16" i="11"/>
  <c r="MUZ16" i="11"/>
  <c r="MUV16" i="11"/>
  <c r="MUR16" i="11"/>
  <c r="MUN16" i="11"/>
  <c r="MUJ16" i="11"/>
  <c r="MUF16" i="11"/>
  <c r="MUB16" i="11"/>
  <c r="MTX16" i="11"/>
  <c r="MTT16" i="11"/>
  <c r="MTP16" i="11"/>
  <c r="MTL16" i="11"/>
  <c r="MTH16" i="11"/>
  <c r="MTD16" i="11"/>
  <c r="MSZ16" i="11"/>
  <c r="MSV16" i="11"/>
  <c r="MSR16" i="11"/>
  <c r="MSN16" i="11"/>
  <c r="MSJ16" i="11"/>
  <c r="MSF16" i="11"/>
  <c r="MSB16" i="11"/>
  <c r="MRX16" i="11"/>
  <c r="MRT16" i="11"/>
  <c r="MRP16" i="11"/>
  <c r="MRL16" i="11"/>
  <c r="MRH16" i="11"/>
  <c r="MRD16" i="11"/>
  <c r="MQZ16" i="11"/>
  <c r="MQV16" i="11"/>
  <c r="MQR16" i="11"/>
  <c r="MQN16" i="11"/>
  <c r="MQJ16" i="11"/>
  <c r="MQF16" i="11"/>
  <c r="MQB16" i="11"/>
  <c r="MPX16" i="11"/>
  <c r="MPT16" i="11"/>
  <c r="MPP16" i="11"/>
  <c r="MPL16" i="11"/>
  <c r="MPH16" i="11"/>
  <c r="MPD16" i="11"/>
  <c r="MOZ16" i="11"/>
  <c r="MOV16" i="11"/>
  <c r="MOR16" i="11"/>
  <c r="MON16" i="11"/>
  <c r="MOJ16" i="11"/>
  <c r="MOF16" i="11"/>
  <c r="MOB16" i="11"/>
  <c r="MNX16" i="11"/>
  <c r="MNT16" i="11"/>
  <c r="MNP16" i="11"/>
  <c r="MNL16" i="11"/>
  <c r="MNH16" i="11"/>
  <c r="MND16" i="11"/>
  <c r="MMZ16" i="11"/>
  <c r="MMV16" i="11"/>
  <c r="MMR16" i="11"/>
  <c r="MMN16" i="11"/>
  <c r="MMJ16" i="11"/>
  <c r="MMF16" i="11"/>
  <c r="MMB16" i="11"/>
  <c r="MLX16" i="11"/>
  <c r="MLT16" i="11"/>
  <c r="MLP16" i="11"/>
  <c r="MLL16" i="11"/>
  <c r="MLH16" i="11"/>
  <c r="MLD16" i="11"/>
  <c r="MKZ16" i="11"/>
  <c r="MKV16" i="11"/>
  <c r="MKR16" i="11"/>
  <c r="MKN16" i="11"/>
  <c r="MKJ16" i="11"/>
  <c r="MKF16" i="11"/>
  <c r="MKB16" i="11"/>
  <c r="MJX16" i="11"/>
  <c r="MJT16" i="11"/>
  <c r="MJP16" i="11"/>
  <c r="MJL16" i="11"/>
  <c r="MJH16" i="11"/>
  <c r="MJD16" i="11"/>
  <c r="MIZ16" i="11"/>
  <c r="MIV16" i="11"/>
  <c r="MIR16" i="11"/>
  <c r="MIN16" i="11"/>
  <c r="MIJ16" i="11"/>
  <c r="MIF16" i="11"/>
  <c r="MIB16" i="11"/>
  <c r="MHX16" i="11"/>
  <c r="MHT16" i="11"/>
  <c r="MHP16" i="11"/>
  <c r="MHL16" i="11"/>
  <c r="MHH16" i="11"/>
  <c r="MHD16" i="11"/>
  <c r="MGZ16" i="11"/>
  <c r="MGV16" i="11"/>
  <c r="MGR16" i="11"/>
  <c r="MGN16" i="11"/>
  <c r="MGJ16" i="11"/>
  <c r="MGF16" i="11"/>
  <c r="MGB16" i="11"/>
  <c r="MFX16" i="11"/>
  <c r="MFT16" i="11"/>
  <c r="MFP16" i="11"/>
  <c r="MFL16" i="11"/>
  <c r="MFH16" i="11"/>
  <c r="MFD16" i="11"/>
  <c r="MEZ16" i="11"/>
  <c r="MEV16" i="11"/>
  <c r="MER16" i="11"/>
  <c r="MEN16" i="11"/>
  <c r="MEJ16" i="11"/>
  <c r="MEF16" i="11"/>
  <c r="MEB16" i="11"/>
  <c r="MDX16" i="11"/>
  <c r="MDT16" i="11"/>
  <c r="MDP16" i="11"/>
  <c r="MDL16" i="11"/>
  <c r="MDH16" i="11"/>
  <c r="MDD16" i="11"/>
  <c r="MCZ16" i="11"/>
  <c r="MCV16" i="11"/>
  <c r="MCR16" i="11"/>
  <c r="MCN16" i="11"/>
  <c r="MCJ16" i="11"/>
  <c r="MCF16" i="11"/>
  <c r="MCB16" i="11"/>
  <c r="MBX16" i="11"/>
  <c r="MBT16" i="11"/>
  <c r="MBP16" i="11"/>
  <c r="MBL16" i="11"/>
  <c r="MBH16" i="11"/>
  <c r="MBD16" i="11"/>
  <c r="MAZ16" i="11"/>
  <c r="MAV16" i="11"/>
  <c r="MAR16" i="11"/>
  <c r="MAN16" i="11"/>
  <c r="MAJ16" i="11"/>
  <c r="MAF16" i="11"/>
  <c r="MAB16" i="11"/>
  <c r="LZX16" i="11"/>
  <c r="LZT16" i="11"/>
  <c r="LZP16" i="11"/>
  <c r="LZL16" i="11"/>
  <c r="LZH16" i="11"/>
  <c r="LZD16" i="11"/>
  <c r="LYZ16" i="11"/>
  <c r="LYV16" i="11"/>
  <c r="LYR16" i="11"/>
  <c r="LYN16" i="11"/>
  <c r="LYJ16" i="11"/>
  <c r="LYF16" i="11"/>
  <c r="LYB16" i="11"/>
  <c r="LXX16" i="11"/>
  <c r="LXT16" i="11"/>
  <c r="LXP16" i="11"/>
  <c r="LXL16" i="11"/>
  <c r="LXH16" i="11"/>
  <c r="LXD16" i="11"/>
  <c r="LWZ16" i="11"/>
  <c r="LWV16" i="11"/>
  <c r="LWR16" i="11"/>
  <c r="LWN16" i="11"/>
  <c r="LWJ16" i="11"/>
  <c r="LWF16" i="11"/>
  <c r="LWB16" i="11"/>
  <c r="LVX16" i="11"/>
  <c r="LVT16" i="11"/>
  <c r="LVP16" i="11"/>
  <c r="LVL16" i="11"/>
  <c r="LVH16" i="11"/>
  <c r="LVD16" i="11"/>
  <c r="LUZ16" i="11"/>
  <c r="LUV16" i="11"/>
  <c r="LUR16" i="11"/>
  <c r="LUN16" i="11"/>
  <c r="LUJ16" i="11"/>
  <c r="LUF16" i="11"/>
  <c r="LUB16" i="11"/>
  <c r="LTX16" i="11"/>
  <c r="LTT16" i="11"/>
  <c r="LTP16" i="11"/>
  <c r="LTL16" i="11"/>
  <c r="LTH16" i="11"/>
  <c r="LTD16" i="11"/>
  <c r="LSZ16" i="11"/>
  <c r="LSV16" i="11"/>
  <c r="LSR16" i="11"/>
  <c r="LSN16" i="11"/>
  <c r="LSJ16" i="11"/>
  <c r="LSF16" i="11"/>
  <c r="LSB16" i="11"/>
  <c r="LRX16" i="11"/>
  <c r="LRT16" i="11"/>
  <c r="LRP16" i="11"/>
  <c r="LRL16" i="11"/>
  <c r="LRH16" i="11"/>
  <c r="LRD16" i="11"/>
  <c r="LQZ16" i="11"/>
  <c r="LQV16" i="11"/>
  <c r="LQR16" i="11"/>
  <c r="LQN16" i="11"/>
  <c r="LQJ16" i="11"/>
  <c r="LQF16" i="11"/>
  <c r="LQB16" i="11"/>
  <c r="LPX16" i="11"/>
  <c r="LPT16" i="11"/>
  <c r="LPP16" i="11"/>
  <c r="LPL16" i="11"/>
  <c r="LPH16" i="11"/>
  <c r="LPD16" i="11"/>
  <c r="LOZ16" i="11"/>
  <c r="LOV16" i="11"/>
  <c r="LOR16" i="11"/>
  <c r="LON16" i="11"/>
  <c r="LOJ16" i="11"/>
  <c r="LOF16" i="11"/>
  <c r="LOB16" i="11"/>
  <c r="LNX16" i="11"/>
  <c r="LNT16" i="11"/>
  <c r="LNP16" i="11"/>
  <c r="LNL16" i="11"/>
  <c r="LNH16" i="11"/>
  <c r="LND16" i="11"/>
  <c r="LMZ16" i="11"/>
  <c r="LMV16" i="11"/>
  <c r="LMR16" i="11"/>
  <c r="LMN16" i="11"/>
  <c r="LMJ16" i="11"/>
  <c r="LMF16" i="11"/>
  <c r="LMB16" i="11"/>
  <c r="LLX16" i="11"/>
  <c r="LLT16" i="11"/>
  <c r="LLP16" i="11"/>
  <c r="LLL16" i="11"/>
  <c r="LLH16" i="11"/>
  <c r="LLD16" i="11"/>
  <c r="LKZ16" i="11"/>
  <c r="LKV16" i="11"/>
  <c r="LKR16" i="11"/>
  <c r="LKN16" i="11"/>
  <c r="LKJ16" i="11"/>
  <c r="LKF16" i="11"/>
  <c r="LKB16" i="11"/>
  <c r="LJX16" i="11"/>
  <c r="LJT16" i="11"/>
  <c r="LJP16" i="11"/>
  <c r="LJL16" i="11"/>
  <c r="LJH16" i="11"/>
  <c r="LJD16" i="11"/>
  <c r="LIZ16" i="11"/>
  <c r="LIV16" i="11"/>
  <c r="LIR16" i="11"/>
  <c r="LIN16" i="11"/>
  <c r="LIJ16" i="11"/>
  <c r="LIF16" i="11"/>
  <c r="LIB16" i="11"/>
  <c r="LHX16" i="11"/>
  <c r="LHT16" i="11"/>
  <c r="LHP16" i="11"/>
  <c r="LHL16" i="11"/>
  <c r="LHH16" i="11"/>
  <c r="LHD16" i="11"/>
  <c r="LGZ16" i="11"/>
  <c r="LGV16" i="11"/>
  <c r="LGR16" i="11"/>
  <c r="LGN16" i="11"/>
  <c r="LGJ16" i="11"/>
  <c r="LGF16" i="11"/>
  <c r="LGB16" i="11"/>
  <c r="LFX16" i="11"/>
  <c r="LFT16" i="11"/>
  <c r="LFP16" i="11"/>
  <c r="LFL16" i="11"/>
  <c r="LFH16" i="11"/>
  <c r="LFD16" i="11"/>
  <c r="LEZ16" i="11"/>
  <c r="LEV16" i="11"/>
  <c r="LER16" i="11"/>
  <c r="LEN16" i="11"/>
  <c r="LEJ16" i="11"/>
  <c r="LEF16" i="11"/>
  <c r="LEB16" i="11"/>
  <c r="LDX16" i="11"/>
  <c r="LDT16" i="11"/>
  <c r="LDP16" i="11"/>
  <c r="LDL16" i="11"/>
  <c r="LDH16" i="11"/>
  <c r="LDD16" i="11"/>
  <c r="LCZ16" i="11"/>
  <c r="LCV16" i="11"/>
  <c r="LCR16" i="11"/>
  <c r="LCN16" i="11"/>
  <c r="LCJ16" i="11"/>
  <c r="LCF16" i="11"/>
  <c r="LCB16" i="11"/>
  <c r="LBX16" i="11"/>
  <c r="LBT16" i="11"/>
  <c r="LBP16" i="11"/>
  <c r="LBL16" i="11"/>
  <c r="LBH16" i="11"/>
  <c r="LBD16" i="11"/>
  <c r="LAZ16" i="11"/>
  <c r="LAV16" i="11"/>
  <c r="LAR16" i="11"/>
  <c r="LAN16" i="11"/>
  <c r="LAJ16" i="11"/>
  <c r="LAF16" i="11"/>
  <c r="LAB16" i="11"/>
  <c r="KZX16" i="11"/>
  <c r="KZT16" i="11"/>
  <c r="KZP16" i="11"/>
  <c r="KZL16" i="11"/>
  <c r="KZH16" i="11"/>
  <c r="KZD16" i="11"/>
  <c r="KYZ16" i="11"/>
  <c r="KYV16" i="11"/>
  <c r="KYR16" i="11"/>
  <c r="KYN16" i="11"/>
  <c r="KYJ16" i="11"/>
  <c r="KYF16" i="11"/>
  <c r="KYB16" i="11"/>
  <c r="KXX16" i="11"/>
  <c r="KXT16" i="11"/>
  <c r="KXP16" i="11"/>
  <c r="KXL16" i="11"/>
  <c r="KXH16" i="11"/>
  <c r="KXD16" i="11"/>
  <c r="KWZ16" i="11"/>
  <c r="KWV16" i="11"/>
  <c r="KWR16" i="11"/>
  <c r="KWN16" i="11"/>
  <c r="KWJ16" i="11"/>
  <c r="KWF16" i="11"/>
  <c r="KWB16" i="11"/>
  <c r="KVX16" i="11"/>
  <c r="KVT16" i="11"/>
  <c r="KVP16" i="11"/>
  <c r="KVL16" i="11"/>
  <c r="KVH16" i="11"/>
  <c r="KVD16" i="11"/>
  <c r="KUZ16" i="11"/>
  <c r="KUV16" i="11"/>
  <c r="KUR16" i="11"/>
  <c r="KUN16" i="11"/>
  <c r="KUJ16" i="11"/>
  <c r="KUF16" i="11"/>
  <c r="KUB16" i="11"/>
  <c r="KTX16" i="11"/>
  <c r="KTT16" i="11"/>
  <c r="NFR16" i="11"/>
  <c r="NFJ16" i="11"/>
  <c r="NFB16" i="11"/>
  <c r="NET16" i="11"/>
  <c r="NEL16" i="11"/>
  <c r="NED16" i="11"/>
  <c r="NDV16" i="11"/>
  <c r="NDN16" i="11"/>
  <c r="NDF16" i="11"/>
  <c r="NCX16" i="11"/>
  <c r="NCP16" i="11"/>
  <c r="NCH16" i="11"/>
  <c r="NBZ16" i="11"/>
  <c r="NBR16" i="11"/>
  <c r="NBJ16" i="11"/>
  <c r="NBB16" i="11"/>
  <c r="NAT16" i="11"/>
  <c r="NAL16" i="11"/>
  <c r="NAD16" i="11"/>
  <c r="MZV16" i="11"/>
  <c r="MZN16" i="11"/>
  <c r="MZF16" i="11"/>
  <c r="MYX16" i="11"/>
  <c r="MYP16" i="11"/>
  <c r="MYH16" i="11"/>
  <c r="MXZ16" i="11"/>
  <c r="MXR16" i="11"/>
  <c r="MXJ16" i="11"/>
  <c r="MXB16" i="11"/>
  <c r="MWT16" i="11"/>
  <c r="MWL16" i="11"/>
  <c r="MWE16" i="11"/>
  <c r="MWA16" i="11"/>
  <c r="MVW16" i="11"/>
  <c r="MVS16" i="11"/>
  <c r="MVO16" i="11"/>
  <c r="MVK16" i="11"/>
  <c r="MVG16" i="11"/>
  <c r="MVC16" i="11"/>
  <c r="MUY16" i="11"/>
  <c r="MUU16" i="11"/>
  <c r="MUQ16" i="11"/>
  <c r="MUM16" i="11"/>
  <c r="MUI16" i="11"/>
  <c r="MUE16" i="11"/>
  <c r="MUA16" i="11"/>
  <c r="MTW16" i="11"/>
  <c r="MTS16" i="11"/>
  <c r="MTO16" i="11"/>
  <c r="MTK16" i="11"/>
  <c r="MTG16" i="11"/>
  <c r="MTC16" i="11"/>
  <c r="MSY16" i="11"/>
  <c r="MSU16" i="11"/>
  <c r="MSQ16" i="11"/>
  <c r="MSM16" i="11"/>
  <c r="MSI16" i="11"/>
  <c r="MSE16" i="11"/>
  <c r="MSA16" i="11"/>
  <c r="MRW16" i="11"/>
  <c r="MRS16" i="11"/>
  <c r="MRO16" i="11"/>
  <c r="MRK16" i="11"/>
  <c r="MRG16" i="11"/>
  <c r="MRC16" i="11"/>
  <c r="MQY16" i="11"/>
  <c r="MQU16" i="11"/>
  <c r="MQQ16" i="11"/>
  <c r="MQM16" i="11"/>
  <c r="MQI16" i="11"/>
  <c r="MQE16" i="11"/>
  <c r="MQA16" i="11"/>
  <c r="MPW16" i="11"/>
  <c r="MPS16" i="11"/>
  <c r="MPO16" i="11"/>
  <c r="MPK16" i="11"/>
  <c r="MPG16" i="11"/>
  <c r="MPC16" i="11"/>
  <c r="MOY16" i="11"/>
  <c r="MOU16" i="11"/>
  <c r="MOQ16" i="11"/>
  <c r="MOM16" i="11"/>
  <c r="MOI16" i="11"/>
  <c r="MOE16" i="11"/>
  <c r="MOA16" i="11"/>
  <c r="MNW16" i="11"/>
  <c r="MNS16" i="11"/>
  <c r="MNO16" i="11"/>
  <c r="MNK16" i="11"/>
  <c r="MNG16" i="11"/>
  <c r="MNC16" i="11"/>
  <c r="MMY16" i="11"/>
  <c r="MMU16" i="11"/>
  <c r="MMQ16" i="11"/>
  <c r="MMM16" i="11"/>
  <c r="MMI16" i="11"/>
  <c r="MME16" i="11"/>
  <c r="MMA16" i="11"/>
  <c r="MLW16" i="11"/>
  <c r="MLS16" i="11"/>
  <c r="MLO16" i="11"/>
  <c r="MLK16" i="11"/>
  <c r="MLG16" i="11"/>
  <c r="MLC16" i="11"/>
  <c r="MKY16" i="11"/>
  <c r="MKU16" i="11"/>
  <c r="MKQ16" i="11"/>
  <c r="MKM16" i="11"/>
  <c r="MKI16" i="11"/>
  <c r="MKE16" i="11"/>
  <c r="MKA16" i="11"/>
  <c r="MJW16" i="11"/>
  <c r="MJS16" i="11"/>
  <c r="MJO16" i="11"/>
  <c r="MJK16" i="11"/>
  <c r="MJG16" i="11"/>
  <c r="MJC16" i="11"/>
  <c r="MIY16" i="11"/>
  <c r="MIU16" i="11"/>
  <c r="MIQ16" i="11"/>
  <c r="MIM16" i="11"/>
  <c r="MII16" i="11"/>
  <c r="MIE16" i="11"/>
  <c r="MIA16" i="11"/>
  <c r="MHW16" i="11"/>
  <c r="MHS16" i="11"/>
  <c r="MHO16" i="11"/>
  <c r="MHK16" i="11"/>
  <c r="MHG16" i="11"/>
  <c r="MHC16" i="11"/>
  <c r="MGY16" i="11"/>
  <c r="MGU16" i="11"/>
  <c r="MGQ16" i="11"/>
  <c r="MGM16" i="11"/>
  <c r="MGI16" i="11"/>
  <c r="MGE16" i="11"/>
  <c r="MGA16" i="11"/>
  <c r="MFW16" i="11"/>
  <c r="MFS16" i="11"/>
  <c r="MFO16" i="11"/>
  <c r="MFK16" i="11"/>
  <c r="MFG16" i="11"/>
  <c r="MFC16" i="11"/>
  <c r="MEY16" i="11"/>
  <c r="MEU16" i="11"/>
  <c r="MEQ16" i="11"/>
  <c r="MEM16" i="11"/>
  <c r="MEI16" i="11"/>
  <c r="MEE16" i="11"/>
  <c r="MEA16" i="11"/>
  <c r="MDW16" i="11"/>
  <c r="MDS16" i="11"/>
  <c r="MDO16" i="11"/>
  <c r="MDK16" i="11"/>
  <c r="MDG16" i="11"/>
  <c r="MDC16" i="11"/>
  <c r="MCY16" i="11"/>
  <c r="MCU16" i="11"/>
  <c r="MCQ16" i="11"/>
  <c r="MCM16" i="11"/>
  <c r="MCI16" i="11"/>
  <c r="MCE16" i="11"/>
  <c r="MCA16" i="11"/>
  <c r="MBW16" i="11"/>
  <c r="MBS16" i="11"/>
  <c r="MBO16" i="11"/>
  <c r="MBK16" i="11"/>
  <c r="MBG16" i="11"/>
  <c r="MBC16" i="11"/>
  <c r="MAY16" i="11"/>
  <c r="MAU16" i="11"/>
  <c r="MAQ16" i="11"/>
  <c r="MAM16" i="11"/>
  <c r="MAI16" i="11"/>
  <c r="MAE16" i="11"/>
  <c r="MAA16" i="11"/>
  <c r="LZW16" i="11"/>
  <c r="LZS16" i="11"/>
  <c r="LZO16" i="11"/>
  <c r="LZK16" i="11"/>
  <c r="LZG16" i="11"/>
  <c r="LZC16" i="11"/>
  <c r="LYY16" i="11"/>
  <c r="LYU16" i="11"/>
  <c r="LYQ16" i="11"/>
  <c r="LYM16" i="11"/>
  <c r="LYI16" i="11"/>
  <c r="LYE16" i="11"/>
  <c r="LYA16" i="11"/>
  <c r="LXW16" i="11"/>
  <c r="LXS16" i="11"/>
  <c r="LXO16" i="11"/>
  <c r="LXK16" i="11"/>
  <c r="LXG16" i="11"/>
  <c r="LXC16" i="11"/>
  <c r="LWY16" i="11"/>
  <c r="LWU16" i="11"/>
  <c r="LWQ16" i="11"/>
  <c r="LWM16" i="11"/>
  <c r="LWI16" i="11"/>
  <c r="LWE16" i="11"/>
  <c r="LWA16" i="11"/>
  <c r="LVW16" i="11"/>
  <c r="LVS16" i="11"/>
  <c r="LVO16" i="11"/>
  <c r="LVK16" i="11"/>
  <c r="LVG16" i="11"/>
  <c r="LVC16" i="11"/>
  <c r="LUY16" i="11"/>
  <c r="LUU16" i="11"/>
  <c r="LUQ16" i="11"/>
  <c r="LUM16" i="11"/>
  <c r="LUI16" i="11"/>
  <c r="LUE16" i="11"/>
  <c r="LUA16" i="11"/>
  <c r="LTW16" i="11"/>
  <c r="LTS16" i="11"/>
  <c r="LTO16" i="11"/>
  <c r="LTK16" i="11"/>
  <c r="LTG16" i="11"/>
  <c r="LTC16" i="11"/>
  <c r="LSY16" i="11"/>
  <c r="LSU16" i="11"/>
  <c r="LSQ16" i="11"/>
  <c r="LSM16" i="11"/>
  <c r="LSI16" i="11"/>
  <c r="LSE16" i="11"/>
  <c r="LSA16" i="11"/>
  <c r="LRW16" i="11"/>
  <c r="LRS16" i="11"/>
  <c r="LRO16" i="11"/>
  <c r="LRK16" i="11"/>
  <c r="LRG16" i="11"/>
  <c r="LRC16" i="11"/>
  <c r="LQY16" i="11"/>
  <c r="LQU16" i="11"/>
  <c r="LQQ16" i="11"/>
  <c r="LQM16" i="11"/>
  <c r="LQI16" i="11"/>
  <c r="LQE16" i="11"/>
  <c r="LQA16" i="11"/>
  <c r="LPW16" i="11"/>
  <c r="LPS16" i="11"/>
  <c r="LPO16" i="11"/>
  <c r="LPK16" i="11"/>
  <c r="LPG16" i="11"/>
  <c r="LPC16" i="11"/>
  <c r="LOY16" i="11"/>
  <c r="LOU16" i="11"/>
  <c r="LOQ16" i="11"/>
  <c r="LOM16" i="11"/>
  <c r="LOI16" i="11"/>
  <c r="LOE16" i="11"/>
  <c r="LOA16" i="11"/>
  <c r="LNW16" i="11"/>
  <c r="LNS16" i="11"/>
  <c r="LNO16" i="11"/>
  <c r="LNK16" i="11"/>
  <c r="LNG16" i="11"/>
  <c r="LNC16" i="11"/>
  <c r="LMY16" i="11"/>
  <c r="LMU16" i="11"/>
  <c r="LMQ16" i="11"/>
  <c r="LMM16" i="11"/>
  <c r="LMI16" i="11"/>
  <c r="LME16" i="11"/>
  <c r="LMA16" i="11"/>
  <c r="LLW16" i="11"/>
  <c r="LLS16" i="11"/>
  <c r="LLO16" i="11"/>
  <c r="LLK16" i="11"/>
  <c r="LLG16" i="11"/>
  <c r="LLC16" i="11"/>
  <c r="LKY16" i="11"/>
  <c r="LKU16" i="11"/>
  <c r="LKQ16" i="11"/>
  <c r="LKM16" i="11"/>
  <c r="LKI16" i="11"/>
  <c r="LKE16" i="11"/>
  <c r="LKA16" i="11"/>
  <c r="LJW16" i="11"/>
  <c r="LJS16" i="11"/>
  <c r="LJO16" i="11"/>
  <c r="LJK16" i="11"/>
  <c r="LJG16" i="11"/>
  <c r="LJC16" i="11"/>
  <c r="LIY16" i="11"/>
  <c r="LIU16" i="11"/>
  <c r="LIQ16" i="11"/>
  <c r="LIM16" i="11"/>
  <c r="LII16" i="11"/>
  <c r="LIE16" i="11"/>
  <c r="LIA16" i="11"/>
  <c r="LHW16" i="11"/>
  <c r="LHS16" i="11"/>
  <c r="LHO16" i="11"/>
  <c r="LHK16" i="11"/>
  <c r="LHG16" i="11"/>
  <c r="LHC16" i="11"/>
  <c r="LGY16" i="11"/>
  <c r="LGU16" i="11"/>
  <c r="LGQ16" i="11"/>
  <c r="LGM16" i="11"/>
  <c r="LGI16" i="11"/>
  <c r="LGE16" i="11"/>
  <c r="LGA16" i="11"/>
  <c r="LFW16" i="11"/>
  <c r="LFS16" i="11"/>
  <c r="LFO16" i="11"/>
  <c r="LFK16" i="11"/>
  <c r="LFG16" i="11"/>
  <c r="LFC16" i="11"/>
  <c r="LEY16" i="11"/>
  <c r="LEU16" i="11"/>
  <c r="LEQ16" i="11"/>
  <c r="LEM16" i="11"/>
  <c r="LEI16" i="11"/>
  <c r="LEE16" i="11"/>
  <c r="LEA16" i="11"/>
  <c r="LDW16" i="11"/>
  <c r="LDS16" i="11"/>
  <c r="LDO16" i="11"/>
  <c r="LDK16" i="11"/>
  <c r="LDG16" i="11"/>
  <c r="LDC16" i="11"/>
  <c r="LCY16" i="11"/>
  <c r="LCU16" i="11"/>
  <c r="LCQ16" i="11"/>
  <c r="LCM16" i="11"/>
  <c r="LCI16" i="11"/>
  <c r="LCE16" i="11"/>
  <c r="LCA16" i="11"/>
  <c r="LBW16" i="11"/>
  <c r="LBS16" i="11"/>
  <c r="LBO16" i="11"/>
  <c r="LBK16" i="11"/>
  <c r="LBG16" i="11"/>
  <c r="LBC16" i="11"/>
  <c r="LAY16" i="11"/>
  <c r="LAU16" i="11"/>
  <c r="LAQ16" i="11"/>
  <c r="LAM16" i="11"/>
  <c r="LAI16" i="11"/>
  <c r="LAE16" i="11"/>
  <c r="LAA16" i="11"/>
  <c r="KZW16" i="11"/>
  <c r="KZS16" i="11"/>
  <c r="KZO16" i="11"/>
  <c r="KZK16" i="11"/>
  <c r="KZG16" i="11"/>
  <c r="KZC16" i="11"/>
  <c r="KYY16" i="11"/>
  <c r="KYU16" i="11"/>
  <c r="KYQ16" i="11"/>
  <c r="KYM16" i="11"/>
  <c r="KYI16" i="11"/>
  <c r="KYE16" i="11"/>
  <c r="KYA16" i="11"/>
  <c r="KXW16" i="11"/>
  <c r="KXS16" i="11"/>
  <c r="KXO16" i="11"/>
  <c r="KXK16" i="11"/>
  <c r="KXG16" i="11"/>
  <c r="KXC16" i="11"/>
  <c r="KWY16" i="11"/>
  <c r="KWU16" i="11"/>
  <c r="KWQ16" i="11"/>
  <c r="KWM16" i="11"/>
  <c r="KWI16" i="11"/>
  <c r="KWE16" i="11"/>
  <c r="KWA16" i="11"/>
  <c r="KVW16" i="11"/>
  <c r="KVS16" i="11"/>
  <c r="KVO16" i="11"/>
  <c r="KVK16" i="11"/>
  <c r="KVG16" i="11"/>
  <c r="KVC16" i="11"/>
  <c r="KUY16" i="11"/>
  <c r="KUU16" i="11"/>
  <c r="KUQ16" i="11"/>
  <c r="KUM16" i="11"/>
  <c r="KUI16" i="11"/>
  <c r="KUE16" i="11"/>
  <c r="KUA16" i="11"/>
  <c r="KTW16" i="11"/>
  <c r="LAO16" i="11"/>
  <c r="LAG16" i="11"/>
  <c r="KZY16" i="11"/>
  <c r="KZQ16" i="11"/>
  <c r="KZI16" i="11"/>
  <c r="KZA16" i="11"/>
  <c r="KYS16" i="11"/>
  <c r="KYK16" i="11"/>
  <c r="KYC16" i="11"/>
  <c r="KXU16" i="11"/>
  <c r="KXM16" i="11"/>
  <c r="KXE16" i="11"/>
  <c r="KWW16" i="11"/>
  <c r="KWO16" i="11"/>
  <c r="KWG16" i="11"/>
  <c r="KVY16" i="11"/>
  <c r="KVQ16" i="11"/>
  <c r="KVI16" i="11"/>
  <c r="KVA16" i="11"/>
  <c r="KUS16" i="11"/>
  <c r="KUK16" i="11"/>
  <c r="KUC16" i="11"/>
  <c r="KTU16" i="11"/>
  <c r="KTP16" i="11"/>
  <c r="KTL16" i="11"/>
  <c r="KTH16" i="11"/>
  <c r="KTD16" i="11"/>
  <c r="KSZ16" i="11"/>
  <c r="KSV16" i="11"/>
  <c r="KSR16" i="11"/>
  <c r="KSN16" i="11"/>
  <c r="KSJ16" i="11"/>
  <c r="KSF16" i="11"/>
  <c r="KSB16" i="11"/>
  <c r="KRX16" i="11"/>
  <c r="KRT16" i="11"/>
  <c r="KRP16" i="11"/>
  <c r="KRL16" i="11"/>
  <c r="KRH16" i="11"/>
  <c r="KRD16" i="11"/>
  <c r="KQZ16" i="11"/>
  <c r="KQV16" i="11"/>
  <c r="KQR16" i="11"/>
  <c r="KQN16" i="11"/>
  <c r="KQJ16" i="11"/>
  <c r="KQF16" i="11"/>
  <c r="KQB16" i="11"/>
  <c r="KPX16" i="11"/>
  <c r="KPT16" i="11"/>
  <c r="KPP16" i="11"/>
  <c r="KPL16" i="11"/>
  <c r="KPH16" i="11"/>
  <c r="KPD16" i="11"/>
  <c r="KOZ16" i="11"/>
  <c r="KOV16" i="11"/>
  <c r="KOR16" i="11"/>
  <c r="KON16" i="11"/>
  <c r="KOJ16" i="11"/>
  <c r="KOF16" i="11"/>
  <c r="KOB16" i="11"/>
  <c r="KNX16" i="11"/>
  <c r="KNT16" i="11"/>
  <c r="KNP16" i="11"/>
  <c r="KNL16" i="11"/>
  <c r="KNH16" i="11"/>
  <c r="KND16" i="11"/>
  <c r="KMZ16" i="11"/>
  <c r="KMV16" i="11"/>
  <c r="KMR16" i="11"/>
  <c r="KMN16" i="11"/>
  <c r="KMJ16" i="11"/>
  <c r="KMF16" i="11"/>
  <c r="KMB16" i="11"/>
  <c r="KLX16" i="11"/>
  <c r="KLT16" i="11"/>
  <c r="KLP16" i="11"/>
  <c r="KLL16" i="11"/>
  <c r="KLH16" i="11"/>
  <c r="KLD16" i="11"/>
  <c r="KKZ16" i="11"/>
  <c r="KKV16" i="11"/>
  <c r="KKR16" i="11"/>
  <c r="KKN16" i="11"/>
  <c r="KKJ16" i="11"/>
  <c r="KKF16" i="11"/>
  <c r="KKB16" i="11"/>
  <c r="KJX16" i="11"/>
  <c r="KJT16" i="11"/>
  <c r="KJP16" i="11"/>
  <c r="KJL16" i="11"/>
  <c r="KJH16" i="11"/>
  <c r="KJD16" i="11"/>
  <c r="KIZ16" i="11"/>
  <c r="KIV16" i="11"/>
  <c r="KIR16" i="11"/>
  <c r="KIN16" i="11"/>
  <c r="KIJ16" i="11"/>
  <c r="KIF16" i="11"/>
  <c r="KIB16" i="11"/>
  <c r="KHX16" i="11"/>
  <c r="KHT16" i="11"/>
  <c r="KHP16" i="11"/>
  <c r="KHL16" i="11"/>
  <c r="KHH16" i="11"/>
  <c r="KHD16" i="11"/>
  <c r="KGZ16" i="11"/>
  <c r="KGV16" i="11"/>
  <c r="KGR16" i="11"/>
  <c r="KGN16" i="11"/>
  <c r="KGJ16" i="11"/>
  <c r="KGF16" i="11"/>
  <c r="KGB16" i="11"/>
  <c r="KFX16" i="11"/>
  <c r="KFT16" i="11"/>
  <c r="KFP16" i="11"/>
  <c r="KFL16" i="11"/>
  <c r="KFH16" i="11"/>
  <c r="KFD16" i="11"/>
  <c r="KEZ16" i="11"/>
  <c r="KEV16" i="11"/>
  <c r="KER16" i="11"/>
  <c r="KEN16" i="11"/>
  <c r="KEJ16" i="11"/>
  <c r="KEF16" i="11"/>
  <c r="KEB16" i="11"/>
  <c r="KDX16" i="11"/>
  <c r="KDT16" i="11"/>
  <c r="KDP16" i="11"/>
  <c r="KDL16" i="11"/>
  <c r="KDH16" i="11"/>
  <c r="KDD16" i="11"/>
  <c r="KCZ16" i="11"/>
  <c r="KCV16" i="11"/>
  <c r="KCR16" i="11"/>
  <c r="KCN16" i="11"/>
  <c r="KCJ16" i="11"/>
  <c r="KCF16" i="11"/>
  <c r="KCB16" i="11"/>
  <c r="KBX16" i="11"/>
  <c r="KBT16" i="11"/>
  <c r="KBP16" i="11"/>
  <c r="KBL16" i="11"/>
  <c r="KBH16" i="11"/>
  <c r="KBD16" i="11"/>
  <c r="KAZ16" i="11"/>
  <c r="KAV16" i="11"/>
  <c r="KAR16" i="11"/>
  <c r="KAN16" i="11"/>
  <c r="KAJ16" i="11"/>
  <c r="KAF16" i="11"/>
  <c r="KAB16" i="11"/>
  <c r="JZX16" i="11"/>
  <c r="JZT16" i="11"/>
  <c r="JZP16" i="11"/>
  <c r="JZL16" i="11"/>
  <c r="JZH16" i="11"/>
  <c r="JZD16" i="11"/>
  <c r="JYZ16" i="11"/>
  <c r="JYV16" i="11"/>
  <c r="JYR16" i="11"/>
  <c r="JYN16" i="11"/>
  <c r="JYJ16" i="11"/>
  <c r="JYF16" i="11"/>
  <c r="JYB16" i="11"/>
  <c r="JXX16" i="11"/>
  <c r="JXT16" i="11"/>
  <c r="JXP16" i="11"/>
  <c r="JXL16" i="11"/>
  <c r="JXH16" i="11"/>
  <c r="JXD16" i="11"/>
  <c r="JWZ16" i="11"/>
  <c r="JWV16" i="11"/>
  <c r="JWR16" i="11"/>
  <c r="JWN16" i="11"/>
  <c r="JWJ16" i="11"/>
  <c r="JWF16" i="11"/>
  <c r="JWB16" i="11"/>
  <c r="JVX16" i="11"/>
  <c r="JVT16" i="11"/>
  <c r="JVP16" i="11"/>
  <c r="JVL16" i="11"/>
  <c r="JVH16" i="11"/>
  <c r="JVD16" i="11"/>
  <c r="JUZ16" i="11"/>
  <c r="JUV16" i="11"/>
  <c r="JUR16" i="11"/>
  <c r="JUN16" i="11"/>
  <c r="JUJ16" i="11"/>
  <c r="JUF16" i="11"/>
  <c r="JUB16" i="11"/>
  <c r="JTX16" i="11"/>
  <c r="JTT16" i="11"/>
  <c r="JTP16" i="11"/>
  <c r="JTL16" i="11"/>
  <c r="JTH16" i="11"/>
  <c r="JTD16" i="11"/>
  <c r="JSZ16" i="11"/>
  <c r="JSV16" i="11"/>
  <c r="JSR16" i="11"/>
  <c r="JSN16" i="11"/>
  <c r="JSJ16" i="11"/>
  <c r="JSF16" i="11"/>
  <c r="JSB16" i="11"/>
  <c r="JRX16" i="11"/>
  <c r="JRT16" i="11"/>
  <c r="JRP16" i="11"/>
  <c r="JRL16" i="11"/>
  <c r="JRH16" i="11"/>
  <c r="JRD16" i="11"/>
  <c r="JQZ16" i="11"/>
  <c r="JQV16" i="11"/>
  <c r="JQR16" i="11"/>
  <c r="JQN16" i="11"/>
  <c r="JQJ16" i="11"/>
  <c r="JQF16" i="11"/>
  <c r="JQB16" i="11"/>
  <c r="JPX16" i="11"/>
  <c r="JPT16" i="11"/>
  <c r="JPP16" i="11"/>
  <c r="JPL16" i="11"/>
  <c r="JPH16" i="11"/>
  <c r="JPD16" i="11"/>
  <c r="JOZ16" i="11"/>
  <c r="JOV16" i="11"/>
  <c r="JOR16" i="11"/>
  <c r="JON16" i="11"/>
  <c r="JOJ16" i="11"/>
  <c r="JOF16" i="11"/>
  <c r="JOB16" i="11"/>
  <c r="JNX16" i="11"/>
  <c r="JNT16" i="11"/>
  <c r="JNP16" i="11"/>
  <c r="JNL16" i="11"/>
  <c r="JNH16" i="11"/>
  <c r="JND16" i="11"/>
  <c r="JMZ16" i="11"/>
  <c r="JMV16" i="11"/>
  <c r="JMR16" i="11"/>
  <c r="JMN16" i="11"/>
  <c r="JMJ16" i="11"/>
  <c r="JMF16" i="11"/>
  <c r="JMB16" i="11"/>
  <c r="JLX16" i="11"/>
  <c r="JLT16" i="11"/>
  <c r="JLP16" i="11"/>
  <c r="JLL16" i="11"/>
  <c r="JLH16" i="11"/>
  <c r="JLD16" i="11"/>
  <c r="JKZ16" i="11"/>
  <c r="JKV16" i="11"/>
  <c r="JKR16" i="11"/>
  <c r="JKN16" i="11"/>
  <c r="JKJ16" i="11"/>
  <c r="JKF16" i="11"/>
  <c r="JKB16" i="11"/>
  <c r="JJX16" i="11"/>
  <c r="JJT16" i="11"/>
  <c r="JJP16" i="11"/>
  <c r="JJL16" i="11"/>
  <c r="JJH16" i="11"/>
  <c r="JJD16" i="11"/>
  <c r="JIZ16" i="11"/>
  <c r="JIV16" i="11"/>
  <c r="JIR16" i="11"/>
  <c r="JIN16" i="11"/>
  <c r="JIJ16" i="11"/>
  <c r="JIF16" i="11"/>
  <c r="JIB16" i="11"/>
  <c r="JHX16" i="11"/>
  <c r="JHT16" i="11"/>
  <c r="JHP16" i="11"/>
  <c r="JHL16" i="11"/>
  <c r="JHH16" i="11"/>
  <c r="JHD16" i="11"/>
  <c r="JGZ16" i="11"/>
  <c r="JGV16" i="11"/>
  <c r="JGR16" i="11"/>
  <c r="JGN16" i="11"/>
  <c r="JGJ16" i="11"/>
  <c r="JGF16" i="11"/>
  <c r="JGB16" i="11"/>
  <c r="JFX16" i="11"/>
  <c r="JFT16" i="11"/>
  <c r="JFP16" i="11"/>
  <c r="JFL16" i="11"/>
  <c r="JFH16" i="11"/>
  <c r="JFD16" i="11"/>
  <c r="JEZ16" i="11"/>
  <c r="JEV16" i="11"/>
  <c r="JER16" i="11"/>
  <c r="JEN16" i="11"/>
  <c r="JEJ16" i="11"/>
  <c r="JEF16" i="11"/>
  <c r="JEB16" i="11"/>
  <c r="JDX16" i="11"/>
  <c r="JDT16" i="11"/>
  <c r="JDP16" i="11"/>
  <c r="JDL16" i="11"/>
  <c r="JDH16" i="11"/>
  <c r="JDD16" i="11"/>
  <c r="JCZ16" i="11"/>
  <c r="JCV16" i="11"/>
  <c r="JCR16" i="11"/>
  <c r="JCN16" i="11"/>
  <c r="JCJ16" i="11"/>
  <c r="JCF16" i="11"/>
  <c r="JCB16" i="11"/>
  <c r="JBX16" i="11"/>
  <c r="JBT16" i="11"/>
  <c r="JBP16" i="11"/>
  <c r="JBL16" i="11"/>
  <c r="JBH16" i="11"/>
  <c r="JBD16" i="11"/>
  <c r="JAZ16" i="11"/>
  <c r="JAV16" i="11"/>
  <c r="JAR16" i="11"/>
  <c r="JAN16" i="11"/>
  <c r="JAJ16" i="11"/>
  <c r="JAF16" i="11"/>
  <c r="JAB16" i="11"/>
  <c r="IZX16" i="11"/>
  <c r="IZT16" i="11"/>
  <c r="IZP16" i="11"/>
  <c r="IZL16" i="11"/>
  <c r="IZH16" i="11"/>
  <c r="IZD16" i="11"/>
  <c r="IYZ16" i="11"/>
  <c r="IYV16" i="11"/>
  <c r="IYR16" i="11"/>
  <c r="IYN16" i="11"/>
  <c r="IYJ16" i="11"/>
  <c r="IYF16" i="11"/>
  <c r="IYB16" i="11"/>
  <c r="IXX16" i="11"/>
  <c r="IXT16" i="11"/>
  <c r="IXP16" i="11"/>
  <c r="IXL16" i="11"/>
  <c r="IXH16" i="11"/>
  <c r="IXD16" i="11"/>
  <c r="IWZ16" i="11"/>
  <c r="IWV16" i="11"/>
  <c r="IWR16" i="11"/>
  <c r="IWN16" i="11"/>
  <c r="IWJ16" i="11"/>
  <c r="IWF16" i="11"/>
  <c r="IWB16" i="11"/>
  <c r="IVX16" i="11"/>
  <c r="IVT16" i="11"/>
  <c r="IVP16" i="11"/>
  <c r="IVL16" i="11"/>
  <c r="IVH16" i="11"/>
  <c r="IVD16" i="11"/>
  <c r="IUZ16" i="11"/>
  <c r="IUV16" i="11"/>
  <c r="IUR16" i="11"/>
  <c r="IUN16" i="11"/>
  <c r="IUJ16" i="11"/>
  <c r="IUF16" i="11"/>
  <c r="IUB16" i="11"/>
  <c r="ITX16" i="11"/>
  <c r="ITT16" i="11"/>
  <c r="ITP16" i="11"/>
  <c r="ITL16" i="11"/>
  <c r="ITH16" i="11"/>
  <c r="ITD16" i="11"/>
  <c r="ISZ16" i="11"/>
  <c r="ISV16" i="11"/>
  <c r="ISR16" i="11"/>
  <c r="ISN16" i="11"/>
  <c r="ISJ16" i="11"/>
  <c r="ISF16" i="11"/>
  <c r="ISB16" i="11"/>
  <c r="IRX16" i="11"/>
  <c r="IRT16" i="11"/>
  <c r="IRP16" i="11"/>
  <c r="IRL16" i="11"/>
  <c r="IRH16" i="11"/>
  <c r="IRD16" i="11"/>
  <c r="IQZ16" i="11"/>
  <c r="IQV16" i="11"/>
  <c r="IQR16" i="11"/>
  <c r="IQN16" i="11"/>
  <c r="IQJ16" i="11"/>
  <c r="IQF16" i="11"/>
  <c r="IQB16" i="11"/>
  <c r="IPX16" i="11"/>
  <c r="IPT16" i="11"/>
  <c r="IPP16" i="11"/>
  <c r="IPL16" i="11"/>
  <c r="IPH16" i="11"/>
  <c r="IPD16" i="11"/>
  <c r="IOZ16" i="11"/>
  <c r="IOV16" i="11"/>
  <c r="IOR16" i="11"/>
  <c r="ION16" i="11"/>
  <c r="IOJ16" i="11"/>
  <c r="IOF16" i="11"/>
  <c r="IOB16" i="11"/>
  <c r="INX16" i="11"/>
  <c r="INT16" i="11"/>
  <c r="INP16" i="11"/>
  <c r="INL16" i="11"/>
  <c r="INH16" i="11"/>
  <c r="IND16" i="11"/>
  <c r="IMZ16" i="11"/>
  <c r="IMV16" i="11"/>
  <c r="IMR16" i="11"/>
  <c r="IMN16" i="11"/>
  <c r="IMJ16" i="11"/>
  <c r="IMF16" i="11"/>
  <c r="IMB16" i="11"/>
  <c r="ILX16" i="11"/>
  <c r="ILT16" i="11"/>
  <c r="ILP16" i="11"/>
  <c r="ILL16" i="11"/>
  <c r="ILH16" i="11"/>
  <c r="ILD16" i="11"/>
  <c r="IKZ16" i="11"/>
  <c r="IKV16" i="11"/>
  <c r="IKR16" i="11"/>
  <c r="IKN16" i="11"/>
  <c r="IKJ16" i="11"/>
  <c r="IKF16" i="11"/>
  <c r="IKB16" i="11"/>
  <c r="IJX16" i="11"/>
  <c r="IJT16" i="11"/>
  <c r="IJP16" i="11"/>
  <c r="IJL16" i="11"/>
  <c r="IJH16" i="11"/>
  <c r="IJD16" i="11"/>
  <c r="IIZ16" i="11"/>
  <c r="IIV16" i="11"/>
  <c r="IIR16" i="11"/>
  <c r="IIN16" i="11"/>
  <c r="IIJ16" i="11"/>
  <c r="IIF16" i="11"/>
  <c r="IIB16" i="11"/>
  <c r="IHX16" i="11"/>
  <c r="IHT16" i="11"/>
  <c r="IHP16" i="11"/>
  <c r="IHL16" i="11"/>
  <c r="IHH16" i="11"/>
  <c r="IHD16" i="11"/>
  <c r="IGZ16" i="11"/>
  <c r="IGV16" i="11"/>
  <c r="IGR16" i="11"/>
  <c r="IGN16" i="11"/>
  <c r="IGJ16" i="11"/>
  <c r="IGF16" i="11"/>
  <c r="IGB16" i="11"/>
  <c r="IFX16" i="11"/>
  <c r="IFT16" i="11"/>
  <c r="IFP16" i="11"/>
  <c r="IFL16" i="11"/>
  <c r="IFH16" i="11"/>
  <c r="IFD16" i="11"/>
  <c r="IEZ16" i="11"/>
  <c r="IEV16" i="11"/>
  <c r="IER16" i="11"/>
  <c r="IEN16" i="11"/>
  <c r="IEJ16" i="11"/>
  <c r="IEF16" i="11"/>
  <c r="IEB16" i="11"/>
  <c r="IDX16" i="11"/>
  <c r="IDT16" i="11"/>
  <c r="IDP16" i="11"/>
  <c r="IDL16" i="11"/>
  <c r="IDH16" i="11"/>
  <c r="IDD16" i="11"/>
  <c r="ICZ16" i="11"/>
  <c r="ICV16" i="11"/>
  <c r="ICR16" i="11"/>
  <c r="ICN16" i="11"/>
  <c r="ICJ16" i="11"/>
  <c r="ICF16" i="11"/>
  <c r="ICB16" i="11"/>
  <c r="IBX16" i="11"/>
  <c r="IBT16" i="11"/>
  <c r="IBP16" i="11"/>
  <c r="IBL16" i="11"/>
  <c r="IBH16" i="11"/>
  <c r="IBD16" i="11"/>
  <c r="IAZ16" i="11"/>
  <c r="IAV16" i="11"/>
  <c r="IAR16" i="11"/>
  <c r="IAN16" i="11"/>
  <c r="IAJ16" i="11"/>
  <c r="IAF16" i="11"/>
  <c r="IAB16" i="11"/>
  <c r="HZX16" i="11"/>
  <c r="HZT16" i="11"/>
  <c r="HZP16" i="11"/>
  <c r="HZL16" i="11"/>
  <c r="HZH16" i="11"/>
  <c r="HZD16" i="11"/>
  <c r="HYZ16" i="11"/>
  <c r="HYV16" i="11"/>
  <c r="HYR16" i="11"/>
  <c r="HYN16" i="11"/>
  <c r="HYJ16" i="11"/>
  <c r="HYF16" i="11"/>
  <c r="HYB16" i="11"/>
  <c r="HXX16" i="11"/>
  <c r="HXT16" i="11"/>
  <c r="HXP16" i="11"/>
  <c r="HXL16" i="11"/>
  <c r="HXH16" i="11"/>
  <c r="HXD16" i="11"/>
  <c r="HWZ16" i="11"/>
  <c r="HWV16" i="11"/>
  <c r="HWR16" i="11"/>
  <c r="HWN16" i="11"/>
  <c r="HWJ16" i="11"/>
  <c r="HWF16" i="11"/>
  <c r="HWB16" i="11"/>
  <c r="HVX16" i="11"/>
  <c r="HVT16" i="11"/>
  <c r="HVP16" i="11"/>
  <c r="HVL16" i="11"/>
  <c r="HVH16" i="11"/>
  <c r="HVD16" i="11"/>
  <c r="HUZ16" i="11"/>
  <c r="HUV16" i="11"/>
  <c r="HUR16" i="11"/>
  <c r="HUN16" i="11"/>
  <c r="HUJ16" i="11"/>
  <c r="HUF16" i="11"/>
  <c r="HUB16" i="11"/>
  <c r="HTX16" i="11"/>
  <c r="HTT16" i="11"/>
  <c r="HTP16" i="11"/>
  <c r="HTL16" i="11"/>
  <c r="HTH16" i="11"/>
  <c r="HTD16" i="11"/>
  <c r="HSZ16" i="11"/>
  <c r="HSV16" i="11"/>
  <c r="HSR16" i="11"/>
  <c r="HSN16" i="11"/>
  <c r="HSJ16" i="11"/>
  <c r="HSF16" i="11"/>
  <c r="HSB16" i="11"/>
  <c r="HRX16" i="11"/>
  <c r="HRT16" i="11"/>
  <c r="HRP16" i="11"/>
  <c r="HRL16" i="11"/>
  <c r="HRH16" i="11"/>
  <c r="HRD16" i="11"/>
  <c r="HQZ16" i="11"/>
  <c r="HQV16" i="11"/>
  <c r="HQR16" i="11"/>
  <c r="HQN16" i="11"/>
  <c r="HQJ16" i="11"/>
  <c r="HQF16" i="11"/>
  <c r="HQB16" i="11"/>
  <c r="HPX16" i="11"/>
  <c r="HPT16" i="11"/>
  <c r="HPP16" i="11"/>
  <c r="HPL16" i="11"/>
  <c r="HPH16" i="11"/>
  <c r="HPD16" i="11"/>
  <c r="HOZ16" i="11"/>
  <c r="HOV16" i="11"/>
  <c r="HOR16" i="11"/>
  <c r="HON16" i="11"/>
  <c r="HOJ16" i="11"/>
  <c r="HOF16" i="11"/>
  <c r="HOB16" i="11"/>
  <c r="HNX16" i="11"/>
  <c r="HNT16" i="11"/>
  <c r="HNP16" i="11"/>
  <c r="HNL16" i="11"/>
  <c r="HNH16" i="11"/>
  <c r="HND16" i="11"/>
  <c r="HMZ16" i="11"/>
  <c r="HMV16" i="11"/>
  <c r="HMR16" i="11"/>
  <c r="HMN16" i="11"/>
  <c r="HMJ16" i="11"/>
  <c r="HMF16" i="11"/>
  <c r="HMB16" i="11"/>
  <c r="HLX16" i="11"/>
  <c r="HLT16" i="11"/>
  <c r="HLP16" i="11"/>
  <c r="HLL16" i="11"/>
  <c r="HLH16" i="11"/>
  <c r="HLD16" i="11"/>
  <c r="HKZ16" i="11"/>
  <c r="HKV16" i="11"/>
  <c r="HKR16" i="11"/>
  <c r="HKN16" i="11"/>
  <c r="HKJ16" i="11"/>
  <c r="HKF16" i="11"/>
  <c r="HKB16" i="11"/>
  <c r="HJX16" i="11"/>
  <c r="HJT16" i="11"/>
  <c r="HJP16" i="11"/>
  <c r="HJL16" i="11"/>
  <c r="HJH16" i="11"/>
  <c r="HJD16" i="11"/>
  <c r="HIZ16" i="11"/>
  <c r="HIV16" i="11"/>
  <c r="HIR16" i="11"/>
  <c r="HIN16" i="11"/>
  <c r="HIJ16" i="11"/>
  <c r="HIF16" i="11"/>
  <c r="HIB16" i="11"/>
  <c r="HHX16" i="11"/>
  <c r="HHT16" i="11"/>
  <c r="HHP16" i="11"/>
  <c r="HHL16" i="11"/>
  <c r="HHH16" i="11"/>
  <c r="HHD16" i="11"/>
  <c r="HGZ16" i="11"/>
  <c r="HGV16" i="11"/>
  <c r="HGR16" i="11"/>
  <c r="HGN16" i="11"/>
  <c r="HGJ16" i="11"/>
  <c r="HGF16" i="11"/>
  <c r="HGB16" i="11"/>
  <c r="HFX16" i="11"/>
  <c r="HFT16" i="11"/>
  <c r="HFP16" i="11"/>
  <c r="HFL16" i="11"/>
  <c r="HFH16" i="11"/>
  <c r="LAL16" i="11"/>
  <c r="LAD16" i="11"/>
  <c r="KZV16" i="11"/>
  <c r="KZN16" i="11"/>
  <c r="KZF16" i="11"/>
  <c r="KYX16" i="11"/>
  <c r="KYP16" i="11"/>
  <c r="KYH16" i="11"/>
  <c r="KXZ16" i="11"/>
  <c r="KXR16" i="11"/>
  <c r="KXJ16" i="11"/>
  <c r="KXB16" i="11"/>
  <c r="KWT16" i="11"/>
  <c r="KWL16" i="11"/>
  <c r="KWD16" i="11"/>
  <c r="KVV16" i="11"/>
  <c r="KVN16" i="11"/>
  <c r="KVF16" i="11"/>
  <c r="KUX16" i="11"/>
  <c r="KUP16" i="11"/>
  <c r="KUH16" i="11"/>
  <c r="KTZ16" i="11"/>
  <c r="KTS16" i="11"/>
  <c r="KTO16" i="11"/>
  <c r="KTK16" i="11"/>
  <c r="KTG16" i="11"/>
  <c r="KTC16" i="11"/>
  <c r="KSY16" i="11"/>
  <c r="KSU16" i="11"/>
  <c r="KSQ16" i="11"/>
  <c r="KSM16" i="11"/>
  <c r="KSI16" i="11"/>
  <c r="KSE16" i="11"/>
  <c r="KSA16" i="11"/>
  <c r="KRW16" i="11"/>
  <c r="KRS16" i="11"/>
  <c r="KRO16" i="11"/>
  <c r="KRK16" i="11"/>
  <c r="KRG16" i="11"/>
  <c r="KRC16" i="11"/>
  <c r="KQY16" i="11"/>
  <c r="KQU16" i="11"/>
  <c r="KQQ16" i="11"/>
  <c r="KQM16" i="11"/>
  <c r="KQI16" i="11"/>
  <c r="KQE16" i="11"/>
  <c r="KQA16" i="11"/>
  <c r="KPW16" i="11"/>
  <c r="KPS16" i="11"/>
  <c r="KPO16" i="11"/>
  <c r="KPK16" i="11"/>
  <c r="KPG16" i="11"/>
  <c r="KPC16" i="11"/>
  <c r="KOY16" i="11"/>
  <c r="KOU16" i="11"/>
  <c r="KOQ16" i="11"/>
  <c r="KOM16" i="11"/>
  <c r="KOI16" i="11"/>
  <c r="KOE16" i="11"/>
  <c r="KOA16" i="11"/>
  <c r="KNW16" i="11"/>
  <c r="KNS16" i="11"/>
  <c r="KNO16" i="11"/>
  <c r="KNK16" i="11"/>
  <c r="KNG16" i="11"/>
  <c r="KNC16" i="11"/>
  <c r="KMY16" i="11"/>
  <c r="KMU16" i="11"/>
  <c r="KMQ16" i="11"/>
  <c r="KMM16" i="11"/>
  <c r="KMI16" i="11"/>
  <c r="KME16" i="11"/>
  <c r="KMA16" i="11"/>
  <c r="KLW16" i="11"/>
  <c r="KLS16" i="11"/>
  <c r="KLO16" i="11"/>
  <c r="KLK16" i="11"/>
  <c r="KLG16" i="11"/>
  <c r="KLC16" i="11"/>
  <c r="KKY16" i="11"/>
  <c r="KKU16" i="11"/>
  <c r="KKQ16" i="11"/>
  <c r="KKM16" i="11"/>
  <c r="KKI16" i="11"/>
  <c r="KKE16" i="11"/>
  <c r="KKA16" i="11"/>
  <c r="KJW16" i="11"/>
  <c r="KJS16" i="11"/>
  <c r="KJO16" i="11"/>
  <c r="KJK16" i="11"/>
  <c r="KJG16" i="11"/>
  <c r="KJC16" i="11"/>
  <c r="KIY16" i="11"/>
  <c r="KIU16" i="11"/>
  <c r="KIQ16" i="11"/>
  <c r="KIM16" i="11"/>
  <c r="KII16" i="11"/>
  <c r="KIE16" i="11"/>
  <c r="KIA16" i="11"/>
  <c r="KHW16" i="11"/>
  <c r="KHS16" i="11"/>
  <c r="KHO16" i="11"/>
  <c r="KHK16" i="11"/>
  <c r="KHG16" i="11"/>
  <c r="KHC16" i="11"/>
  <c r="KGY16" i="11"/>
  <c r="KGU16" i="11"/>
  <c r="KGQ16" i="11"/>
  <c r="KGM16" i="11"/>
  <c r="KGI16" i="11"/>
  <c r="KGE16" i="11"/>
  <c r="KGA16" i="11"/>
  <c r="KFW16" i="11"/>
  <c r="KFS16" i="11"/>
  <c r="KFO16" i="11"/>
  <c r="KFK16" i="11"/>
  <c r="KFG16" i="11"/>
  <c r="KFC16" i="11"/>
  <c r="KEY16" i="11"/>
  <c r="KEU16" i="11"/>
  <c r="KEQ16" i="11"/>
  <c r="KEM16" i="11"/>
  <c r="KEI16" i="11"/>
  <c r="KEE16" i="11"/>
  <c r="KEA16" i="11"/>
  <c r="KDW16" i="11"/>
  <c r="KDS16" i="11"/>
  <c r="KDO16" i="11"/>
  <c r="KDK16" i="11"/>
  <c r="KDG16" i="11"/>
  <c r="KDC16" i="11"/>
  <c r="KCY16" i="11"/>
  <c r="KCU16" i="11"/>
  <c r="KCQ16" i="11"/>
  <c r="KCM16" i="11"/>
  <c r="KCI16" i="11"/>
  <c r="KCE16" i="11"/>
  <c r="KCA16" i="11"/>
  <c r="KBW16" i="11"/>
  <c r="KBS16" i="11"/>
  <c r="KBO16" i="11"/>
  <c r="KBK16" i="11"/>
  <c r="KBG16" i="11"/>
  <c r="KBC16" i="11"/>
  <c r="KAY16" i="11"/>
  <c r="KAU16" i="11"/>
  <c r="KAQ16" i="11"/>
  <c r="KAM16" i="11"/>
  <c r="KAI16" i="11"/>
  <c r="KAE16" i="11"/>
  <c r="KAA16" i="11"/>
  <c r="JZW16" i="11"/>
  <c r="JZS16" i="11"/>
  <c r="JZO16" i="11"/>
  <c r="JZK16" i="11"/>
  <c r="JZG16" i="11"/>
  <c r="JZC16" i="11"/>
  <c r="JYY16" i="11"/>
  <c r="JYU16" i="11"/>
  <c r="JYQ16" i="11"/>
  <c r="JYM16" i="11"/>
  <c r="JYI16" i="11"/>
  <c r="JYE16" i="11"/>
  <c r="JYA16" i="11"/>
  <c r="JXW16" i="11"/>
  <c r="JXS16" i="11"/>
  <c r="JXO16" i="11"/>
  <c r="JXK16" i="11"/>
  <c r="JXG16" i="11"/>
  <c r="JXC16" i="11"/>
  <c r="JWY16" i="11"/>
  <c r="JWU16" i="11"/>
  <c r="JWQ16" i="11"/>
  <c r="JWM16" i="11"/>
  <c r="JWI16" i="11"/>
  <c r="JWE16" i="11"/>
  <c r="JWA16" i="11"/>
  <c r="JVW16" i="11"/>
  <c r="JVS16" i="11"/>
  <c r="JVO16" i="11"/>
  <c r="JVK16" i="11"/>
  <c r="JVG16" i="11"/>
  <c r="JVC16" i="11"/>
  <c r="JUY16" i="11"/>
  <c r="JUU16" i="11"/>
  <c r="JUQ16" i="11"/>
  <c r="JUM16" i="11"/>
  <c r="JUI16" i="11"/>
  <c r="JUE16" i="11"/>
  <c r="JUA16" i="11"/>
  <c r="JTW16" i="11"/>
  <c r="JTS16" i="11"/>
  <c r="JTO16" i="11"/>
  <c r="JTK16" i="11"/>
  <c r="JTG16" i="11"/>
  <c r="JTC16" i="11"/>
  <c r="JSY16" i="11"/>
  <c r="JSU16" i="11"/>
  <c r="JSQ16" i="11"/>
  <c r="JSM16" i="11"/>
  <c r="JSI16" i="11"/>
  <c r="JSE16" i="11"/>
  <c r="JSA16" i="11"/>
  <c r="JRW16" i="11"/>
  <c r="JRS16" i="11"/>
  <c r="JRO16" i="11"/>
  <c r="JRK16" i="11"/>
  <c r="JRG16" i="11"/>
  <c r="JRC16" i="11"/>
  <c r="JQY16" i="11"/>
  <c r="JQU16" i="11"/>
  <c r="JQQ16" i="11"/>
  <c r="JQM16" i="11"/>
  <c r="JQI16" i="11"/>
  <c r="JQE16" i="11"/>
  <c r="JQA16" i="11"/>
  <c r="JPW16" i="11"/>
  <c r="JPS16" i="11"/>
  <c r="JPO16" i="11"/>
  <c r="JPK16" i="11"/>
  <c r="JPG16" i="11"/>
  <c r="JPC16" i="11"/>
  <c r="JOY16" i="11"/>
  <c r="JOU16" i="11"/>
  <c r="JOQ16" i="11"/>
  <c r="JOM16" i="11"/>
  <c r="JOI16" i="11"/>
  <c r="JOE16" i="11"/>
  <c r="JOA16" i="11"/>
  <c r="JNW16" i="11"/>
  <c r="JNS16" i="11"/>
  <c r="JNO16" i="11"/>
  <c r="JNK16" i="11"/>
  <c r="JNG16" i="11"/>
  <c r="JNC16" i="11"/>
  <c r="JMY16" i="11"/>
  <c r="JMU16" i="11"/>
  <c r="JMQ16" i="11"/>
  <c r="JMM16" i="11"/>
  <c r="JMI16" i="11"/>
  <c r="JME16" i="11"/>
  <c r="JMA16" i="11"/>
  <c r="JLW16" i="11"/>
  <c r="JLS16" i="11"/>
  <c r="JLO16" i="11"/>
  <c r="JLK16" i="11"/>
  <c r="JLG16" i="11"/>
  <c r="JLC16" i="11"/>
  <c r="JKY16" i="11"/>
  <c r="JKU16" i="11"/>
  <c r="JKQ16" i="11"/>
  <c r="JKM16" i="11"/>
  <c r="JKI16" i="11"/>
  <c r="JKE16" i="11"/>
  <c r="JKA16" i="11"/>
  <c r="JJW16" i="11"/>
  <c r="JJS16" i="11"/>
  <c r="JJO16" i="11"/>
  <c r="JJK16" i="11"/>
  <c r="JJG16" i="11"/>
  <c r="JJC16" i="11"/>
  <c r="JIY16" i="11"/>
  <c r="JIU16" i="11"/>
  <c r="JIQ16" i="11"/>
  <c r="JIM16" i="11"/>
  <c r="JII16" i="11"/>
  <c r="JIE16" i="11"/>
  <c r="JIA16" i="11"/>
  <c r="JHW16" i="11"/>
  <c r="JHS16" i="11"/>
  <c r="JHO16" i="11"/>
  <c r="JHK16" i="11"/>
  <c r="JHG16" i="11"/>
  <c r="JHC16" i="11"/>
  <c r="JGY16" i="11"/>
  <c r="JGU16" i="11"/>
  <c r="JGQ16" i="11"/>
  <c r="JGM16" i="11"/>
  <c r="JGI16" i="11"/>
  <c r="JGE16" i="11"/>
  <c r="JGA16" i="11"/>
  <c r="JFW16" i="11"/>
  <c r="JFS16" i="11"/>
  <c r="JFO16" i="11"/>
  <c r="JFK16" i="11"/>
  <c r="JFG16" i="11"/>
  <c r="JFC16" i="11"/>
  <c r="JEY16" i="11"/>
  <c r="JEU16" i="11"/>
  <c r="JEQ16" i="11"/>
  <c r="JEM16" i="11"/>
  <c r="JEI16" i="11"/>
  <c r="JEE16" i="11"/>
  <c r="JEA16" i="11"/>
  <c r="JDW16" i="11"/>
  <c r="JDS16" i="11"/>
  <c r="JDO16" i="11"/>
  <c r="JDK16" i="11"/>
  <c r="JDG16" i="11"/>
  <c r="JDC16" i="11"/>
  <c r="JCY16" i="11"/>
  <c r="JCU16" i="11"/>
  <c r="JCQ16" i="11"/>
  <c r="JCM16" i="11"/>
  <c r="JCI16" i="11"/>
  <c r="JCE16" i="11"/>
  <c r="JCA16" i="11"/>
  <c r="JBW16" i="11"/>
  <c r="JBS16" i="11"/>
  <c r="JBO16" i="11"/>
  <c r="JBK16" i="11"/>
  <c r="JBG16" i="11"/>
  <c r="JBC16" i="11"/>
  <c r="JAY16" i="11"/>
  <c r="JAU16" i="11"/>
  <c r="JAQ16" i="11"/>
  <c r="JAM16" i="11"/>
  <c r="JAI16" i="11"/>
  <c r="JAE16" i="11"/>
  <c r="JAA16" i="11"/>
  <c r="IZW16" i="11"/>
  <c r="IZS16" i="11"/>
  <c r="IZO16" i="11"/>
  <c r="IZK16" i="11"/>
  <c r="IZG16" i="11"/>
  <c r="IZC16" i="11"/>
  <c r="IYY16" i="11"/>
  <c r="IYU16" i="11"/>
  <c r="IYQ16" i="11"/>
  <c r="IYM16" i="11"/>
  <c r="IYI16" i="11"/>
  <c r="IYE16" i="11"/>
  <c r="IYA16" i="11"/>
  <c r="IXW16" i="11"/>
  <c r="IXS16" i="11"/>
  <c r="IXO16" i="11"/>
  <c r="IXK16" i="11"/>
  <c r="IXG16" i="11"/>
  <c r="IXC16" i="11"/>
  <c r="IWY16" i="11"/>
  <c r="IWU16" i="11"/>
  <c r="IWQ16" i="11"/>
  <c r="IWM16" i="11"/>
  <c r="IWI16" i="11"/>
  <c r="IWE16" i="11"/>
  <c r="IWA16" i="11"/>
  <c r="IVW16" i="11"/>
  <c r="IVS16" i="11"/>
  <c r="IVO16" i="11"/>
  <c r="IVK16" i="11"/>
  <c r="IVG16" i="11"/>
  <c r="IVC16" i="11"/>
  <c r="IUY16" i="11"/>
  <c r="IUU16" i="11"/>
  <c r="IUQ16" i="11"/>
  <c r="IUM16" i="11"/>
  <c r="IUI16" i="11"/>
  <c r="IUE16" i="11"/>
  <c r="IUA16" i="11"/>
  <c r="ITW16" i="11"/>
  <c r="ITS16" i="11"/>
  <c r="ITO16" i="11"/>
  <c r="ITK16" i="11"/>
  <c r="ITG16" i="11"/>
  <c r="ITC16" i="11"/>
  <c r="ISY16" i="11"/>
  <c r="ISU16" i="11"/>
  <c r="ISQ16" i="11"/>
  <c r="ISM16" i="11"/>
  <c r="ISI16" i="11"/>
  <c r="ISE16" i="11"/>
  <c r="ISA16" i="11"/>
  <c r="IRW16" i="11"/>
  <c r="IRS16" i="11"/>
  <c r="IRO16" i="11"/>
  <c r="IRK16" i="11"/>
  <c r="IRG16" i="11"/>
  <c r="IRC16" i="11"/>
  <c r="IQY16" i="11"/>
  <c r="IQU16" i="11"/>
  <c r="IQQ16" i="11"/>
  <c r="IQM16" i="11"/>
  <c r="IQI16" i="11"/>
  <c r="IQE16" i="11"/>
  <c r="IQA16" i="11"/>
  <c r="IPW16" i="11"/>
  <c r="IPS16" i="11"/>
  <c r="IPO16" i="11"/>
  <c r="IPK16" i="11"/>
  <c r="IPG16" i="11"/>
  <c r="IPC16" i="11"/>
  <c r="IOY16" i="11"/>
  <c r="IOU16" i="11"/>
  <c r="IOQ16" i="11"/>
  <c r="IOM16" i="11"/>
  <c r="IOI16" i="11"/>
  <c r="IOE16" i="11"/>
  <c r="IOA16" i="11"/>
  <c r="INW16" i="11"/>
  <c r="INS16" i="11"/>
  <c r="INO16" i="11"/>
  <c r="INK16" i="11"/>
  <c r="ING16" i="11"/>
  <c r="INC16" i="11"/>
  <c r="IMY16" i="11"/>
  <c r="IMU16" i="11"/>
  <c r="IMQ16" i="11"/>
  <c r="IMM16" i="11"/>
  <c r="IMI16" i="11"/>
  <c r="IME16" i="11"/>
  <c r="IMA16" i="11"/>
  <c r="ILW16" i="11"/>
  <c r="ILS16" i="11"/>
  <c r="ILO16" i="11"/>
  <c r="ILK16" i="11"/>
  <c r="ILG16" i="11"/>
  <c r="ILC16" i="11"/>
  <c r="IKY16" i="11"/>
  <c r="IKU16" i="11"/>
  <c r="IKQ16" i="11"/>
  <c r="IKM16" i="11"/>
  <c r="IKI16" i="11"/>
  <c r="IKE16" i="11"/>
  <c r="IKA16" i="11"/>
  <c r="IJW16" i="11"/>
  <c r="IJS16" i="11"/>
  <c r="IJO16" i="11"/>
  <c r="IJK16" i="11"/>
  <c r="IJG16" i="11"/>
  <c r="IJC16" i="11"/>
  <c r="IIY16" i="11"/>
  <c r="IIU16" i="11"/>
  <c r="IIQ16" i="11"/>
  <c r="IIM16" i="11"/>
  <c r="III16" i="11"/>
  <c r="IIE16" i="11"/>
  <c r="IIA16" i="11"/>
  <c r="IHW16" i="11"/>
  <c r="IHS16" i="11"/>
  <c r="IHO16" i="11"/>
  <c r="IHK16" i="11"/>
  <c r="IHG16" i="11"/>
  <c r="IHC16" i="11"/>
  <c r="IGY16" i="11"/>
  <c r="IGU16" i="11"/>
  <c r="IGQ16" i="11"/>
  <c r="IGM16" i="11"/>
  <c r="IGI16" i="11"/>
  <c r="IGE16" i="11"/>
  <c r="IGA16" i="11"/>
  <c r="IFW16" i="11"/>
  <c r="IFS16" i="11"/>
  <c r="IFO16" i="11"/>
  <c r="IFK16" i="11"/>
  <c r="IFG16" i="11"/>
  <c r="IFC16" i="11"/>
  <c r="IEY16" i="11"/>
  <c r="IEU16" i="11"/>
  <c r="IEQ16" i="11"/>
  <c r="IEM16" i="11"/>
  <c r="IEI16" i="11"/>
  <c r="IEE16" i="11"/>
  <c r="IEA16" i="11"/>
  <c r="IDW16" i="11"/>
  <c r="IDS16" i="11"/>
  <c r="IDO16" i="11"/>
  <c r="IDK16" i="11"/>
  <c r="IDG16" i="11"/>
  <c r="IDC16" i="11"/>
  <c r="ICY16" i="11"/>
  <c r="ICU16" i="11"/>
  <c r="ICQ16" i="11"/>
  <c r="ICM16" i="11"/>
  <c r="ICI16" i="11"/>
  <c r="ICE16" i="11"/>
  <c r="ICA16" i="11"/>
  <c r="IBW16" i="11"/>
  <c r="IBS16" i="11"/>
  <c r="IBO16" i="11"/>
  <c r="IBK16" i="11"/>
  <c r="IBG16" i="11"/>
  <c r="IBC16" i="11"/>
  <c r="IAY16" i="11"/>
  <c r="IAU16" i="11"/>
  <c r="IAQ16" i="11"/>
  <c r="IAM16" i="11"/>
  <c r="IAI16" i="11"/>
  <c r="IAE16" i="11"/>
  <c r="IAA16" i="11"/>
  <c r="HZW16" i="11"/>
  <c r="HZS16" i="11"/>
  <c r="HZO16" i="11"/>
  <c r="HZK16" i="11"/>
  <c r="HZG16" i="11"/>
  <c r="HZC16" i="11"/>
  <c r="HYY16" i="11"/>
  <c r="HYU16" i="11"/>
  <c r="HYQ16" i="11"/>
  <c r="HYM16" i="11"/>
  <c r="HYI16" i="11"/>
  <c r="HYE16" i="11"/>
  <c r="HYA16" i="11"/>
  <c r="HXW16" i="11"/>
  <c r="HXS16" i="11"/>
  <c r="HXO16" i="11"/>
  <c r="HXK16" i="11"/>
  <c r="HXG16" i="11"/>
  <c r="HXC16" i="11"/>
  <c r="HWY16" i="11"/>
  <c r="HWU16" i="11"/>
  <c r="HWQ16" i="11"/>
  <c r="HWM16" i="11"/>
  <c r="HWI16" i="11"/>
  <c r="HWE16" i="11"/>
  <c r="HWA16" i="11"/>
  <c r="HVW16" i="11"/>
  <c r="HVS16" i="11"/>
  <c r="HVO16" i="11"/>
  <c r="HVK16" i="11"/>
  <c r="HVG16" i="11"/>
  <c r="HVC16" i="11"/>
  <c r="HUY16" i="11"/>
  <c r="HUU16" i="11"/>
  <c r="HUQ16" i="11"/>
  <c r="HUM16" i="11"/>
  <c r="HUI16" i="11"/>
  <c r="HUE16" i="11"/>
  <c r="HUA16" i="11"/>
  <c r="HTW16" i="11"/>
  <c r="HTS16" i="11"/>
  <c r="HTO16" i="11"/>
  <c r="HTK16" i="11"/>
  <c r="HTG16" i="11"/>
  <c r="HTC16" i="11"/>
  <c r="HSY16" i="11"/>
  <c r="HSU16" i="11"/>
  <c r="HSQ16" i="11"/>
  <c r="HSM16" i="11"/>
  <c r="HSI16" i="11"/>
  <c r="HSE16" i="11"/>
  <c r="HSA16" i="11"/>
  <c r="HRW16" i="11"/>
  <c r="HRS16" i="11"/>
  <c r="HRO16" i="11"/>
  <c r="HRK16" i="11"/>
  <c r="HRG16" i="11"/>
  <c r="HRC16" i="11"/>
  <c r="HQY16" i="11"/>
  <c r="HQU16" i="11"/>
  <c r="HQQ16" i="11"/>
  <c r="HQM16" i="11"/>
  <c r="HQI16" i="11"/>
  <c r="HQE16" i="11"/>
  <c r="HQA16" i="11"/>
  <c r="HPW16" i="11"/>
  <c r="HPS16" i="11"/>
  <c r="HPO16" i="11"/>
  <c r="HPK16" i="11"/>
  <c r="HPG16" i="11"/>
  <c r="HPC16" i="11"/>
  <c r="HOY16" i="11"/>
  <c r="HOU16" i="11"/>
  <c r="HOQ16" i="11"/>
  <c r="HOM16" i="11"/>
  <c r="HOI16" i="11"/>
  <c r="HOE16" i="11"/>
  <c r="HOA16" i="11"/>
  <c r="HNW16" i="11"/>
  <c r="HNS16" i="11"/>
  <c r="HNO16" i="11"/>
  <c r="HNK16" i="11"/>
  <c r="HNG16" i="11"/>
  <c r="HNC16" i="11"/>
  <c r="HMY16" i="11"/>
  <c r="HMU16" i="11"/>
  <c r="HMQ16" i="11"/>
  <c r="HMM16" i="11"/>
  <c r="HMI16" i="11"/>
  <c r="HME16" i="11"/>
  <c r="HMA16" i="11"/>
  <c r="HLW16" i="11"/>
  <c r="HLS16" i="11"/>
  <c r="HLO16" i="11"/>
  <c r="HLK16" i="11"/>
  <c r="HLG16" i="11"/>
  <c r="HLC16" i="11"/>
  <c r="HKY16" i="11"/>
  <c r="HKU16" i="11"/>
  <c r="HKQ16" i="11"/>
  <c r="HKM16" i="11"/>
  <c r="HKI16" i="11"/>
  <c r="HKE16" i="11"/>
  <c r="HKA16" i="11"/>
  <c r="HJW16" i="11"/>
  <c r="HJS16" i="11"/>
  <c r="HJO16" i="11"/>
  <c r="HJK16" i="11"/>
  <c r="HJG16" i="11"/>
  <c r="HJC16" i="11"/>
  <c r="HIY16" i="11"/>
  <c r="HIU16" i="11"/>
  <c r="HIQ16" i="11"/>
  <c r="HIM16" i="11"/>
  <c r="HII16" i="11"/>
  <c r="HIE16" i="11"/>
  <c r="HIA16" i="11"/>
  <c r="HHW16" i="11"/>
  <c r="HHS16" i="11"/>
  <c r="HHO16" i="11"/>
  <c r="HHK16" i="11"/>
  <c r="HHG16" i="11"/>
  <c r="HHC16" i="11"/>
  <c r="HGY16" i="11"/>
  <c r="HGU16" i="11"/>
  <c r="HGQ16" i="11"/>
  <c r="HGM16" i="11"/>
  <c r="HGI16" i="11"/>
  <c r="HGE16" i="11"/>
  <c r="HGA16" i="11"/>
  <c r="HFW16" i="11"/>
  <c r="HFS16" i="11"/>
  <c r="HFO16" i="11"/>
  <c r="HFK16" i="11"/>
  <c r="HFG16" i="11"/>
  <c r="LAK16" i="11"/>
  <c r="LAC16" i="11"/>
  <c r="KZU16" i="11"/>
  <c r="KZM16" i="11"/>
  <c r="KZE16" i="11"/>
  <c r="KYW16" i="11"/>
  <c r="KYO16" i="11"/>
  <c r="KYG16" i="11"/>
  <c r="KXY16" i="11"/>
  <c r="KXQ16" i="11"/>
  <c r="KXI16" i="11"/>
  <c r="KXA16" i="11"/>
  <c r="KWS16" i="11"/>
  <c r="KWK16" i="11"/>
  <c r="KWC16" i="11"/>
  <c r="KVU16" i="11"/>
  <c r="KVM16" i="11"/>
  <c r="KVE16" i="11"/>
  <c r="KUW16" i="11"/>
  <c r="KUO16" i="11"/>
  <c r="KUG16" i="11"/>
  <c r="KTY16" i="11"/>
  <c r="KTR16" i="11"/>
  <c r="KTN16" i="11"/>
  <c r="KTJ16" i="11"/>
  <c r="KTF16" i="11"/>
  <c r="KTB16" i="11"/>
  <c r="KSX16" i="11"/>
  <c r="KST16" i="11"/>
  <c r="KSP16" i="11"/>
  <c r="KSL16" i="11"/>
  <c r="KSH16" i="11"/>
  <c r="KSD16" i="11"/>
  <c r="KRZ16" i="11"/>
  <c r="KRV16" i="11"/>
  <c r="KRR16" i="11"/>
  <c r="KRN16" i="11"/>
  <c r="KRJ16" i="11"/>
  <c r="KRF16" i="11"/>
  <c r="KRB16" i="11"/>
  <c r="KQX16" i="11"/>
  <c r="KQT16" i="11"/>
  <c r="KQP16" i="11"/>
  <c r="KQL16" i="11"/>
  <c r="KQH16" i="11"/>
  <c r="KQD16" i="11"/>
  <c r="KPZ16" i="11"/>
  <c r="KPV16" i="11"/>
  <c r="KPR16" i="11"/>
  <c r="KPN16" i="11"/>
  <c r="KPJ16" i="11"/>
  <c r="KPF16" i="11"/>
  <c r="KPB16" i="11"/>
  <c r="KOX16" i="11"/>
  <c r="KOT16" i="11"/>
  <c r="KOP16" i="11"/>
  <c r="KOL16" i="11"/>
  <c r="KOH16" i="11"/>
  <c r="KOD16" i="11"/>
  <c r="KNZ16" i="11"/>
  <c r="KNV16" i="11"/>
  <c r="KNR16" i="11"/>
  <c r="KNN16" i="11"/>
  <c r="KNJ16" i="11"/>
  <c r="KNF16" i="11"/>
  <c r="KNB16" i="11"/>
  <c r="KMX16" i="11"/>
  <c r="KMT16" i="11"/>
  <c r="KMP16" i="11"/>
  <c r="KML16" i="11"/>
  <c r="KMH16" i="11"/>
  <c r="KMD16" i="11"/>
  <c r="KLZ16" i="11"/>
  <c r="KLV16" i="11"/>
  <c r="KLR16" i="11"/>
  <c r="KLN16" i="11"/>
  <c r="KLJ16" i="11"/>
  <c r="KLF16" i="11"/>
  <c r="KLB16" i="11"/>
  <c r="KKX16" i="11"/>
  <c r="KKT16" i="11"/>
  <c r="KKP16" i="11"/>
  <c r="KKL16" i="11"/>
  <c r="KKH16" i="11"/>
  <c r="KKD16" i="11"/>
  <c r="KJZ16" i="11"/>
  <c r="KJV16" i="11"/>
  <c r="KJR16" i="11"/>
  <c r="KJN16" i="11"/>
  <c r="KJJ16" i="11"/>
  <c r="KJF16" i="11"/>
  <c r="KJB16" i="11"/>
  <c r="KIX16" i="11"/>
  <c r="KIT16" i="11"/>
  <c r="KIP16" i="11"/>
  <c r="KIL16" i="11"/>
  <c r="KIH16" i="11"/>
  <c r="KID16" i="11"/>
  <c r="KHZ16" i="11"/>
  <c r="KHV16" i="11"/>
  <c r="KHR16" i="11"/>
  <c r="KHN16" i="11"/>
  <c r="KHJ16" i="11"/>
  <c r="KHF16" i="11"/>
  <c r="KHB16" i="11"/>
  <c r="KGX16" i="11"/>
  <c r="KGT16" i="11"/>
  <c r="KGP16" i="11"/>
  <c r="KGL16" i="11"/>
  <c r="KGH16" i="11"/>
  <c r="KGD16" i="11"/>
  <c r="KFZ16" i="11"/>
  <c r="KFV16" i="11"/>
  <c r="KFR16" i="11"/>
  <c r="KFN16" i="11"/>
  <c r="KFJ16" i="11"/>
  <c r="KFF16" i="11"/>
  <c r="KFB16" i="11"/>
  <c r="KEX16" i="11"/>
  <c r="KET16" i="11"/>
  <c r="KEP16" i="11"/>
  <c r="KEL16" i="11"/>
  <c r="KEH16" i="11"/>
  <c r="KED16" i="11"/>
  <c r="KDZ16" i="11"/>
  <c r="KDV16" i="11"/>
  <c r="KDR16" i="11"/>
  <c r="KDN16" i="11"/>
  <c r="KDJ16" i="11"/>
  <c r="KDF16" i="11"/>
  <c r="KDB16" i="11"/>
  <c r="KCX16" i="11"/>
  <c r="KCT16" i="11"/>
  <c r="KCP16" i="11"/>
  <c r="KCL16" i="11"/>
  <c r="KCH16" i="11"/>
  <c r="KCD16" i="11"/>
  <c r="KBZ16" i="11"/>
  <c r="KBV16" i="11"/>
  <c r="KBR16" i="11"/>
  <c r="KBN16" i="11"/>
  <c r="KBJ16" i="11"/>
  <c r="KBF16" i="11"/>
  <c r="KBB16" i="11"/>
  <c r="KAX16" i="11"/>
  <c r="KAT16" i="11"/>
  <c r="KAP16" i="11"/>
  <c r="KAL16" i="11"/>
  <c r="KAH16" i="11"/>
  <c r="KAD16" i="11"/>
  <c r="JZZ16" i="11"/>
  <c r="JZV16" i="11"/>
  <c r="JZR16" i="11"/>
  <c r="JZN16" i="11"/>
  <c r="JZJ16" i="11"/>
  <c r="JZF16" i="11"/>
  <c r="JZB16" i="11"/>
  <c r="JYX16" i="11"/>
  <c r="JYT16" i="11"/>
  <c r="JYP16" i="11"/>
  <c r="JYL16" i="11"/>
  <c r="JYH16" i="11"/>
  <c r="JYD16" i="11"/>
  <c r="JXZ16" i="11"/>
  <c r="JXV16" i="11"/>
  <c r="JXR16" i="11"/>
  <c r="JXN16" i="11"/>
  <c r="JXJ16" i="11"/>
  <c r="JXF16" i="11"/>
  <c r="JXB16" i="11"/>
  <c r="JWX16" i="11"/>
  <c r="JWT16" i="11"/>
  <c r="JWP16" i="11"/>
  <c r="JWL16" i="11"/>
  <c r="JWH16" i="11"/>
  <c r="JWD16" i="11"/>
  <c r="JVZ16" i="11"/>
  <c r="JVV16" i="11"/>
  <c r="JVR16" i="11"/>
  <c r="JVN16" i="11"/>
  <c r="JVJ16" i="11"/>
  <c r="JVF16" i="11"/>
  <c r="JVB16" i="11"/>
  <c r="JUX16" i="11"/>
  <c r="JUT16" i="11"/>
  <c r="JUP16" i="11"/>
  <c r="JUL16" i="11"/>
  <c r="JUH16" i="11"/>
  <c r="JUD16" i="11"/>
  <c r="JTZ16" i="11"/>
  <c r="JTV16" i="11"/>
  <c r="JTR16" i="11"/>
  <c r="JTN16" i="11"/>
  <c r="JTJ16" i="11"/>
  <c r="JTF16" i="11"/>
  <c r="JTB16" i="11"/>
  <c r="JSX16" i="11"/>
  <c r="JST16" i="11"/>
  <c r="JSP16" i="11"/>
  <c r="JSL16" i="11"/>
  <c r="JSH16" i="11"/>
  <c r="JSD16" i="11"/>
  <c r="JRZ16" i="11"/>
  <c r="JRV16" i="11"/>
  <c r="JRR16" i="11"/>
  <c r="JRN16" i="11"/>
  <c r="JRJ16" i="11"/>
  <c r="JRF16" i="11"/>
  <c r="JRB16" i="11"/>
  <c r="JQX16" i="11"/>
  <c r="JQT16" i="11"/>
  <c r="JQP16" i="11"/>
  <c r="JQL16" i="11"/>
  <c r="JQH16" i="11"/>
  <c r="JQD16" i="11"/>
  <c r="JPZ16" i="11"/>
  <c r="JPV16" i="11"/>
  <c r="JPR16" i="11"/>
  <c r="JPN16" i="11"/>
  <c r="JPJ16" i="11"/>
  <c r="JPF16" i="11"/>
  <c r="JPB16" i="11"/>
  <c r="JOX16" i="11"/>
  <c r="JOT16" i="11"/>
  <c r="JOP16" i="11"/>
  <c r="JOL16" i="11"/>
  <c r="JOH16" i="11"/>
  <c r="JOD16" i="11"/>
  <c r="JNZ16" i="11"/>
  <c r="JNV16" i="11"/>
  <c r="JNR16" i="11"/>
  <c r="JNN16" i="11"/>
  <c r="JNJ16" i="11"/>
  <c r="JNF16" i="11"/>
  <c r="JNB16" i="11"/>
  <c r="JMX16" i="11"/>
  <c r="JMT16" i="11"/>
  <c r="JMP16" i="11"/>
  <c r="JML16" i="11"/>
  <c r="JMH16" i="11"/>
  <c r="JMD16" i="11"/>
  <c r="JLZ16" i="11"/>
  <c r="JLV16" i="11"/>
  <c r="JLR16" i="11"/>
  <c r="JLN16" i="11"/>
  <c r="JLJ16" i="11"/>
  <c r="JLF16" i="11"/>
  <c r="JLB16" i="11"/>
  <c r="JKX16" i="11"/>
  <c r="JKT16" i="11"/>
  <c r="JKP16" i="11"/>
  <c r="JKL16" i="11"/>
  <c r="JKH16" i="11"/>
  <c r="JKD16" i="11"/>
  <c r="JJZ16" i="11"/>
  <c r="JJV16" i="11"/>
  <c r="JJR16" i="11"/>
  <c r="JJN16" i="11"/>
  <c r="JJJ16" i="11"/>
  <c r="JJF16" i="11"/>
  <c r="JJB16" i="11"/>
  <c r="JIX16" i="11"/>
  <c r="JIT16" i="11"/>
  <c r="JIP16" i="11"/>
  <c r="JIL16" i="11"/>
  <c r="JIH16" i="11"/>
  <c r="JID16" i="11"/>
  <c r="JHZ16" i="11"/>
  <c r="JHV16" i="11"/>
  <c r="JHR16" i="11"/>
  <c r="JHN16" i="11"/>
  <c r="JHJ16" i="11"/>
  <c r="JHF16" i="11"/>
  <c r="JHB16" i="11"/>
  <c r="JGX16" i="11"/>
  <c r="JGT16" i="11"/>
  <c r="JGP16" i="11"/>
  <c r="JGL16" i="11"/>
  <c r="JGH16" i="11"/>
  <c r="JGD16" i="11"/>
  <c r="JFZ16" i="11"/>
  <c r="JFV16" i="11"/>
  <c r="JFR16" i="11"/>
  <c r="JFN16" i="11"/>
  <c r="JFJ16" i="11"/>
  <c r="JFF16" i="11"/>
  <c r="JFB16" i="11"/>
  <c r="JEX16" i="11"/>
  <c r="JET16" i="11"/>
  <c r="JEP16" i="11"/>
  <c r="JEL16" i="11"/>
  <c r="JEH16" i="11"/>
  <c r="JED16" i="11"/>
  <c r="JDZ16" i="11"/>
  <c r="JDV16" i="11"/>
  <c r="JDR16" i="11"/>
  <c r="JDN16" i="11"/>
  <c r="JDJ16" i="11"/>
  <c r="JDF16" i="11"/>
  <c r="JDB16" i="11"/>
  <c r="JCX16" i="11"/>
  <c r="JCT16" i="11"/>
  <c r="JCP16" i="11"/>
  <c r="JCL16" i="11"/>
  <c r="JCH16" i="11"/>
  <c r="JCD16" i="11"/>
  <c r="JBZ16" i="11"/>
  <c r="JBV16" i="11"/>
  <c r="JBR16" i="11"/>
  <c r="JBN16" i="11"/>
  <c r="JBJ16" i="11"/>
  <c r="JBF16" i="11"/>
  <c r="JBB16" i="11"/>
  <c r="JAX16" i="11"/>
  <c r="JAT16" i="11"/>
  <c r="JAP16" i="11"/>
  <c r="JAL16" i="11"/>
  <c r="JAH16" i="11"/>
  <c r="JAD16" i="11"/>
  <c r="IZZ16" i="11"/>
  <c r="IZV16" i="11"/>
  <c r="IZR16" i="11"/>
  <c r="IZN16" i="11"/>
  <c r="IZJ16" i="11"/>
  <c r="IZF16" i="11"/>
  <c r="IZB16" i="11"/>
  <c r="IYX16" i="11"/>
  <c r="IYT16" i="11"/>
  <c r="IYP16" i="11"/>
  <c r="IYL16" i="11"/>
  <c r="IYH16" i="11"/>
  <c r="IYD16" i="11"/>
  <c r="IXZ16" i="11"/>
  <c r="IXV16" i="11"/>
  <c r="IXR16" i="11"/>
  <c r="IXN16" i="11"/>
  <c r="IXJ16" i="11"/>
  <c r="IXF16" i="11"/>
  <c r="IXB16" i="11"/>
  <c r="IWX16" i="11"/>
  <c r="IWT16" i="11"/>
  <c r="IWP16" i="11"/>
  <c r="IWL16" i="11"/>
  <c r="IWH16" i="11"/>
  <c r="IWD16" i="11"/>
  <c r="IVZ16" i="11"/>
  <c r="IVV16" i="11"/>
  <c r="IVR16" i="11"/>
  <c r="IVN16" i="11"/>
  <c r="IVJ16" i="11"/>
  <c r="IVF16" i="11"/>
  <c r="IVB16" i="11"/>
  <c r="IUX16" i="11"/>
  <c r="IUT16" i="11"/>
  <c r="IUP16" i="11"/>
  <c r="IUL16" i="11"/>
  <c r="IUH16" i="11"/>
  <c r="IUD16" i="11"/>
  <c r="ITZ16" i="11"/>
  <c r="ITV16" i="11"/>
  <c r="ITR16" i="11"/>
  <c r="ITN16" i="11"/>
  <c r="ITJ16" i="11"/>
  <c r="ITF16" i="11"/>
  <c r="ITB16" i="11"/>
  <c r="ISX16" i="11"/>
  <c r="IST16" i="11"/>
  <c r="ISP16" i="11"/>
  <c r="ISL16" i="11"/>
  <c r="ISH16" i="11"/>
  <c r="ISD16" i="11"/>
  <c r="IRZ16" i="11"/>
  <c r="IRV16" i="11"/>
  <c r="IRR16" i="11"/>
  <c r="IRN16" i="11"/>
  <c r="IRJ16" i="11"/>
  <c r="IRF16" i="11"/>
  <c r="IRB16" i="11"/>
  <c r="IQX16" i="11"/>
  <c r="IQT16" i="11"/>
  <c r="IQP16" i="11"/>
  <c r="IQL16" i="11"/>
  <c r="IQH16" i="11"/>
  <c r="IQD16" i="11"/>
  <c r="IPZ16" i="11"/>
  <c r="IPV16" i="11"/>
  <c r="IPR16" i="11"/>
  <c r="IPN16" i="11"/>
  <c r="IPJ16" i="11"/>
  <c r="IPF16" i="11"/>
  <c r="IPB16" i="11"/>
  <c r="IOX16" i="11"/>
  <c r="IOT16" i="11"/>
  <c r="IOP16" i="11"/>
  <c r="IOL16" i="11"/>
  <c r="IOH16" i="11"/>
  <c r="IOD16" i="11"/>
  <c r="INZ16" i="11"/>
  <c r="INV16" i="11"/>
  <c r="INR16" i="11"/>
  <c r="INN16" i="11"/>
  <c r="INJ16" i="11"/>
  <c r="INF16" i="11"/>
  <c r="INB16" i="11"/>
  <c r="IMX16" i="11"/>
  <c r="IMT16" i="11"/>
  <c r="IMP16" i="11"/>
  <c r="IML16" i="11"/>
  <c r="IMH16" i="11"/>
  <c r="IMD16" i="11"/>
  <c r="ILZ16" i="11"/>
  <c r="ILV16" i="11"/>
  <c r="ILR16" i="11"/>
  <c r="ILN16" i="11"/>
  <c r="ILJ16" i="11"/>
  <c r="ILF16" i="11"/>
  <c r="ILB16" i="11"/>
  <c r="IKX16" i="11"/>
  <c r="IKT16" i="11"/>
  <c r="IKP16" i="11"/>
  <c r="IKL16" i="11"/>
  <c r="IKH16" i="11"/>
  <c r="IKD16" i="11"/>
  <c r="IJZ16" i="11"/>
  <c r="IJV16" i="11"/>
  <c r="IJR16" i="11"/>
  <c r="IJN16" i="11"/>
  <c r="IJJ16" i="11"/>
  <c r="IJF16" i="11"/>
  <c r="IJB16" i="11"/>
  <c r="IIX16" i="11"/>
  <c r="IIT16" i="11"/>
  <c r="IIP16" i="11"/>
  <c r="IIL16" i="11"/>
  <c r="IIH16" i="11"/>
  <c r="IID16" i="11"/>
  <c r="IHZ16" i="11"/>
  <c r="IHV16" i="11"/>
  <c r="IHR16" i="11"/>
  <c r="IHN16" i="11"/>
  <c r="IHJ16" i="11"/>
  <c r="IHF16" i="11"/>
  <c r="IHB16" i="11"/>
  <c r="IGX16" i="11"/>
  <c r="IGT16" i="11"/>
  <c r="IGP16" i="11"/>
  <c r="IGL16" i="11"/>
  <c r="IGH16" i="11"/>
  <c r="IGD16" i="11"/>
  <c r="IFZ16" i="11"/>
  <c r="IFV16" i="11"/>
  <c r="IFR16" i="11"/>
  <c r="IFN16" i="11"/>
  <c r="IFJ16" i="11"/>
  <c r="IFF16" i="11"/>
  <c r="IFB16" i="11"/>
  <c r="IEX16" i="11"/>
  <c r="IET16" i="11"/>
  <c r="IEP16" i="11"/>
  <c r="IEL16" i="11"/>
  <c r="IEH16" i="11"/>
  <c r="IED16" i="11"/>
  <c r="IDZ16" i="11"/>
  <c r="IDV16" i="11"/>
  <c r="IDR16" i="11"/>
  <c r="IDN16" i="11"/>
  <c r="IDJ16" i="11"/>
  <c r="IDF16" i="11"/>
  <c r="IDB16" i="11"/>
  <c r="ICX16" i="11"/>
  <c r="ICT16" i="11"/>
  <c r="ICP16" i="11"/>
  <c r="ICL16" i="11"/>
  <c r="ICH16" i="11"/>
  <c r="ICD16" i="11"/>
  <c r="IBZ16" i="11"/>
  <c r="IBV16" i="11"/>
  <c r="IBR16" i="11"/>
  <c r="IBN16" i="11"/>
  <c r="IBJ16" i="11"/>
  <c r="IBF16" i="11"/>
  <c r="IBB16" i="11"/>
  <c r="IAX16" i="11"/>
  <c r="IAT16" i="11"/>
  <c r="IAP16" i="11"/>
  <c r="IAL16" i="11"/>
  <c r="IAH16" i="11"/>
  <c r="IAD16" i="11"/>
  <c r="HZZ16" i="11"/>
  <c r="HZV16" i="11"/>
  <c r="HZR16" i="11"/>
  <c r="HZN16" i="11"/>
  <c r="HZJ16" i="11"/>
  <c r="HZF16" i="11"/>
  <c r="HZB16" i="11"/>
  <c r="HYX16" i="11"/>
  <c r="HYT16" i="11"/>
  <c r="HYP16" i="11"/>
  <c r="HYL16" i="11"/>
  <c r="HYH16" i="11"/>
  <c r="HYD16" i="11"/>
  <c r="HXZ16" i="11"/>
  <c r="HXV16" i="11"/>
  <c r="HXR16" i="11"/>
  <c r="HXN16" i="11"/>
  <c r="HXJ16" i="11"/>
  <c r="HXF16" i="11"/>
  <c r="HXB16" i="11"/>
  <c r="HWX16" i="11"/>
  <c r="HWT16" i="11"/>
  <c r="HWP16" i="11"/>
  <c r="HWL16" i="11"/>
  <c r="HWH16" i="11"/>
  <c r="HWD16" i="11"/>
  <c r="HVZ16" i="11"/>
  <c r="HVV16" i="11"/>
  <c r="HVR16" i="11"/>
  <c r="HVN16" i="11"/>
  <c r="HVJ16" i="11"/>
  <c r="HVF16" i="11"/>
  <c r="HVB16" i="11"/>
  <c r="HUX16" i="11"/>
  <c r="HUT16" i="11"/>
  <c r="HUP16" i="11"/>
  <c r="HUL16" i="11"/>
  <c r="HUH16" i="11"/>
  <c r="HUD16" i="11"/>
  <c r="HTZ16" i="11"/>
  <c r="HTV16" i="11"/>
  <c r="HTR16" i="11"/>
  <c r="HTN16" i="11"/>
  <c r="HTJ16" i="11"/>
  <c r="HTF16" i="11"/>
  <c r="HTB16" i="11"/>
  <c r="HSX16" i="11"/>
  <c r="HST16" i="11"/>
  <c r="HSP16" i="11"/>
  <c r="HSL16" i="11"/>
  <c r="HSH16" i="11"/>
  <c r="HSD16" i="11"/>
  <c r="HRZ16" i="11"/>
  <c r="HRV16" i="11"/>
  <c r="HRR16" i="11"/>
  <c r="HRN16" i="11"/>
  <c r="HRJ16" i="11"/>
  <c r="HRF16" i="11"/>
  <c r="HRB16" i="11"/>
  <c r="HQX16" i="11"/>
  <c r="HQT16" i="11"/>
  <c r="HQP16" i="11"/>
  <c r="HQL16" i="11"/>
  <c r="HQH16" i="11"/>
  <c r="HQD16" i="11"/>
  <c r="HPZ16" i="11"/>
  <c r="HPV16" i="11"/>
  <c r="HPR16" i="11"/>
  <c r="HPN16" i="11"/>
  <c r="HPJ16" i="11"/>
  <c r="HPF16" i="11"/>
  <c r="HPB16" i="11"/>
  <c r="HOX16" i="11"/>
  <c r="HOT16" i="11"/>
  <c r="HOP16" i="11"/>
  <c r="HOL16" i="11"/>
  <c r="HOH16" i="11"/>
  <c r="HOD16" i="11"/>
  <c r="HNZ16" i="11"/>
  <c r="HNV16" i="11"/>
  <c r="HNR16" i="11"/>
  <c r="HNN16" i="11"/>
  <c r="HNJ16" i="11"/>
  <c r="HNF16" i="11"/>
  <c r="HNB16" i="11"/>
  <c r="HMX16" i="11"/>
  <c r="HMT16" i="11"/>
  <c r="HMP16" i="11"/>
  <c r="HML16" i="11"/>
  <c r="HMH16" i="11"/>
  <c r="HMD16" i="11"/>
  <c r="HLZ16" i="11"/>
  <c r="HLV16" i="11"/>
  <c r="HLR16" i="11"/>
  <c r="HLN16" i="11"/>
  <c r="HLJ16" i="11"/>
  <c r="HLF16" i="11"/>
  <c r="HLB16" i="11"/>
  <c r="HKX16" i="11"/>
  <c r="HKT16" i="11"/>
  <c r="HKP16" i="11"/>
  <c r="HKL16" i="11"/>
  <c r="HKH16" i="11"/>
  <c r="HKD16" i="11"/>
  <c r="HJZ16" i="11"/>
  <c r="HJV16" i="11"/>
  <c r="HJR16" i="11"/>
  <c r="HJN16" i="11"/>
  <c r="HJJ16" i="11"/>
  <c r="HJF16" i="11"/>
  <c r="HJB16" i="11"/>
  <c r="HIX16" i="11"/>
  <c r="HIT16" i="11"/>
  <c r="HIP16" i="11"/>
  <c r="HIL16" i="11"/>
  <c r="HIH16" i="11"/>
  <c r="HID16" i="11"/>
  <c r="HHZ16" i="11"/>
  <c r="HHV16" i="11"/>
  <c r="HHR16" i="11"/>
  <c r="HHN16" i="11"/>
  <c r="HHJ16" i="11"/>
  <c r="HHF16" i="11"/>
  <c r="HHB16" i="11"/>
  <c r="HGX16" i="11"/>
  <c r="HGT16" i="11"/>
  <c r="HGP16" i="11"/>
  <c r="HGL16" i="11"/>
  <c r="HGH16" i="11"/>
  <c r="HGD16" i="11"/>
  <c r="HFZ16" i="11"/>
  <c r="HFV16" i="11"/>
  <c r="HFR16" i="11"/>
  <c r="HFN16" i="11"/>
  <c r="HFJ16" i="11"/>
  <c r="HFF16" i="11"/>
  <c r="HFB16" i="11"/>
  <c r="HEX16" i="11"/>
  <c r="HET16" i="11"/>
  <c r="HEP16" i="11"/>
  <c r="HEL16" i="11"/>
  <c r="HEH16" i="11"/>
  <c r="HED16" i="11"/>
  <c r="HDZ16" i="11"/>
  <c r="HDV16" i="11"/>
  <c r="HDR16" i="11"/>
  <c r="HDN16" i="11"/>
  <c r="HDJ16" i="11"/>
  <c r="HDF16" i="11"/>
  <c r="HDB16" i="11"/>
  <c r="HCX16" i="11"/>
  <c r="HCT16" i="11"/>
  <c r="HCP16" i="11"/>
  <c r="HCL16" i="11"/>
  <c r="HCH16" i="11"/>
  <c r="HCD16" i="11"/>
  <c r="HBZ16" i="11"/>
  <c r="HBV16" i="11"/>
  <c r="HBR16" i="11"/>
  <c r="HBN16" i="11"/>
  <c r="HBJ16" i="11"/>
  <c r="HBF16" i="11"/>
  <c r="HBB16" i="11"/>
  <c r="HAX16" i="11"/>
  <c r="HAT16" i="11"/>
  <c r="HAP16" i="11"/>
  <c r="HAL16" i="11"/>
  <c r="HAH16" i="11"/>
  <c r="HAD16" i="11"/>
  <c r="GZZ16" i="11"/>
  <c r="GZV16" i="11"/>
  <c r="GZR16" i="11"/>
  <c r="GZN16" i="11"/>
  <c r="GZJ16" i="11"/>
  <c r="GZF16" i="11"/>
  <c r="GZB16" i="11"/>
  <c r="GYX16" i="11"/>
  <c r="GYT16" i="11"/>
  <c r="GYP16" i="11"/>
  <c r="GYL16" i="11"/>
  <c r="GYH16" i="11"/>
  <c r="GYD16" i="11"/>
  <c r="GXZ16" i="11"/>
  <c r="GXV16" i="11"/>
  <c r="GXR16" i="11"/>
  <c r="GXN16" i="11"/>
  <c r="GXJ16" i="11"/>
  <c r="GXF16" i="11"/>
  <c r="GXB16" i="11"/>
  <c r="GWX16" i="11"/>
  <c r="GWT16" i="11"/>
  <c r="GWP16" i="11"/>
  <c r="GWL16" i="11"/>
  <c r="GWH16" i="11"/>
  <c r="LAH16" i="11"/>
  <c r="KZZ16" i="11"/>
  <c r="KZR16" i="11"/>
  <c r="KZJ16" i="11"/>
  <c r="KZB16" i="11"/>
  <c r="KYT16" i="11"/>
  <c r="KYL16" i="11"/>
  <c r="KYD16" i="11"/>
  <c r="KXV16" i="11"/>
  <c r="KXN16" i="11"/>
  <c r="KXF16" i="11"/>
  <c r="KWX16" i="11"/>
  <c r="KWP16" i="11"/>
  <c r="KWH16" i="11"/>
  <c r="KVZ16" i="11"/>
  <c r="KVR16" i="11"/>
  <c r="KVJ16" i="11"/>
  <c r="KVB16" i="11"/>
  <c r="KUT16" i="11"/>
  <c r="KUL16" i="11"/>
  <c r="KUD16" i="11"/>
  <c r="KTV16" i="11"/>
  <c r="KTQ16" i="11"/>
  <c r="KTM16" i="11"/>
  <c r="KTI16" i="11"/>
  <c r="KTE16" i="11"/>
  <c r="KTA16" i="11"/>
  <c r="KSW16" i="11"/>
  <c r="KSS16" i="11"/>
  <c r="KSO16" i="11"/>
  <c r="KSK16" i="11"/>
  <c r="KSG16" i="11"/>
  <c r="KSC16" i="11"/>
  <c r="KRY16" i="11"/>
  <c r="KRU16" i="11"/>
  <c r="KRQ16" i="11"/>
  <c r="KRM16" i="11"/>
  <c r="KRI16" i="11"/>
  <c r="KRE16" i="11"/>
  <c r="KRA16" i="11"/>
  <c r="KQW16" i="11"/>
  <c r="KQS16" i="11"/>
  <c r="KQO16" i="11"/>
  <c r="KQK16" i="11"/>
  <c r="KQG16" i="11"/>
  <c r="KQC16" i="11"/>
  <c r="KPY16" i="11"/>
  <c r="KPU16" i="11"/>
  <c r="KPQ16" i="11"/>
  <c r="KPM16" i="11"/>
  <c r="KPI16" i="11"/>
  <c r="KPE16" i="11"/>
  <c r="KPA16" i="11"/>
  <c r="KOW16" i="11"/>
  <c r="KOS16" i="11"/>
  <c r="KOO16" i="11"/>
  <c r="KOK16" i="11"/>
  <c r="KOG16" i="11"/>
  <c r="KOC16" i="11"/>
  <c r="KNY16" i="11"/>
  <c r="KNU16" i="11"/>
  <c r="KNQ16" i="11"/>
  <c r="KNM16" i="11"/>
  <c r="KNI16" i="11"/>
  <c r="KNE16" i="11"/>
  <c r="KNA16" i="11"/>
  <c r="KMW16" i="11"/>
  <c r="KMS16" i="11"/>
  <c r="KMO16" i="11"/>
  <c r="KMK16" i="11"/>
  <c r="KMG16" i="11"/>
  <c r="KMC16" i="11"/>
  <c r="KLY16" i="11"/>
  <c r="KLU16" i="11"/>
  <c r="KLQ16" i="11"/>
  <c r="KLM16" i="11"/>
  <c r="KLI16" i="11"/>
  <c r="KLE16" i="11"/>
  <c r="KLA16" i="11"/>
  <c r="KKW16" i="11"/>
  <c r="KKS16" i="11"/>
  <c r="KKO16" i="11"/>
  <c r="KKK16" i="11"/>
  <c r="KKG16" i="11"/>
  <c r="KKC16" i="11"/>
  <c r="KJY16" i="11"/>
  <c r="KJU16" i="11"/>
  <c r="KJQ16" i="11"/>
  <c r="KJM16" i="11"/>
  <c r="KJI16" i="11"/>
  <c r="KJE16" i="11"/>
  <c r="KJA16" i="11"/>
  <c r="KIW16" i="11"/>
  <c r="KIS16" i="11"/>
  <c r="KIO16" i="11"/>
  <c r="KIK16" i="11"/>
  <c r="KIG16" i="11"/>
  <c r="KIC16" i="11"/>
  <c r="KHY16" i="11"/>
  <c r="KHU16" i="11"/>
  <c r="KHQ16" i="11"/>
  <c r="KHM16" i="11"/>
  <c r="KHI16" i="11"/>
  <c r="KHE16" i="11"/>
  <c r="KHA16" i="11"/>
  <c r="KGW16" i="11"/>
  <c r="KGS16" i="11"/>
  <c r="KGO16" i="11"/>
  <c r="KGK16" i="11"/>
  <c r="KGG16" i="11"/>
  <c r="KGC16" i="11"/>
  <c r="KFY16" i="11"/>
  <c r="KFU16" i="11"/>
  <c r="KFQ16" i="11"/>
  <c r="KFM16" i="11"/>
  <c r="KFI16" i="11"/>
  <c r="KFE16" i="11"/>
  <c r="KFA16" i="11"/>
  <c r="KEW16" i="11"/>
  <c r="KES16" i="11"/>
  <c r="KEO16" i="11"/>
  <c r="KEK16" i="11"/>
  <c r="KEG16" i="11"/>
  <c r="KEC16" i="11"/>
  <c r="KDY16" i="11"/>
  <c r="KDU16" i="11"/>
  <c r="KDQ16" i="11"/>
  <c r="KDM16" i="11"/>
  <c r="KDI16" i="11"/>
  <c r="KDE16" i="11"/>
  <c r="KDA16" i="11"/>
  <c r="KCW16" i="11"/>
  <c r="KCS16" i="11"/>
  <c r="KCO16" i="11"/>
  <c r="KCK16" i="11"/>
  <c r="KCG16" i="11"/>
  <c r="KCC16" i="11"/>
  <c r="KBY16" i="11"/>
  <c r="KBU16" i="11"/>
  <c r="KBQ16" i="11"/>
  <c r="KBM16" i="11"/>
  <c r="KBI16" i="11"/>
  <c r="KBE16" i="11"/>
  <c r="KBA16" i="11"/>
  <c r="KAW16" i="11"/>
  <c r="KAS16" i="11"/>
  <c r="KAO16" i="11"/>
  <c r="KAK16" i="11"/>
  <c r="KAG16" i="11"/>
  <c r="KAC16" i="11"/>
  <c r="JZY16" i="11"/>
  <c r="JZU16" i="11"/>
  <c r="JZQ16" i="11"/>
  <c r="JZM16" i="11"/>
  <c r="JZI16" i="11"/>
  <c r="JZE16" i="11"/>
  <c r="JZA16" i="11"/>
  <c r="JYW16" i="11"/>
  <c r="JYS16" i="11"/>
  <c r="JYO16" i="11"/>
  <c r="JYK16" i="11"/>
  <c r="JYG16" i="11"/>
  <c r="JYC16" i="11"/>
  <c r="JXY16" i="11"/>
  <c r="JXU16" i="11"/>
  <c r="JXQ16" i="11"/>
  <c r="JXM16" i="11"/>
  <c r="JXI16" i="11"/>
  <c r="JXE16" i="11"/>
  <c r="JXA16" i="11"/>
  <c r="JWW16" i="11"/>
  <c r="JWS16" i="11"/>
  <c r="JWO16" i="11"/>
  <c r="JWK16" i="11"/>
  <c r="JWG16" i="11"/>
  <c r="JWC16" i="11"/>
  <c r="JVY16" i="11"/>
  <c r="JVU16" i="11"/>
  <c r="JVQ16" i="11"/>
  <c r="JVM16" i="11"/>
  <c r="JVI16" i="11"/>
  <c r="JVE16" i="11"/>
  <c r="JVA16" i="11"/>
  <c r="JUW16" i="11"/>
  <c r="JUS16" i="11"/>
  <c r="JUO16" i="11"/>
  <c r="JUK16" i="11"/>
  <c r="JUG16" i="11"/>
  <c r="JUC16" i="11"/>
  <c r="JTY16" i="11"/>
  <c r="JTU16" i="11"/>
  <c r="JTQ16" i="11"/>
  <c r="JTM16" i="11"/>
  <c r="JTI16" i="11"/>
  <c r="JTE16" i="11"/>
  <c r="JTA16" i="11"/>
  <c r="JSW16" i="11"/>
  <c r="JSS16" i="11"/>
  <c r="JSO16" i="11"/>
  <c r="JSK16" i="11"/>
  <c r="JSG16" i="11"/>
  <c r="JSC16" i="11"/>
  <c r="JRY16" i="11"/>
  <c r="JRU16" i="11"/>
  <c r="JRQ16" i="11"/>
  <c r="JRM16" i="11"/>
  <c r="JRI16" i="11"/>
  <c r="JRE16" i="11"/>
  <c r="JRA16" i="11"/>
  <c r="JQW16" i="11"/>
  <c r="JQS16" i="11"/>
  <c r="JQO16" i="11"/>
  <c r="JQK16" i="11"/>
  <c r="JQG16" i="11"/>
  <c r="JQC16" i="11"/>
  <c r="JPY16" i="11"/>
  <c r="JPU16" i="11"/>
  <c r="JPQ16" i="11"/>
  <c r="JPM16" i="11"/>
  <c r="JPI16" i="11"/>
  <c r="JPE16" i="11"/>
  <c r="JPA16" i="11"/>
  <c r="JOW16" i="11"/>
  <c r="JOS16" i="11"/>
  <c r="JOO16" i="11"/>
  <c r="JOK16" i="11"/>
  <c r="JOG16" i="11"/>
  <c r="JOC16" i="11"/>
  <c r="JNY16" i="11"/>
  <c r="JNU16" i="11"/>
  <c r="JNQ16" i="11"/>
  <c r="JNM16" i="11"/>
  <c r="JNI16" i="11"/>
  <c r="JNE16" i="11"/>
  <c r="JNA16" i="11"/>
  <c r="JMW16" i="11"/>
  <c r="JMS16" i="11"/>
  <c r="JMO16" i="11"/>
  <c r="JMK16" i="11"/>
  <c r="JMG16" i="11"/>
  <c r="JMC16" i="11"/>
  <c r="JLY16" i="11"/>
  <c r="JLU16" i="11"/>
  <c r="JLQ16" i="11"/>
  <c r="JLM16" i="11"/>
  <c r="JLI16" i="11"/>
  <c r="JLE16" i="11"/>
  <c r="JLA16" i="11"/>
  <c r="JKW16" i="11"/>
  <c r="JKS16" i="11"/>
  <c r="JKO16" i="11"/>
  <c r="JKK16" i="11"/>
  <c r="JKG16" i="11"/>
  <c r="JKC16" i="11"/>
  <c r="JJY16" i="11"/>
  <c r="JJU16" i="11"/>
  <c r="JJQ16" i="11"/>
  <c r="JJM16" i="11"/>
  <c r="JJI16" i="11"/>
  <c r="JJE16" i="11"/>
  <c r="JJA16" i="11"/>
  <c r="JIW16" i="11"/>
  <c r="JIS16" i="11"/>
  <c r="JIO16" i="11"/>
  <c r="JIK16" i="11"/>
  <c r="JIG16" i="11"/>
  <c r="JIC16" i="11"/>
  <c r="JHY16" i="11"/>
  <c r="JHU16" i="11"/>
  <c r="JHQ16" i="11"/>
  <c r="JHM16" i="11"/>
  <c r="JHI16" i="11"/>
  <c r="JHE16" i="11"/>
  <c r="JHA16" i="11"/>
  <c r="JGW16" i="11"/>
  <c r="JGS16" i="11"/>
  <c r="JGO16" i="11"/>
  <c r="JGK16" i="11"/>
  <c r="JGG16" i="11"/>
  <c r="JGC16" i="11"/>
  <c r="JFY16" i="11"/>
  <c r="JFU16" i="11"/>
  <c r="JFQ16" i="11"/>
  <c r="JFM16" i="11"/>
  <c r="JFI16" i="11"/>
  <c r="JFE16" i="11"/>
  <c r="JFA16" i="11"/>
  <c r="JEW16" i="11"/>
  <c r="JES16" i="11"/>
  <c r="JEO16" i="11"/>
  <c r="JEK16" i="11"/>
  <c r="JEG16" i="11"/>
  <c r="JEC16" i="11"/>
  <c r="JDY16" i="11"/>
  <c r="JDU16" i="11"/>
  <c r="JDQ16" i="11"/>
  <c r="JDM16" i="11"/>
  <c r="JDI16" i="11"/>
  <c r="JDE16" i="11"/>
  <c r="JDA16" i="11"/>
  <c r="JCW16" i="11"/>
  <c r="JCS16" i="11"/>
  <c r="JCO16" i="11"/>
  <c r="JCK16" i="11"/>
  <c r="JCG16" i="11"/>
  <c r="JCC16" i="11"/>
  <c r="JBY16" i="11"/>
  <c r="JBU16" i="11"/>
  <c r="JBQ16" i="11"/>
  <c r="JBM16" i="11"/>
  <c r="JBI16" i="11"/>
  <c r="JBE16" i="11"/>
  <c r="JBA16" i="11"/>
  <c r="JAW16" i="11"/>
  <c r="JAS16" i="11"/>
  <c r="JAO16" i="11"/>
  <c r="JAK16" i="11"/>
  <c r="JAG16" i="11"/>
  <c r="JAC16" i="11"/>
  <c r="IZY16" i="11"/>
  <c r="IZU16" i="11"/>
  <c r="IZQ16" i="11"/>
  <c r="IZM16" i="11"/>
  <c r="IZI16" i="11"/>
  <c r="IZE16" i="11"/>
  <c r="IZA16" i="11"/>
  <c r="IYW16" i="11"/>
  <c r="IYS16" i="11"/>
  <c r="IYO16" i="11"/>
  <c r="IYK16" i="11"/>
  <c r="IYG16" i="11"/>
  <c r="IYC16" i="11"/>
  <c r="IXY16" i="11"/>
  <c r="IXU16" i="11"/>
  <c r="IXQ16" i="11"/>
  <c r="IXM16" i="11"/>
  <c r="IXI16" i="11"/>
  <c r="IXE16" i="11"/>
  <c r="IXA16" i="11"/>
  <c r="IWW16" i="11"/>
  <c r="IWS16" i="11"/>
  <c r="IWO16" i="11"/>
  <c r="IWK16" i="11"/>
  <c r="IWG16" i="11"/>
  <c r="IWC16" i="11"/>
  <c r="IVY16" i="11"/>
  <c r="IVU16" i="11"/>
  <c r="IVQ16" i="11"/>
  <c r="IVM16" i="11"/>
  <c r="IVI16" i="11"/>
  <c r="IVE16" i="11"/>
  <c r="IVA16" i="11"/>
  <c r="IUW16" i="11"/>
  <c r="IUS16" i="11"/>
  <c r="IUO16" i="11"/>
  <c r="IUK16" i="11"/>
  <c r="IUG16" i="11"/>
  <c r="IUC16" i="11"/>
  <c r="ITY16" i="11"/>
  <c r="ITU16" i="11"/>
  <c r="ITQ16" i="11"/>
  <c r="ITM16" i="11"/>
  <c r="ITI16" i="11"/>
  <c r="ITE16" i="11"/>
  <c r="ITA16" i="11"/>
  <c r="ISW16" i="11"/>
  <c r="ISS16" i="11"/>
  <c r="ISO16" i="11"/>
  <c r="ISK16" i="11"/>
  <c r="ISG16" i="11"/>
  <c r="ISC16" i="11"/>
  <c r="IRY16" i="11"/>
  <c r="IRU16" i="11"/>
  <c r="IRQ16" i="11"/>
  <c r="IRM16" i="11"/>
  <c r="IRI16" i="11"/>
  <c r="IRE16" i="11"/>
  <c r="IRA16" i="11"/>
  <c r="IQW16" i="11"/>
  <c r="IQS16" i="11"/>
  <c r="IQO16" i="11"/>
  <c r="IQK16" i="11"/>
  <c r="IQG16" i="11"/>
  <c r="IQC16" i="11"/>
  <c r="IPY16" i="11"/>
  <c r="IPU16" i="11"/>
  <c r="IPQ16" i="11"/>
  <c r="IPM16" i="11"/>
  <c r="IPI16" i="11"/>
  <c r="IPE16" i="11"/>
  <c r="IPA16" i="11"/>
  <c r="IOW16" i="11"/>
  <c r="IOS16" i="11"/>
  <c r="IOO16" i="11"/>
  <c r="IOK16" i="11"/>
  <c r="IOG16" i="11"/>
  <c r="IOC16" i="11"/>
  <c r="INY16" i="11"/>
  <c r="INU16" i="11"/>
  <c r="INQ16" i="11"/>
  <c r="INM16" i="11"/>
  <c r="INI16" i="11"/>
  <c r="INE16" i="11"/>
  <c r="INA16" i="11"/>
  <c r="IMW16" i="11"/>
  <c r="IMS16" i="11"/>
  <c r="IMO16" i="11"/>
  <c r="IMK16" i="11"/>
  <c r="IMG16" i="11"/>
  <c r="IMC16" i="11"/>
  <c r="ILY16" i="11"/>
  <c r="ILU16" i="11"/>
  <c r="ILQ16" i="11"/>
  <c r="ILM16" i="11"/>
  <c r="ILI16" i="11"/>
  <c r="ILE16" i="11"/>
  <c r="ILA16" i="11"/>
  <c r="IKW16" i="11"/>
  <c r="IKS16" i="11"/>
  <c r="IKO16" i="11"/>
  <c r="IKK16" i="11"/>
  <c r="IKG16" i="11"/>
  <c r="IKC16" i="11"/>
  <c r="IJY16" i="11"/>
  <c r="IJU16" i="11"/>
  <c r="IJQ16" i="11"/>
  <c r="IJM16" i="11"/>
  <c r="IJI16" i="11"/>
  <c r="IJE16" i="11"/>
  <c r="IJA16" i="11"/>
  <c r="IIW16" i="11"/>
  <c r="IIS16" i="11"/>
  <c r="IIO16" i="11"/>
  <c r="IIK16" i="11"/>
  <c r="IIG16" i="11"/>
  <c r="IIC16" i="11"/>
  <c r="IHY16" i="11"/>
  <c r="IHU16" i="11"/>
  <c r="IHQ16" i="11"/>
  <c r="IHM16" i="11"/>
  <c r="IHI16" i="11"/>
  <c r="IHE16" i="11"/>
  <c r="IHA16" i="11"/>
  <c r="IGW16" i="11"/>
  <c r="IGS16" i="11"/>
  <c r="IGO16" i="11"/>
  <c r="IGK16" i="11"/>
  <c r="IGG16" i="11"/>
  <c r="IGC16" i="11"/>
  <c r="IFY16" i="11"/>
  <c r="IFU16" i="11"/>
  <c r="IFQ16" i="11"/>
  <c r="IFM16" i="11"/>
  <c r="IFI16" i="11"/>
  <c r="IFE16" i="11"/>
  <c r="IFA16" i="11"/>
  <c r="IEW16" i="11"/>
  <c r="IES16" i="11"/>
  <c r="IEO16" i="11"/>
  <c r="IEK16" i="11"/>
  <c r="IEG16" i="11"/>
  <c r="IEC16" i="11"/>
  <c r="IDY16" i="11"/>
  <c r="IDU16" i="11"/>
  <c r="IDQ16" i="11"/>
  <c r="IDM16" i="11"/>
  <c r="IDI16" i="11"/>
  <c r="IDE16" i="11"/>
  <c r="IDA16" i="11"/>
  <c r="ICW16" i="11"/>
  <c r="ICS16" i="11"/>
  <c r="ICO16" i="11"/>
  <c r="ICK16" i="11"/>
  <c r="ICG16" i="11"/>
  <c r="ICC16" i="11"/>
  <c r="IBY16" i="11"/>
  <c r="IBU16" i="11"/>
  <c r="IBQ16" i="11"/>
  <c r="IBM16" i="11"/>
  <c r="IBI16" i="11"/>
  <c r="IBE16" i="11"/>
  <c r="IBA16" i="11"/>
  <c r="IAW16" i="11"/>
  <c r="IAS16" i="11"/>
  <c r="IAO16" i="11"/>
  <c r="IAK16" i="11"/>
  <c r="IAG16" i="11"/>
  <c r="IAC16" i="11"/>
  <c r="HZY16" i="11"/>
  <c r="HZU16" i="11"/>
  <c r="HZQ16" i="11"/>
  <c r="HZM16" i="11"/>
  <c r="HZI16" i="11"/>
  <c r="HZE16" i="11"/>
  <c r="HZA16" i="11"/>
  <c r="HYW16" i="11"/>
  <c r="HYS16" i="11"/>
  <c r="HYO16" i="11"/>
  <c r="HYK16" i="11"/>
  <c r="HYG16" i="11"/>
  <c r="HYC16" i="11"/>
  <c r="HXY16" i="11"/>
  <c r="HXU16" i="11"/>
  <c r="HXQ16" i="11"/>
  <c r="HXM16" i="11"/>
  <c r="HXI16" i="11"/>
  <c r="HXE16" i="11"/>
  <c r="HXA16" i="11"/>
  <c r="HWW16" i="11"/>
  <c r="HWS16" i="11"/>
  <c r="HWO16" i="11"/>
  <c r="HWK16" i="11"/>
  <c r="HWG16" i="11"/>
  <c r="HWC16" i="11"/>
  <c r="HVY16" i="11"/>
  <c r="HVU16" i="11"/>
  <c r="HVQ16" i="11"/>
  <c r="HVM16" i="11"/>
  <c r="HVI16" i="11"/>
  <c r="HVE16" i="11"/>
  <c r="HVA16" i="11"/>
  <c r="HUW16" i="11"/>
  <c r="HUS16" i="11"/>
  <c r="HUO16" i="11"/>
  <c r="HUK16" i="11"/>
  <c r="HUG16" i="11"/>
  <c r="HUC16" i="11"/>
  <c r="HTY16" i="11"/>
  <c r="HTU16" i="11"/>
  <c r="HTQ16" i="11"/>
  <c r="HTM16" i="11"/>
  <c r="HTI16" i="11"/>
  <c r="HTE16" i="11"/>
  <c r="HTA16" i="11"/>
  <c r="HSW16" i="11"/>
  <c r="HSS16" i="11"/>
  <c r="HSO16" i="11"/>
  <c r="HSK16" i="11"/>
  <c r="HSG16" i="11"/>
  <c r="HSC16" i="11"/>
  <c r="HRY16" i="11"/>
  <c r="HRU16" i="11"/>
  <c r="HRQ16" i="11"/>
  <c r="HRM16" i="11"/>
  <c r="HRI16" i="11"/>
  <c r="HRE16" i="11"/>
  <c r="HRA16" i="11"/>
  <c r="HQW16" i="11"/>
  <c r="HQS16" i="11"/>
  <c r="HQO16" i="11"/>
  <c r="HQK16" i="11"/>
  <c r="HQG16" i="11"/>
  <c r="HQC16" i="11"/>
  <c r="HPY16" i="11"/>
  <c r="HPU16" i="11"/>
  <c r="HPQ16" i="11"/>
  <c r="HPM16" i="11"/>
  <c r="HPI16" i="11"/>
  <c r="HPE16" i="11"/>
  <c r="HPA16" i="11"/>
  <c r="HOW16" i="11"/>
  <c r="HOS16" i="11"/>
  <c r="HOO16" i="11"/>
  <c r="HOK16" i="11"/>
  <c r="HOG16" i="11"/>
  <c r="HOC16" i="11"/>
  <c r="HNY16" i="11"/>
  <c r="HNU16" i="11"/>
  <c r="HNQ16" i="11"/>
  <c r="HNM16" i="11"/>
  <c r="HNI16" i="11"/>
  <c r="HNE16" i="11"/>
  <c r="HNA16" i="11"/>
  <c r="HMW16" i="11"/>
  <c r="HMS16" i="11"/>
  <c r="HMO16" i="11"/>
  <c r="HMK16" i="11"/>
  <c r="HMG16" i="11"/>
  <c r="HMC16" i="11"/>
  <c r="HLY16" i="11"/>
  <c r="HLU16" i="11"/>
  <c r="HLQ16" i="11"/>
  <c r="HLM16" i="11"/>
  <c r="HLI16" i="11"/>
  <c r="HLE16" i="11"/>
  <c r="HLA16" i="11"/>
  <c r="HKW16" i="11"/>
  <c r="HKS16" i="11"/>
  <c r="HKO16" i="11"/>
  <c r="HKK16" i="11"/>
  <c r="HKG16" i="11"/>
  <c r="HKC16" i="11"/>
  <c r="HJY16" i="11"/>
  <c r="HJU16" i="11"/>
  <c r="HJQ16" i="11"/>
  <c r="HJM16" i="11"/>
  <c r="HJI16" i="11"/>
  <c r="HJE16" i="11"/>
  <c r="HJA16" i="11"/>
  <c r="HIW16" i="11"/>
  <c r="HIS16" i="11"/>
  <c r="HIO16" i="11"/>
  <c r="HIK16" i="11"/>
  <c r="HIG16" i="11"/>
  <c r="HIC16" i="11"/>
  <c r="HHY16" i="11"/>
  <c r="HHU16" i="11"/>
  <c r="HHQ16" i="11"/>
  <c r="HHM16" i="11"/>
  <c r="HHI16" i="11"/>
  <c r="HHE16" i="11"/>
  <c r="HHA16" i="11"/>
  <c r="HGW16" i="11"/>
  <c r="HGS16" i="11"/>
  <c r="HGO16" i="11"/>
  <c r="HGK16" i="11"/>
  <c r="HGG16" i="11"/>
  <c r="HGC16" i="11"/>
  <c r="HFY16" i="11"/>
  <c r="HFU16" i="11"/>
  <c r="HFQ16" i="11"/>
  <c r="HFM16" i="11"/>
  <c r="HFI16" i="11"/>
  <c r="HFE16" i="11"/>
  <c r="HFA16" i="11"/>
  <c r="HEW16" i="11"/>
  <c r="HES16" i="11"/>
  <c r="HEO16" i="11"/>
  <c r="HEK16" i="11"/>
  <c r="HEG16" i="11"/>
  <c r="HEC16" i="11"/>
  <c r="HDY16" i="11"/>
  <c r="HDU16" i="11"/>
  <c r="HDQ16" i="11"/>
  <c r="HDM16" i="11"/>
  <c r="HDI16" i="11"/>
  <c r="HDE16" i="11"/>
  <c r="HDA16" i="11"/>
  <c r="HCW16" i="11"/>
  <c r="HCS16" i="11"/>
  <c r="HCO16" i="11"/>
  <c r="HCK16" i="11"/>
  <c r="HCG16" i="11"/>
  <c r="HCC16" i="11"/>
  <c r="HBY16" i="11"/>
  <c r="HBU16" i="11"/>
  <c r="HBQ16" i="11"/>
  <c r="HBM16" i="11"/>
  <c r="HBI16" i="11"/>
  <c r="HBE16" i="11"/>
  <c r="HBA16" i="11"/>
  <c r="HAW16" i="11"/>
  <c r="HAS16" i="11"/>
  <c r="HAO16" i="11"/>
  <c r="HAK16" i="11"/>
  <c r="HAG16" i="11"/>
  <c r="HAC16" i="11"/>
  <c r="GZY16" i="11"/>
  <c r="GZU16" i="11"/>
  <c r="GZQ16" i="11"/>
  <c r="GZM16" i="11"/>
  <c r="GZI16" i="11"/>
  <c r="GZE16" i="11"/>
  <c r="GZA16" i="11"/>
  <c r="GYW16" i="11"/>
  <c r="GYS16" i="11"/>
  <c r="GYO16" i="11"/>
  <c r="GYK16" i="11"/>
  <c r="GYG16" i="11"/>
  <c r="GYC16" i="11"/>
  <c r="GXY16" i="11"/>
  <c r="GXU16" i="11"/>
  <c r="GXQ16" i="11"/>
  <c r="GXM16" i="11"/>
  <c r="GXI16" i="11"/>
  <c r="GXE16" i="11"/>
  <c r="GXA16" i="11"/>
  <c r="GWW16" i="11"/>
  <c r="GWS16" i="11"/>
  <c r="GWO16" i="11"/>
  <c r="GWK16" i="11"/>
  <c r="GWG16" i="11"/>
  <c r="HFD16" i="11"/>
  <c r="HEV16" i="11"/>
  <c r="HEN16" i="11"/>
  <c r="HEF16" i="11"/>
  <c r="HDX16" i="11"/>
  <c r="HDP16" i="11"/>
  <c r="HDH16" i="11"/>
  <c r="HCZ16" i="11"/>
  <c r="HCR16" i="11"/>
  <c r="HCJ16" i="11"/>
  <c r="HCB16" i="11"/>
  <c r="HBT16" i="11"/>
  <c r="HBL16" i="11"/>
  <c r="HBD16" i="11"/>
  <c r="HAV16" i="11"/>
  <c r="HAN16" i="11"/>
  <c r="HAF16" i="11"/>
  <c r="GZX16" i="11"/>
  <c r="GZP16" i="11"/>
  <c r="GZH16" i="11"/>
  <c r="GYZ16" i="11"/>
  <c r="GYR16" i="11"/>
  <c r="GYJ16" i="11"/>
  <c r="GYB16" i="11"/>
  <c r="GXT16" i="11"/>
  <c r="GXL16" i="11"/>
  <c r="GXD16" i="11"/>
  <c r="GWV16" i="11"/>
  <c r="GWN16" i="11"/>
  <c r="GWF16" i="11"/>
  <c r="GWB16" i="11"/>
  <c r="GVX16" i="11"/>
  <c r="GVT16" i="11"/>
  <c r="GVP16" i="11"/>
  <c r="GVL16" i="11"/>
  <c r="GVH16" i="11"/>
  <c r="GVD16" i="11"/>
  <c r="GUZ16" i="11"/>
  <c r="GUV16" i="11"/>
  <c r="GUR16" i="11"/>
  <c r="GUN16" i="11"/>
  <c r="GUJ16" i="11"/>
  <c r="GUF16" i="11"/>
  <c r="GUB16" i="11"/>
  <c r="GTX16" i="11"/>
  <c r="GTT16" i="11"/>
  <c r="GTP16" i="11"/>
  <c r="GTL16" i="11"/>
  <c r="GTH16" i="11"/>
  <c r="GTD16" i="11"/>
  <c r="GSZ16" i="11"/>
  <c r="GSV16" i="11"/>
  <c r="GSR16" i="11"/>
  <c r="GSN16" i="11"/>
  <c r="GSJ16" i="11"/>
  <c r="GSF16" i="11"/>
  <c r="GSB16" i="11"/>
  <c r="GRX16" i="11"/>
  <c r="GRT16" i="11"/>
  <c r="GRP16" i="11"/>
  <c r="GRL16" i="11"/>
  <c r="GRH16" i="11"/>
  <c r="GRD16" i="11"/>
  <c r="GQZ16" i="11"/>
  <c r="GQV16" i="11"/>
  <c r="GQR16" i="11"/>
  <c r="GQN16" i="11"/>
  <c r="GQJ16" i="11"/>
  <c r="GQF16" i="11"/>
  <c r="GQB16" i="11"/>
  <c r="GPX16" i="11"/>
  <c r="GPT16" i="11"/>
  <c r="GPP16" i="11"/>
  <c r="GPL16" i="11"/>
  <c r="GPH16" i="11"/>
  <c r="GPD16" i="11"/>
  <c r="GOZ16" i="11"/>
  <c r="GOV16" i="11"/>
  <c r="GOR16" i="11"/>
  <c r="GON16" i="11"/>
  <c r="GOJ16" i="11"/>
  <c r="GOF16" i="11"/>
  <c r="GOB16" i="11"/>
  <c r="GNX16" i="11"/>
  <c r="GNT16" i="11"/>
  <c r="GNP16" i="11"/>
  <c r="GNL16" i="11"/>
  <c r="GNH16" i="11"/>
  <c r="GND16" i="11"/>
  <c r="GMZ16" i="11"/>
  <c r="GMV16" i="11"/>
  <c r="GMR16" i="11"/>
  <c r="GMN16" i="11"/>
  <c r="GMJ16" i="11"/>
  <c r="GMF16" i="11"/>
  <c r="GMB16" i="11"/>
  <c r="GLX16" i="11"/>
  <c r="GLT16" i="11"/>
  <c r="GLP16" i="11"/>
  <c r="GLL16" i="11"/>
  <c r="GLH16" i="11"/>
  <c r="GLD16" i="11"/>
  <c r="GKZ16" i="11"/>
  <c r="GKV16" i="11"/>
  <c r="GKR16" i="11"/>
  <c r="GKN16" i="11"/>
  <c r="GKJ16" i="11"/>
  <c r="GKF16" i="11"/>
  <c r="GKB16" i="11"/>
  <c r="GJX16" i="11"/>
  <c r="GJT16" i="11"/>
  <c r="GJP16" i="11"/>
  <c r="GJL16" i="11"/>
  <c r="GJH16" i="11"/>
  <c r="GJD16" i="11"/>
  <c r="GIZ16" i="11"/>
  <c r="GIV16" i="11"/>
  <c r="GIR16" i="11"/>
  <c r="GIN16" i="11"/>
  <c r="GIJ16" i="11"/>
  <c r="GIF16" i="11"/>
  <c r="GIB16" i="11"/>
  <c r="GHX16" i="11"/>
  <c r="GHT16" i="11"/>
  <c r="GHP16" i="11"/>
  <c r="GHL16" i="11"/>
  <c r="GHH16" i="11"/>
  <c r="GHD16" i="11"/>
  <c r="GGZ16" i="11"/>
  <c r="GGV16" i="11"/>
  <c r="GGR16" i="11"/>
  <c r="GGN16" i="11"/>
  <c r="GGJ16" i="11"/>
  <c r="GGF16" i="11"/>
  <c r="GGB16" i="11"/>
  <c r="GFX16" i="11"/>
  <c r="GFT16" i="11"/>
  <c r="GFP16" i="11"/>
  <c r="GFL16" i="11"/>
  <c r="GFH16" i="11"/>
  <c r="GFD16" i="11"/>
  <c r="GEZ16" i="11"/>
  <c r="GEV16" i="11"/>
  <c r="GER16" i="11"/>
  <c r="GEN16" i="11"/>
  <c r="GEJ16" i="11"/>
  <c r="GEF16" i="11"/>
  <c r="GEB16" i="11"/>
  <c r="GDX16" i="11"/>
  <c r="GDT16" i="11"/>
  <c r="GDP16" i="11"/>
  <c r="GDL16" i="11"/>
  <c r="GDH16" i="11"/>
  <c r="GDD16" i="11"/>
  <c r="GCZ16" i="11"/>
  <c r="GCV16" i="11"/>
  <c r="GCR16" i="11"/>
  <c r="GCN16" i="11"/>
  <c r="GCJ16" i="11"/>
  <c r="GCF16" i="11"/>
  <c r="GCB16" i="11"/>
  <c r="GBX16" i="11"/>
  <c r="GBT16" i="11"/>
  <c r="GBP16" i="11"/>
  <c r="GBL16" i="11"/>
  <c r="GBH16" i="11"/>
  <c r="GBD16" i="11"/>
  <c r="GAZ16" i="11"/>
  <c r="GAV16" i="11"/>
  <c r="GAR16" i="11"/>
  <c r="GAN16" i="11"/>
  <c r="GAJ16" i="11"/>
  <c r="GAF16" i="11"/>
  <c r="GAB16" i="11"/>
  <c r="FZX16" i="11"/>
  <c r="FZT16" i="11"/>
  <c r="FZP16" i="11"/>
  <c r="FZL16" i="11"/>
  <c r="FZH16" i="11"/>
  <c r="FZD16" i="11"/>
  <c r="FYZ16" i="11"/>
  <c r="FYV16" i="11"/>
  <c r="FYR16" i="11"/>
  <c r="FYN16" i="11"/>
  <c r="FYJ16" i="11"/>
  <c r="FYF16" i="11"/>
  <c r="FYB16" i="11"/>
  <c r="FXX16" i="11"/>
  <c r="FXT16" i="11"/>
  <c r="FXP16" i="11"/>
  <c r="FXL16" i="11"/>
  <c r="FXH16" i="11"/>
  <c r="FXD16" i="11"/>
  <c r="FWZ16" i="11"/>
  <c r="FWV16" i="11"/>
  <c r="FWR16" i="11"/>
  <c r="FWN16" i="11"/>
  <c r="FWJ16" i="11"/>
  <c r="FWF16" i="11"/>
  <c r="FWB16" i="11"/>
  <c r="FVX16" i="11"/>
  <c r="FVT16" i="11"/>
  <c r="FVP16" i="11"/>
  <c r="FVL16" i="11"/>
  <c r="FVH16" i="11"/>
  <c r="FVD16" i="11"/>
  <c r="FUZ16" i="11"/>
  <c r="FUV16" i="11"/>
  <c r="FUR16" i="11"/>
  <c r="FUN16" i="11"/>
  <c r="FUJ16" i="11"/>
  <c r="FUF16" i="11"/>
  <c r="FUB16" i="11"/>
  <c r="FTX16" i="11"/>
  <c r="FTT16" i="11"/>
  <c r="FTP16" i="11"/>
  <c r="FTL16" i="11"/>
  <c r="FTH16" i="11"/>
  <c r="FTD16" i="11"/>
  <c r="FSZ16" i="11"/>
  <c r="FSV16" i="11"/>
  <c r="FSR16" i="11"/>
  <c r="FSN16" i="11"/>
  <c r="FSJ16" i="11"/>
  <c r="FSF16" i="11"/>
  <c r="FSB16" i="11"/>
  <c r="FRX16" i="11"/>
  <c r="FRT16" i="11"/>
  <c r="FRP16" i="11"/>
  <c r="FRL16" i="11"/>
  <c r="FRH16" i="11"/>
  <c r="FRD16" i="11"/>
  <c r="FQZ16" i="11"/>
  <c r="FQV16" i="11"/>
  <c r="FQR16" i="11"/>
  <c r="FQN16" i="11"/>
  <c r="FQJ16" i="11"/>
  <c r="FQF16" i="11"/>
  <c r="FQB16" i="11"/>
  <c r="FPX16" i="11"/>
  <c r="FPT16" i="11"/>
  <c r="FPP16" i="11"/>
  <c r="FPL16" i="11"/>
  <c r="FPH16" i="11"/>
  <c r="FPD16" i="11"/>
  <c r="FOZ16" i="11"/>
  <c r="FOV16" i="11"/>
  <c r="FOR16" i="11"/>
  <c r="FON16" i="11"/>
  <c r="FOJ16" i="11"/>
  <c r="FOF16" i="11"/>
  <c r="FOB16" i="11"/>
  <c r="FNX16" i="11"/>
  <c r="FNT16" i="11"/>
  <c r="FNP16" i="11"/>
  <c r="FNL16" i="11"/>
  <c r="FNH16" i="11"/>
  <c r="FND16" i="11"/>
  <c r="FMZ16" i="11"/>
  <c r="FMV16" i="11"/>
  <c r="FMR16" i="11"/>
  <c r="FMN16" i="11"/>
  <c r="FMJ16" i="11"/>
  <c r="FMF16" i="11"/>
  <c r="FMB16" i="11"/>
  <c r="FLX16" i="11"/>
  <c r="FLT16" i="11"/>
  <c r="FLP16" i="11"/>
  <c r="FLL16" i="11"/>
  <c r="FLH16" i="11"/>
  <c r="FLD16" i="11"/>
  <c r="FKZ16" i="11"/>
  <c r="FKV16" i="11"/>
  <c r="FKR16" i="11"/>
  <c r="FKN16" i="11"/>
  <c r="FKJ16" i="11"/>
  <c r="FKF16" i="11"/>
  <c r="FKB16" i="11"/>
  <c r="FJX16" i="11"/>
  <c r="FJT16" i="11"/>
  <c r="FJP16" i="11"/>
  <c r="FJL16" i="11"/>
  <c r="FJH16" i="11"/>
  <c r="FJD16" i="11"/>
  <c r="FIZ16" i="11"/>
  <c r="FIV16" i="11"/>
  <c r="FIR16" i="11"/>
  <c r="FIN16" i="11"/>
  <c r="FIJ16" i="11"/>
  <c r="FIF16" i="11"/>
  <c r="FIB16" i="11"/>
  <c r="FHX16" i="11"/>
  <c r="FHT16" i="11"/>
  <c r="FHP16" i="11"/>
  <c r="FHL16" i="11"/>
  <c r="FHH16" i="11"/>
  <c r="FHD16" i="11"/>
  <c r="FGZ16" i="11"/>
  <c r="FGV16" i="11"/>
  <c r="FGR16" i="11"/>
  <c r="FGN16" i="11"/>
  <c r="FGJ16" i="11"/>
  <c r="FGF16" i="11"/>
  <c r="FGB16" i="11"/>
  <c r="FFX16" i="11"/>
  <c r="FFT16" i="11"/>
  <c r="FFP16" i="11"/>
  <c r="FFL16" i="11"/>
  <c r="FFH16" i="11"/>
  <c r="FFD16" i="11"/>
  <c r="FEZ16" i="11"/>
  <c r="FEV16" i="11"/>
  <c r="FER16" i="11"/>
  <c r="FEN16" i="11"/>
  <c r="FEJ16" i="11"/>
  <c r="FEF16" i="11"/>
  <c r="FEB16" i="11"/>
  <c r="FDX16" i="11"/>
  <c r="FDT16" i="11"/>
  <c r="FDP16" i="11"/>
  <c r="FDL16" i="11"/>
  <c r="FDH16" i="11"/>
  <c r="FDD16" i="11"/>
  <c r="FCZ16" i="11"/>
  <c r="FCV16" i="11"/>
  <c r="FCR16" i="11"/>
  <c r="FCN16" i="11"/>
  <c r="FCJ16" i="11"/>
  <c r="FCF16" i="11"/>
  <c r="FCB16" i="11"/>
  <c r="FBX16" i="11"/>
  <c r="FBT16" i="11"/>
  <c r="FBP16" i="11"/>
  <c r="FBL16" i="11"/>
  <c r="FBH16" i="11"/>
  <c r="FBD16" i="11"/>
  <c r="FAZ16" i="11"/>
  <c r="FAV16" i="11"/>
  <c r="FAR16" i="11"/>
  <c r="FAN16" i="11"/>
  <c r="FAJ16" i="11"/>
  <c r="FAF16" i="11"/>
  <c r="FAB16" i="11"/>
  <c r="EZX16" i="11"/>
  <c r="EZT16" i="11"/>
  <c r="EZP16" i="11"/>
  <c r="EZL16" i="11"/>
  <c r="EZH16" i="11"/>
  <c r="EZD16" i="11"/>
  <c r="EYZ16" i="11"/>
  <c r="EYV16" i="11"/>
  <c r="EYR16" i="11"/>
  <c r="EYN16" i="11"/>
  <c r="EYJ16" i="11"/>
  <c r="EYF16" i="11"/>
  <c r="EYB16" i="11"/>
  <c r="EXX16" i="11"/>
  <c r="EXT16" i="11"/>
  <c r="EXP16" i="11"/>
  <c r="EXL16" i="11"/>
  <c r="EXH16" i="11"/>
  <c r="EXD16" i="11"/>
  <c r="EWZ16" i="11"/>
  <c r="EWV16" i="11"/>
  <c r="EWR16" i="11"/>
  <c r="EWN16" i="11"/>
  <c r="EWJ16" i="11"/>
  <c r="EWF16" i="11"/>
  <c r="EWB16" i="11"/>
  <c r="EVX16" i="11"/>
  <c r="EVT16" i="11"/>
  <c r="EVP16" i="11"/>
  <c r="EVL16" i="11"/>
  <c r="EVH16" i="11"/>
  <c r="EVD16" i="11"/>
  <c r="EUZ16" i="11"/>
  <c r="EUV16" i="11"/>
  <c r="EUR16" i="11"/>
  <c r="EUN16" i="11"/>
  <c r="EUJ16" i="11"/>
  <c r="EUF16" i="11"/>
  <c r="EUB16" i="11"/>
  <c r="ETX16" i="11"/>
  <c r="ETT16" i="11"/>
  <c r="ETP16" i="11"/>
  <c r="ETL16" i="11"/>
  <c r="ETH16" i="11"/>
  <c r="ETD16" i="11"/>
  <c r="ESZ16" i="11"/>
  <c r="ESV16" i="11"/>
  <c r="ESR16" i="11"/>
  <c r="ESN16" i="11"/>
  <c r="ESJ16" i="11"/>
  <c r="ESF16" i="11"/>
  <c r="ESB16" i="11"/>
  <c r="ERX16" i="11"/>
  <c r="ERT16" i="11"/>
  <c r="ERP16" i="11"/>
  <c r="ERL16" i="11"/>
  <c r="ERH16" i="11"/>
  <c r="ERD16" i="11"/>
  <c r="EQZ16" i="11"/>
  <c r="EQV16" i="11"/>
  <c r="EQR16" i="11"/>
  <c r="EQN16" i="11"/>
  <c r="EQJ16" i="11"/>
  <c r="EQF16" i="11"/>
  <c r="EQB16" i="11"/>
  <c r="EPX16" i="11"/>
  <c r="EPT16" i="11"/>
  <c r="EPP16" i="11"/>
  <c r="EPL16" i="11"/>
  <c r="EPH16" i="11"/>
  <c r="EPD16" i="11"/>
  <c r="EOZ16" i="11"/>
  <c r="EOV16" i="11"/>
  <c r="EOR16" i="11"/>
  <c r="EON16" i="11"/>
  <c r="EOJ16" i="11"/>
  <c r="EOF16" i="11"/>
  <c r="EOB16" i="11"/>
  <c r="ENX16" i="11"/>
  <c r="ENT16" i="11"/>
  <c r="ENP16" i="11"/>
  <c r="ENL16" i="11"/>
  <c r="ENH16" i="11"/>
  <c r="END16" i="11"/>
  <c r="EMZ16" i="11"/>
  <c r="EMV16" i="11"/>
  <c r="EMR16" i="11"/>
  <c r="EMN16" i="11"/>
  <c r="EMJ16" i="11"/>
  <c r="EMF16" i="11"/>
  <c r="EMB16" i="11"/>
  <c r="ELX16" i="11"/>
  <c r="ELT16" i="11"/>
  <c r="ELP16" i="11"/>
  <c r="ELL16" i="11"/>
  <c r="ELH16" i="11"/>
  <c r="ELD16" i="11"/>
  <c r="EKZ16" i="11"/>
  <c r="EKV16" i="11"/>
  <c r="EKR16" i="11"/>
  <c r="EKN16" i="11"/>
  <c r="EKJ16" i="11"/>
  <c r="EKF16" i="11"/>
  <c r="EKB16" i="11"/>
  <c r="EJX16" i="11"/>
  <c r="EJT16" i="11"/>
  <c r="EJP16" i="11"/>
  <c r="EJL16" i="11"/>
  <c r="EJH16" i="11"/>
  <c r="EJD16" i="11"/>
  <c r="EIZ16" i="11"/>
  <c r="EIV16" i="11"/>
  <c r="EIR16" i="11"/>
  <c r="EIN16" i="11"/>
  <c r="EIJ16" i="11"/>
  <c r="EIF16" i="11"/>
  <c r="EIB16" i="11"/>
  <c r="EHX16" i="11"/>
  <c r="EHT16" i="11"/>
  <c r="EHP16" i="11"/>
  <c r="EHL16" i="11"/>
  <c r="EHH16" i="11"/>
  <c r="EHD16" i="11"/>
  <c r="EGZ16" i="11"/>
  <c r="EGV16" i="11"/>
  <c r="EGR16" i="11"/>
  <c r="EGN16" i="11"/>
  <c r="EGJ16" i="11"/>
  <c r="EGF16" i="11"/>
  <c r="EGB16" i="11"/>
  <c r="EFX16" i="11"/>
  <c r="EFT16" i="11"/>
  <c r="EFP16" i="11"/>
  <c r="EFL16" i="11"/>
  <c r="EFH16" i="11"/>
  <c r="EFD16" i="11"/>
  <c r="EEZ16" i="11"/>
  <c r="EEV16" i="11"/>
  <c r="EER16" i="11"/>
  <c r="EEN16" i="11"/>
  <c r="EEJ16" i="11"/>
  <c r="EEF16" i="11"/>
  <c r="EEB16" i="11"/>
  <c r="EDX16" i="11"/>
  <c r="EDT16" i="11"/>
  <c r="EDP16" i="11"/>
  <c r="EDL16" i="11"/>
  <c r="EDH16" i="11"/>
  <c r="EDD16" i="11"/>
  <c r="ECZ16" i="11"/>
  <c r="ECV16" i="11"/>
  <c r="ECR16" i="11"/>
  <c r="ECN16" i="11"/>
  <c r="ECJ16" i="11"/>
  <c r="ECF16" i="11"/>
  <c r="ECB16" i="11"/>
  <c r="EBX16" i="11"/>
  <c r="EBT16" i="11"/>
  <c r="EBP16" i="11"/>
  <c r="EBL16" i="11"/>
  <c r="EBH16" i="11"/>
  <c r="EBD16" i="11"/>
  <c r="EAZ16" i="11"/>
  <c r="EAV16" i="11"/>
  <c r="EAR16" i="11"/>
  <c r="EAN16" i="11"/>
  <c r="EAJ16" i="11"/>
  <c r="EAF16" i="11"/>
  <c r="EAB16" i="11"/>
  <c r="DZX16" i="11"/>
  <c r="DZT16" i="11"/>
  <c r="DZP16" i="11"/>
  <c r="DZL16" i="11"/>
  <c r="DZH16" i="11"/>
  <c r="DZD16" i="11"/>
  <c r="DYZ16" i="11"/>
  <c r="DYV16" i="11"/>
  <c r="DYR16" i="11"/>
  <c r="DYN16" i="11"/>
  <c r="DYJ16" i="11"/>
  <c r="DYF16" i="11"/>
  <c r="DYB16" i="11"/>
  <c r="DXX16" i="11"/>
  <c r="DXT16" i="11"/>
  <c r="DXP16" i="11"/>
  <c r="DXL16" i="11"/>
  <c r="DXH16" i="11"/>
  <c r="DXD16" i="11"/>
  <c r="DWZ16" i="11"/>
  <c r="DWV16" i="11"/>
  <c r="DWR16" i="11"/>
  <c r="DWN16" i="11"/>
  <c r="DWJ16" i="11"/>
  <c r="DWF16" i="11"/>
  <c r="DWB16" i="11"/>
  <c r="DVX16" i="11"/>
  <c r="DVT16" i="11"/>
  <c r="DVP16" i="11"/>
  <c r="DVL16" i="11"/>
  <c r="DVH16" i="11"/>
  <c r="DVD16" i="11"/>
  <c r="DUZ16" i="11"/>
  <c r="DUV16" i="11"/>
  <c r="DUR16" i="11"/>
  <c r="DUN16" i="11"/>
  <c r="DUJ16" i="11"/>
  <c r="DUF16" i="11"/>
  <c r="DUB16" i="11"/>
  <c r="DTX16" i="11"/>
  <c r="DTT16" i="11"/>
  <c r="DTP16" i="11"/>
  <c r="DTL16" i="11"/>
  <c r="DTH16" i="11"/>
  <c r="DTD16" i="11"/>
  <c r="DSZ16" i="11"/>
  <c r="DSV16" i="11"/>
  <c r="DSR16" i="11"/>
  <c r="DSN16" i="11"/>
  <c r="DSJ16" i="11"/>
  <c r="DSF16" i="11"/>
  <c r="DSB16" i="11"/>
  <c r="DRX16" i="11"/>
  <c r="DRT16" i="11"/>
  <c r="DRP16" i="11"/>
  <c r="DRL16" i="11"/>
  <c r="DRH16" i="11"/>
  <c r="DRD16" i="11"/>
  <c r="DQZ16" i="11"/>
  <c r="DQV16" i="11"/>
  <c r="DQR16" i="11"/>
  <c r="DQN16" i="11"/>
  <c r="DQJ16" i="11"/>
  <c r="DQF16" i="11"/>
  <c r="DQB16" i="11"/>
  <c r="DPX16" i="11"/>
  <c r="DPT16" i="11"/>
  <c r="DPP16" i="11"/>
  <c r="DPL16" i="11"/>
  <c r="HFC16" i="11"/>
  <c r="HEU16" i="11"/>
  <c r="HEM16" i="11"/>
  <c r="HEE16" i="11"/>
  <c r="HDW16" i="11"/>
  <c r="HDO16" i="11"/>
  <c r="HDG16" i="11"/>
  <c r="HCY16" i="11"/>
  <c r="HCQ16" i="11"/>
  <c r="HCI16" i="11"/>
  <c r="HCA16" i="11"/>
  <c r="HBS16" i="11"/>
  <c r="HBK16" i="11"/>
  <c r="HBC16" i="11"/>
  <c r="HAU16" i="11"/>
  <c r="HAM16" i="11"/>
  <c r="HAE16" i="11"/>
  <c r="GZW16" i="11"/>
  <c r="GZO16" i="11"/>
  <c r="GZG16" i="11"/>
  <c r="GYY16" i="11"/>
  <c r="GYQ16" i="11"/>
  <c r="GYI16" i="11"/>
  <c r="GYA16" i="11"/>
  <c r="GXS16" i="11"/>
  <c r="GXK16" i="11"/>
  <c r="GXC16" i="11"/>
  <c r="GWU16" i="11"/>
  <c r="GWM16" i="11"/>
  <c r="GWE16" i="11"/>
  <c r="GWA16" i="11"/>
  <c r="GVW16" i="11"/>
  <c r="GVS16" i="11"/>
  <c r="GVO16" i="11"/>
  <c r="GVK16" i="11"/>
  <c r="GVG16" i="11"/>
  <c r="GVC16" i="11"/>
  <c r="GUY16" i="11"/>
  <c r="GUU16" i="11"/>
  <c r="GUQ16" i="11"/>
  <c r="GUM16" i="11"/>
  <c r="GUI16" i="11"/>
  <c r="GUE16" i="11"/>
  <c r="GUA16" i="11"/>
  <c r="GTW16" i="11"/>
  <c r="GTS16" i="11"/>
  <c r="GTO16" i="11"/>
  <c r="GTK16" i="11"/>
  <c r="GTG16" i="11"/>
  <c r="GTC16" i="11"/>
  <c r="GSY16" i="11"/>
  <c r="GSU16" i="11"/>
  <c r="GSQ16" i="11"/>
  <c r="GSM16" i="11"/>
  <c r="GSI16" i="11"/>
  <c r="GSE16" i="11"/>
  <c r="GSA16" i="11"/>
  <c r="GRW16" i="11"/>
  <c r="GRS16" i="11"/>
  <c r="GRO16" i="11"/>
  <c r="GRK16" i="11"/>
  <c r="GRG16" i="11"/>
  <c r="GRC16" i="11"/>
  <c r="GQY16" i="11"/>
  <c r="GQU16" i="11"/>
  <c r="GQQ16" i="11"/>
  <c r="GQM16" i="11"/>
  <c r="GQI16" i="11"/>
  <c r="GQE16" i="11"/>
  <c r="GQA16" i="11"/>
  <c r="GPW16" i="11"/>
  <c r="GPS16" i="11"/>
  <c r="GPO16" i="11"/>
  <c r="GPK16" i="11"/>
  <c r="GPG16" i="11"/>
  <c r="GPC16" i="11"/>
  <c r="GOY16" i="11"/>
  <c r="GOU16" i="11"/>
  <c r="GOQ16" i="11"/>
  <c r="GOM16" i="11"/>
  <c r="GOI16" i="11"/>
  <c r="GOE16" i="11"/>
  <c r="GOA16" i="11"/>
  <c r="GNW16" i="11"/>
  <c r="GNS16" i="11"/>
  <c r="GNO16" i="11"/>
  <c r="GNK16" i="11"/>
  <c r="GNG16" i="11"/>
  <c r="GNC16" i="11"/>
  <c r="GMY16" i="11"/>
  <c r="GMU16" i="11"/>
  <c r="GMQ16" i="11"/>
  <c r="GMM16" i="11"/>
  <c r="GMI16" i="11"/>
  <c r="GME16" i="11"/>
  <c r="GMA16" i="11"/>
  <c r="GLW16" i="11"/>
  <c r="GLS16" i="11"/>
  <c r="GLO16" i="11"/>
  <c r="GLK16" i="11"/>
  <c r="GLG16" i="11"/>
  <c r="GLC16" i="11"/>
  <c r="GKY16" i="11"/>
  <c r="GKU16" i="11"/>
  <c r="GKQ16" i="11"/>
  <c r="GKM16" i="11"/>
  <c r="GKI16" i="11"/>
  <c r="GKE16" i="11"/>
  <c r="GKA16" i="11"/>
  <c r="GJW16" i="11"/>
  <c r="GJS16" i="11"/>
  <c r="GJO16" i="11"/>
  <c r="GJK16" i="11"/>
  <c r="GJG16" i="11"/>
  <c r="GJC16" i="11"/>
  <c r="GIY16" i="11"/>
  <c r="GIU16" i="11"/>
  <c r="GIQ16" i="11"/>
  <c r="GIM16" i="11"/>
  <c r="GII16" i="11"/>
  <c r="GIE16" i="11"/>
  <c r="GIA16" i="11"/>
  <c r="GHW16" i="11"/>
  <c r="GHS16" i="11"/>
  <c r="GHO16" i="11"/>
  <c r="GHK16" i="11"/>
  <c r="GHG16" i="11"/>
  <c r="GHC16" i="11"/>
  <c r="GGY16" i="11"/>
  <c r="GGU16" i="11"/>
  <c r="GGQ16" i="11"/>
  <c r="GGM16" i="11"/>
  <c r="GGI16" i="11"/>
  <c r="GGE16" i="11"/>
  <c r="GGA16" i="11"/>
  <c r="GFW16" i="11"/>
  <c r="GFS16" i="11"/>
  <c r="GFO16" i="11"/>
  <c r="GFK16" i="11"/>
  <c r="GFG16" i="11"/>
  <c r="GFC16" i="11"/>
  <c r="GEY16" i="11"/>
  <c r="GEU16" i="11"/>
  <c r="GEQ16" i="11"/>
  <c r="GEM16" i="11"/>
  <c r="GEI16" i="11"/>
  <c r="GEE16" i="11"/>
  <c r="GEA16" i="11"/>
  <c r="GDW16" i="11"/>
  <c r="GDS16" i="11"/>
  <c r="GDO16" i="11"/>
  <c r="GDK16" i="11"/>
  <c r="GDG16" i="11"/>
  <c r="GDC16" i="11"/>
  <c r="GCY16" i="11"/>
  <c r="GCU16" i="11"/>
  <c r="GCQ16" i="11"/>
  <c r="GCM16" i="11"/>
  <c r="GCI16" i="11"/>
  <c r="GCE16" i="11"/>
  <c r="GCA16" i="11"/>
  <c r="GBW16" i="11"/>
  <c r="GBS16" i="11"/>
  <c r="GBO16" i="11"/>
  <c r="GBK16" i="11"/>
  <c r="GBG16" i="11"/>
  <c r="GBC16" i="11"/>
  <c r="GAY16" i="11"/>
  <c r="GAU16" i="11"/>
  <c r="GAQ16" i="11"/>
  <c r="GAM16" i="11"/>
  <c r="GAI16" i="11"/>
  <c r="GAE16" i="11"/>
  <c r="GAA16" i="11"/>
  <c r="FZW16" i="11"/>
  <c r="FZS16" i="11"/>
  <c r="FZO16" i="11"/>
  <c r="FZK16" i="11"/>
  <c r="FZG16" i="11"/>
  <c r="FZC16" i="11"/>
  <c r="FYY16" i="11"/>
  <c r="FYU16" i="11"/>
  <c r="FYQ16" i="11"/>
  <c r="FYM16" i="11"/>
  <c r="FYI16" i="11"/>
  <c r="FYE16" i="11"/>
  <c r="FYA16" i="11"/>
  <c r="FXW16" i="11"/>
  <c r="FXS16" i="11"/>
  <c r="FXO16" i="11"/>
  <c r="FXK16" i="11"/>
  <c r="FXG16" i="11"/>
  <c r="FXC16" i="11"/>
  <c r="FWY16" i="11"/>
  <c r="FWU16" i="11"/>
  <c r="FWQ16" i="11"/>
  <c r="FWM16" i="11"/>
  <c r="FWI16" i="11"/>
  <c r="FWE16" i="11"/>
  <c r="FWA16" i="11"/>
  <c r="FVW16" i="11"/>
  <c r="FVS16" i="11"/>
  <c r="FVO16" i="11"/>
  <c r="FVK16" i="11"/>
  <c r="FVG16" i="11"/>
  <c r="FVC16" i="11"/>
  <c r="FUY16" i="11"/>
  <c r="FUU16" i="11"/>
  <c r="FUQ16" i="11"/>
  <c r="FUM16" i="11"/>
  <c r="FUI16" i="11"/>
  <c r="FUE16" i="11"/>
  <c r="FUA16" i="11"/>
  <c r="FTW16" i="11"/>
  <c r="FTS16" i="11"/>
  <c r="FTO16" i="11"/>
  <c r="FTK16" i="11"/>
  <c r="FTG16" i="11"/>
  <c r="FTC16" i="11"/>
  <c r="FSY16" i="11"/>
  <c r="FSU16" i="11"/>
  <c r="FSQ16" i="11"/>
  <c r="FSM16" i="11"/>
  <c r="FSI16" i="11"/>
  <c r="FSE16" i="11"/>
  <c r="FSA16" i="11"/>
  <c r="FRW16" i="11"/>
  <c r="FRS16" i="11"/>
  <c r="FRO16" i="11"/>
  <c r="FRK16" i="11"/>
  <c r="FRG16" i="11"/>
  <c r="FRC16" i="11"/>
  <c r="FQY16" i="11"/>
  <c r="FQU16" i="11"/>
  <c r="FQQ16" i="11"/>
  <c r="FQM16" i="11"/>
  <c r="FQI16" i="11"/>
  <c r="FQE16" i="11"/>
  <c r="FQA16" i="11"/>
  <c r="FPW16" i="11"/>
  <c r="FPS16" i="11"/>
  <c r="FPO16" i="11"/>
  <c r="FPK16" i="11"/>
  <c r="FPG16" i="11"/>
  <c r="FPC16" i="11"/>
  <c r="FOY16" i="11"/>
  <c r="FOU16" i="11"/>
  <c r="FOQ16" i="11"/>
  <c r="FOM16" i="11"/>
  <c r="FOI16" i="11"/>
  <c r="FOE16" i="11"/>
  <c r="FOA16" i="11"/>
  <c r="FNW16" i="11"/>
  <c r="FNS16" i="11"/>
  <c r="FNO16" i="11"/>
  <c r="FNK16" i="11"/>
  <c r="FNG16" i="11"/>
  <c r="FNC16" i="11"/>
  <c r="FMY16" i="11"/>
  <c r="FMU16" i="11"/>
  <c r="FMQ16" i="11"/>
  <c r="FMM16" i="11"/>
  <c r="FMI16" i="11"/>
  <c r="FME16" i="11"/>
  <c r="FMA16" i="11"/>
  <c r="FLW16" i="11"/>
  <c r="FLS16" i="11"/>
  <c r="FLO16" i="11"/>
  <c r="FLK16" i="11"/>
  <c r="FLG16" i="11"/>
  <c r="FLC16" i="11"/>
  <c r="FKY16" i="11"/>
  <c r="FKU16" i="11"/>
  <c r="FKQ16" i="11"/>
  <c r="FKM16" i="11"/>
  <c r="FKI16" i="11"/>
  <c r="FKE16" i="11"/>
  <c r="FKA16" i="11"/>
  <c r="FJW16" i="11"/>
  <c r="FJS16" i="11"/>
  <c r="FJO16" i="11"/>
  <c r="FJK16" i="11"/>
  <c r="FJG16" i="11"/>
  <c r="FJC16" i="11"/>
  <c r="FIY16" i="11"/>
  <c r="FIU16" i="11"/>
  <c r="FIQ16" i="11"/>
  <c r="FIM16" i="11"/>
  <c r="FII16" i="11"/>
  <c r="FIE16" i="11"/>
  <c r="FIA16" i="11"/>
  <c r="FHW16" i="11"/>
  <c r="FHS16" i="11"/>
  <c r="FHO16" i="11"/>
  <c r="FHK16" i="11"/>
  <c r="FHG16" i="11"/>
  <c r="FHC16" i="11"/>
  <c r="FGY16" i="11"/>
  <c r="FGU16" i="11"/>
  <c r="FGQ16" i="11"/>
  <c r="FGM16" i="11"/>
  <c r="FGI16" i="11"/>
  <c r="FGE16" i="11"/>
  <c r="FGA16" i="11"/>
  <c r="FFW16" i="11"/>
  <c r="FFS16" i="11"/>
  <c r="FFO16" i="11"/>
  <c r="FFK16" i="11"/>
  <c r="FFG16" i="11"/>
  <c r="FFC16" i="11"/>
  <c r="FEY16" i="11"/>
  <c r="FEU16" i="11"/>
  <c r="FEQ16" i="11"/>
  <c r="FEM16" i="11"/>
  <c r="FEI16" i="11"/>
  <c r="FEE16" i="11"/>
  <c r="FEA16" i="11"/>
  <c r="FDW16" i="11"/>
  <c r="FDS16" i="11"/>
  <c r="FDO16" i="11"/>
  <c r="FDK16" i="11"/>
  <c r="FDG16" i="11"/>
  <c r="FDC16" i="11"/>
  <c r="FCY16" i="11"/>
  <c r="FCU16" i="11"/>
  <c r="FCQ16" i="11"/>
  <c r="FCM16" i="11"/>
  <c r="FCI16" i="11"/>
  <c r="FCE16" i="11"/>
  <c r="FCA16" i="11"/>
  <c r="FBW16" i="11"/>
  <c r="FBS16" i="11"/>
  <c r="FBO16" i="11"/>
  <c r="FBK16" i="11"/>
  <c r="FBG16" i="11"/>
  <c r="FBC16" i="11"/>
  <c r="FAY16" i="11"/>
  <c r="FAU16" i="11"/>
  <c r="FAQ16" i="11"/>
  <c r="FAM16" i="11"/>
  <c r="FAI16" i="11"/>
  <c r="FAE16" i="11"/>
  <c r="FAA16" i="11"/>
  <c r="EZW16" i="11"/>
  <c r="EZS16" i="11"/>
  <c r="EZO16" i="11"/>
  <c r="EZK16" i="11"/>
  <c r="EZG16" i="11"/>
  <c r="EZC16" i="11"/>
  <c r="EYY16" i="11"/>
  <c r="EYU16" i="11"/>
  <c r="EYQ16" i="11"/>
  <c r="EYM16" i="11"/>
  <c r="EYI16" i="11"/>
  <c r="EYE16" i="11"/>
  <c r="EYA16" i="11"/>
  <c r="EXW16" i="11"/>
  <c r="EXS16" i="11"/>
  <c r="EXO16" i="11"/>
  <c r="EXK16" i="11"/>
  <c r="EXG16" i="11"/>
  <c r="EXC16" i="11"/>
  <c r="EWY16" i="11"/>
  <c r="EWU16" i="11"/>
  <c r="EWQ16" i="11"/>
  <c r="EWM16" i="11"/>
  <c r="EWI16" i="11"/>
  <c r="EWE16" i="11"/>
  <c r="EWA16" i="11"/>
  <c r="EVW16" i="11"/>
  <c r="EVS16" i="11"/>
  <c r="EVO16" i="11"/>
  <c r="EVK16" i="11"/>
  <c r="EVG16" i="11"/>
  <c r="EVC16" i="11"/>
  <c r="EUY16" i="11"/>
  <c r="EUU16" i="11"/>
  <c r="EUQ16" i="11"/>
  <c r="EUM16" i="11"/>
  <c r="EUI16" i="11"/>
  <c r="EUE16" i="11"/>
  <c r="EUA16" i="11"/>
  <c r="ETW16" i="11"/>
  <c r="ETS16" i="11"/>
  <c r="ETO16" i="11"/>
  <c r="ETK16" i="11"/>
  <c r="ETG16" i="11"/>
  <c r="ETC16" i="11"/>
  <c r="ESY16" i="11"/>
  <c r="ESU16" i="11"/>
  <c r="ESQ16" i="11"/>
  <c r="ESM16" i="11"/>
  <c r="ESI16" i="11"/>
  <c r="ESE16" i="11"/>
  <c r="ESA16" i="11"/>
  <c r="ERW16" i="11"/>
  <c r="ERS16" i="11"/>
  <c r="ERO16" i="11"/>
  <c r="ERK16" i="11"/>
  <c r="ERG16" i="11"/>
  <c r="ERC16" i="11"/>
  <c r="EQY16" i="11"/>
  <c r="EQU16" i="11"/>
  <c r="EQQ16" i="11"/>
  <c r="EQM16" i="11"/>
  <c r="EQI16" i="11"/>
  <c r="EQE16" i="11"/>
  <c r="EQA16" i="11"/>
  <c r="EPW16" i="11"/>
  <c r="EPS16" i="11"/>
  <c r="EPO16" i="11"/>
  <c r="EPK16" i="11"/>
  <c r="EPG16" i="11"/>
  <c r="EPC16" i="11"/>
  <c r="EOY16" i="11"/>
  <c r="EOU16" i="11"/>
  <c r="EOQ16" i="11"/>
  <c r="EOM16" i="11"/>
  <c r="EOI16" i="11"/>
  <c r="EOE16" i="11"/>
  <c r="EOA16" i="11"/>
  <c r="ENW16" i="11"/>
  <c r="ENS16" i="11"/>
  <c r="ENO16" i="11"/>
  <c r="ENK16" i="11"/>
  <c r="ENG16" i="11"/>
  <c r="ENC16" i="11"/>
  <c r="EMY16" i="11"/>
  <c r="EMU16" i="11"/>
  <c r="EMQ16" i="11"/>
  <c r="EMM16" i="11"/>
  <c r="EMI16" i="11"/>
  <c r="EME16" i="11"/>
  <c r="EMA16" i="11"/>
  <c r="ELW16" i="11"/>
  <c r="ELS16" i="11"/>
  <c r="ELO16" i="11"/>
  <c r="ELK16" i="11"/>
  <c r="ELG16" i="11"/>
  <c r="ELC16" i="11"/>
  <c r="EKY16" i="11"/>
  <c r="EKU16" i="11"/>
  <c r="EKQ16" i="11"/>
  <c r="EKM16" i="11"/>
  <c r="EKI16" i="11"/>
  <c r="EKE16" i="11"/>
  <c r="EKA16" i="11"/>
  <c r="EJW16" i="11"/>
  <c r="EJS16" i="11"/>
  <c r="EJO16" i="11"/>
  <c r="EJK16" i="11"/>
  <c r="EJG16" i="11"/>
  <c r="EJC16" i="11"/>
  <c r="EIY16" i="11"/>
  <c r="EIU16" i="11"/>
  <c r="EIQ16" i="11"/>
  <c r="EIM16" i="11"/>
  <c r="EII16" i="11"/>
  <c r="EIE16" i="11"/>
  <c r="EIA16" i="11"/>
  <c r="EHW16" i="11"/>
  <c r="EHS16" i="11"/>
  <c r="EHO16" i="11"/>
  <c r="EHK16" i="11"/>
  <c r="EHG16" i="11"/>
  <c r="EHC16" i="11"/>
  <c r="EGY16" i="11"/>
  <c r="EGU16" i="11"/>
  <c r="EGQ16" i="11"/>
  <c r="EGM16" i="11"/>
  <c r="EGI16" i="11"/>
  <c r="EGE16" i="11"/>
  <c r="EGA16" i="11"/>
  <c r="EFW16" i="11"/>
  <c r="EFS16" i="11"/>
  <c r="EFO16" i="11"/>
  <c r="EFK16" i="11"/>
  <c r="EFG16" i="11"/>
  <c r="EFC16" i="11"/>
  <c r="EEY16" i="11"/>
  <c r="EEU16" i="11"/>
  <c r="EEQ16" i="11"/>
  <c r="EEM16" i="11"/>
  <c r="EEI16" i="11"/>
  <c r="EEE16" i="11"/>
  <c r="EEA16" i="11"/>
  <c r="EDW16" i="11"/>
  <c r="EDS16" i="11"/>
  <c r="EDO16" i="11"/>
  <c r="EDK16" i="11"/>
  <c r="EDG16" i="11"/>
  <c r="EDC16" i="11"/>
  <c r="ECY16" i="11"/>
  <c r="ECU16" i="11"/>
  <c r="ECQ16" i="11"/>
  <c r="ECM16" i="11"/>
  <c r="ECI16" i="11"/>
  <c r="ECE16" i="11"/>
  <c r="ECA16" i="11"/>
  <c r="EBW16" i="11"/>
  <c r="EBS16" i="11"/>
  <c r="EBO16" i="11"/>
  <c r="EBK16" i="11"/>
  <c r="EBG16" i="11"/>
  <c r="EBC16" i="11"/>
  <c r="EAY16" i="11"/>
  <c r="EAU16" i="11"/>
  <c r="EAQ16" i="11"/>
  <c r="EAM16" i="11"/>
  <c r="EAI16" i="11"/>
  <c r="EAE16" i="11"/>
  <c r="EAA16" i="11"/>
  <c r="DZW16" i="11"/>
  <c r="DZS16" i="11"/>
  <c r="DZO16" i="11"/>
  <c r="DZK16" i="11"/>
  <c r="DZG16" i="11"/>
  <c r="DZC16" i="11"/>
  <c r="DYY16" i="11"/>
  <c r="DYU16" i="11"/>
  <c r="DYQ16" i="11"/>
  <c r="DYM16" i="11"/>
  <c r="DYI16" i="11"/>
  <c r="DYE16" i="11"/>
  <c r="DYA16" i="11"/>
  <c r="DXW16" i="11"/>
  <c r="DXS16" i="11"/>
  <c r="DXO16" i="11"/>
  <c r="DXK16" i="11"/>
  <c r="DXG16" i="11"/>
  <c r="DXC16" i="11"/>
  <c r="DWY16" i="11"/>
  <c r="DWU16" i="11"/>
  <c r="DWQ16" i="11"/>
  <c r="DWM16" i="11"/>
  <c r="DWI16" i="11"/>
  <c r="DWE16" i="11"/>
  <c r="DWA16" i="11"/>
  <c r="DVW16" i="11"/>
  <c r="DVS16" i="11"/>
  <c r="DVO16" i="11"/>
  <c r="DVK16" i="11"/>
  <c r="DVG16" i="11"/>
  <c r="DVC16" i="11"/>
  <c r="DUY16" i="11"/>
  <c r="DUU16" i="11"/>
  <c r="DUQ16" i="11"/>
  <c r="DUM16" i="11"/>
  <c r="DUI16" i="11"/>
  <c r="DUE16" i="11"/>
  <c r="DUA16" i="11"/>
  <c r="DTW16" i="11"/>
  <c r="DTS16" i="11"/>
  <c r="DTO16" i="11"/>
  <c r="DTK16" i="11"/>
  <c r="DTG16" i="11"/>
  <c r="DTC16" i="11"/>
  <c r="DSY16" i="11"/>
  <c r="DSU16" i="11"/>
  <c r="DSQ16" i="11"/>
  <c r="DSM16" i="11"/>
  <c r="DSI16" i="11"/>
  <c r="DSE16" i="11"/>
  <c r="DSA16" i="11"/>
  <c r="DRW16" i="11"/>
  <c r="HEZ16" i="11"/>
  <c r="HER16" i="11"/>
  <c r="HEJ16" i="11"/>
  <c r="HEB16" i="11"/>
  <c r="HDT16" i="11"/>
  <c r="HDL16" i="11"/>
  <c r="HDD16" i="11"/>
  <c r="HCV16" i="11"/>
  <c r="HCN16" i="11"/>
  <c r="HCF16" i="11"/>
  <c r="HBX16" i="11"/>
  <c r="HBP16" i="11"/>
  <c r="HBH16" i="11"/>
  <c r="HAZ16" i="11"/>
  <c r="HAR16" i="11"/>
  <c r="HAJ16" i="11"/>
  <c r="HAB16" i="11"/>
  <c r="GZT16" i="11"/>
  <c r="GZL16" i="11"/>
  <c r="GZD16" i="11"/>
  <c r="GYV16" i="11"/>
  <c r="GYN16" i="11"/>
  <c r="GYF16" i="11"/>
  <c r="GXX16" i="11"/>
  <c r="GXP16" i="11"/>
  <c r="GXH16" i="11"/>
  <c r="GWZ16" i="11"/>
  <c r="GWR16" i="11"/>
  <c r="GWJ16" i="11"/>
  <c r="GWD16" i="11"/>
  <c r="GVZ16" i="11"/>
  <c r="GVV16" i="11"/>
  <c r="GVR16" i="11"/>
  <c r="GVN16" i="11"/>
  <c r="GVJ16" i="11"/>
  <c r="GVF16" i="11"/>
  <c r="GVB16" i="11"/>
  <c r="GUX16" i="11"/>
  <c r="GUT16" i="11"/>
  <c r="GUP16" i="11"/>
  <c r="GUL16" i="11"/>
  <c r="GUH16" i="11"/>
  <c r="GUD16" i="11"/>
  <c r="GTZ16" i="11"/>
  <c r="GTV16" i="11"/>
  <c r="GTR16" i="11"/>
  <c r="GTN16" i="11"/>
  <c r="GTJ16" i="11"/>
  <c r="GTF16" i="11"/>
  <c r="GTB16" i="11"/>
  <c r="GSX16" i="11"/>
  <c r="GST16" i="11"/>
  <c r="GSP16" i="11"/>
  <c r="GSL16" i="11"/>
  <c r="GSH16" i="11"/>
  <c r="GSD16" i="11"/>
  <c r="GRZ16" i="11"/>
  <c r="GRV16" i="11"/>
  <c r="GRR16" i="11"/>
  <c r="GRN16" i="11"/>
  <c r="GRJ16" i="11"/>
  <c r="GRF16" i="11"/>
  <c r="GRB16" i="11"/>
  <c r="GQX16" i="11"/>
  <c r="GQT16" i="11"/>
  <c r="GQP16" i="11"/>
  <c r="GQL16" i="11"/>
  <c r="GQH16" i="11"/>
  <c r="GQD16" i="11"/>
  <c r="GPZ16" i="11"/>
  <c r="GPV16" i="11"/>
  <c r="GPR16" i="11"/>
  <c r="GPN16" i="11"/>
  <c r="GPJ16" i="11"/>
  <c r="GPF16" i="11"/>
  <c r="GPB16" i="11"/>
  <c r="GOX16" i="11"/>
  <c r="GOT16" i="11"/>
  <c r="GOP16" i="11"/>
  <c r="GOL16" i="11"/>
  <c r="GOH16" i="11"/>
  <c r="GOD16" i="11"/>
  <c r="GNZ16" i="11"/>
  <c r="GNV16" i="11"/>
  <c r="GNR16" i="11"/>
  <c r="GNN16" i="11"/>
  <c r="GNJ16" i="11"/>
  <c r="GNF16" i="11"/>
  <c r="GNB16" i="11"/>
  <c r="GMX16" i="11"/>
  <c r="GMT16" i="11"/>
  <c r="GMP16" i="11"/>
  <c r="GML16" i="11"/>
  <c r="GMH16" i="11"/>
  <c r="GMD16" i="11"/>
  <c r="GLZ16" i="11"/>
  <c r="GLV16" i="11"/>
  <c r="GLR16" i="11"/>
  <c r="GLN16" i="11"/>
  <c r="GLJ16" i="11"/>
  <c r="GLF16" i="11"/>
  <c r="GLB16" i="11"/>
  <c r="GKX16" i="11"/>
  <c r="GKT16" i="11"/>
  <c r="GKP16" i="11"/>
  <c r="GKL16" i="11"/>
  <c r="GKH16" i="11"/>
  <c r="GKD16" i="11"/>
  <c r="GJZ16" i="11"/>
  <c r="GJV16" i="11"/>
  <c r="GJR16" i="11"/>
  <c r="GJN16" i="11"/>
  <c r="GJJ16" i="11"/>
  <c r="GJF16" i="11"/>
  <c r="GJB16" i="11"/>
  <c r="GIX16" i="11"/>
  <c r="GIT16" i="11"/>
  <c r="GIP16" i="11"/>
  <c r="GIL16" i="11"/>
  <c r="GIH16" i="11"/>
  <c r="GID16" i="11"/>
  <c r="GHZ16" i="11"/>
  <c r="GHV16" i="11"/>
  <c r="GHR16" i="11"/>
  <c r="GHN16" i="11"/>
  <c r="GHJ16" i="11"/>
  <c r="GHF16" i="11"/>
  <c r="GHB16" i="11"/>
  <c r="GGX16" i="11"/>
  <c r="GGT16" i="11"/>
  <c r="GGP16" i="11"/>
  <c r="GGL16" i="11"/>
  <c r="GGH16" i="11"/>
  <c r="GGD16" i="11"/>
  <c r="GFZ16" i="11"/>
  <c r="GFV16" i="11"/>
  <c r="GFR16" i="11"/>
  <c r="GFN16" i="11"/>
  <c r="GFJ16" i="11"/>
  <c r="GFF16" i="11"/>
  <c r="GFB16" i="11"/>
  <c r="GEX16" i="11"/>
  <c r="GET16" i="11"/>
  <c r="GEP16" i="11"/>
  <c r="GEL16" i="11"/>
  <c r="GEH16" i="11"/>
  <c r="GED16" i="11"/>
  <c r="GDZ16" i="11"/>
  <c r="GDV16" i="11"/>
  <c r="GDR16" i="11"/>
  <c r="GDN16" i="11"/>
  <c r="GDJ16" i="11"/>
  <c r="GDF16" i="11"/>
  <c r="GDB16" i="11"/>
  <c r="GCX16" i="11"/>
  <c r="GCT16" i="11"/>
  <c r="GCP16" i="11"/>
  <c r="GCL16" i="11"/>
  <c r="GCH16" i="11"/>
  <c r="GCD16" i="11"/>
  <c r="GBZ16" i="11"/>
  <c r="GBV16" i="11"/>
  <c r="GBR16" i="11"/>
  <c r="GBN16" i="11"/>
  <c r="GBJ16" i="11"/>
  <c r="GBF16" i="11"/>
  <c r="GBB16" i="11"/>
  <c r="GAX16" i="11"/>
  <c r="GAT16" i="11"/>
  <c r="GAP16" i="11"/>
  <c r="GAL16" i="11"/>
  <c r="GAH16" i="11"/>
  <c r="GAD16" i="11"/>
  <c r="FZZ16" i="11"/>
  <c r="FZV16" i="11"/>
  <c r="FZR16" i="11"/>
  <c r="FZN16" i="11"/>
  <c r="FZJ16" i="11"/>
  <c r="FZF16" i="11"/>
  <c r="FZB16" i="11"/>
  <c r="FYX16" i="11"/>
  <c r="FYT16" i="11"/>
  <c r="FYP16" i="11"/>
  <c r="FYL16" i="11"/>
  <c r="FYH16" i="11"/>
  <c r="FYD16" i="11"/>
  <c r="FXZ16" i="11"/>
  <c r="FXV16" i="11"/>
  <c r="FXR16" i="11"/>
  <c r="FXN16" i="11"/>
  <c r="FXJ16" i="11"/>
  <c r="FXF16" i="11"/>
  <c r="FXB16" i="11"/>
  <c r="FWX16" i="11"/>
  <c r="FWT16" i="11"/>
  <c r="FWP16" i="11"/>
  <c r="FWL16" i="11"/>
  <c r="FWH16" i="11"/>
  <c r="FWD16" i="11"/>
  <c r="FVZ16" i="11"/>
  <c r="FVV16" i="11"/>
  <c r="FVR16" i="11"/>
  <c r="FVN16" i="11"/>
  <c r="FVJ16" i="11"/>
  <c r="FVF16" i="11"/>
  <c r="FVB16" i="11"/>
  <c r="FUX16" i="11"/>
  <c r="FUT16" i="11"/>
  <c r="FUP16" i="11"/>
  <c r="FUL16" i="11"/>
  <c r="FUH16" i="11"/>
  <c r="FUD16" i="11"/>
  <c r="FTZ16" i="11"/>
  <c r="FTV16" i="11"/>
  <c r="FTR16" i="11"/>
  <c r="FTN16" i="11"/>
  <c r="FTJ16" i="11"/>
  <c r="FTF16" i="11"/>
  <c r="FTB16" i="11"/>
  <c r="FSX16" i="11"/>
  <c r="FST16" i="11"/>
  <c r="FSP16" i="11"/>
  <c r="FSL16" i="11"/>
  <c r="FSH16" i="11"/>
  <c r="FSD16" i="11"/>
  <c r="FRZ16" i="11"/>
  <c r="FRV16" i="11"/>
  <c r="FRR16" i="11"/>
  <c r="FRN16" i="11"/>
  <c r="FRJ16" i="11"/>
  <c r="FRF16" i="11"/>
  <c r="FRB16" i="11"/>
  <c r="FQX16" i="11"/>
  <c r="FQT16" i="11"/>
  <c r="FQP16" i="11"/>
  <c r="FQL16" i="11"/>
  <c r="FQH16" i="11"/>
  <c r="FQD16" i="11"/>
  <c r="FPZ16" i="11"/>
  <c r="FPV16" i="11"/>
  <c r="FPR16" i="11"/>
  <c r="FPN16" i="11"/>
  <c r="FPJ16" i="11"/>
  <c r="FPF16" i="11"/>
  <c r="FPB16" i="11"/>
  <c r="FOX16" i="11"/>
  <c r="FOT16" i="11"/>
  <c r="FOP16" i="11"/>
  <c r="FOL16" i="11"/>
  <c r="FOH16" i="11"/>
  <c r="FOD16" i="11"/>
  <c r="FNZ16" i="11"/>
  <c r="FNV16" i="11"/>
  <c r="FNR16" i="11"/>
  <c r="FNN16" i="11"/>
  <c r="FNJ16" i="11"/>
  <c r="FNF16" i="11"/>
  <c r="FNB16" i="11"/>
  <c r="FMX16" i="11"/>
  <c r="FMT16" i="11"/>
  <c r="FMP16" i="11"/>
  <c r="FML16" i="11"/>
  <c r="FMH16" i="11"/>
  <c r="FMD16" i="11"/>
  <c r="FLZ16" i="11"/>
  <c r="FLV16" i="11"/>
  <c r="FLR16" i="11"/>
  <c r="FLN16" i="11"/>
  <c r="FLJ16" i="11"/>
  <c r="FLF16" i="11"/>
  <c r="FLB16" i="11"/>
  <c r="FKX16" i="11"/>
  <c r="FKT16" i="11"/>
  <c r="FKP16" i="11"/>
  <c r="FKL16" i="11"/>
  <c r="FKH16" i="11"/>
  <c r="FKD16" i="11"/>
  <c r="FJZ16" i="11"/>
  <c r="FJV16" i="11"/>
  <c r="FJR16" i="11"/>
  <c r="FJN16" i="11"/>
  <c r="FJJ16" i="11"/>
  <c r="FJF16" i="11"/>
  <c r="FJB16" i="11"/>
  <c r="FIX16" i="11"/>
  <c r="FIT16" i="11"/>
  <c r="FIP16" i="11"/>
  <c r="FIL16" i="11"/>
  <c r="FIH16" i="11"/>
  <c r="FID16" i="11"/>
  <c r="FHZ16" i="11"/>
  <c r="FHV16" i="11"/>
  <c r="FHR16" i="11"/>
  <c r="FHN16" i="11"/>
  <c r="FHJ16" i="11"/>
  <c r="FHF16" i="11"/>
  <c r="FHB16" i="11"/>
  <c r="FGX16" i="11"/>
  <c r="FGT16" i="11"/>
  <c r="FGP16" i="11"/>
  <c r="FGL16" i="11"/>
  <c r="FGH16" i="11"/>
  <c r="FGD16" i="11"/>
  <c r="FFZ16" i="11"/>
  <c r="FFV16" i="11"/>
  <c r="FFR16" i="11"/>
  <c r="FFN16" i="11"/>
  <c r="FFJ16" i="11"/>
  <c r="FFF16" i="11"/>
  <c r="FFB16" i="11"/>
  <c r="FEX16" i="11"/>
  <c r="FET16" i="11"/>
  <c r="FEP16" i="11"/>
  <c r="FEL16" i="11"/>
  <c r="FEH16" i="11"/>
  <c r="FED16" i="11"/>
  <c r="FDZ16" i="11"/>
  <c r="FDV16" i="11"/>
  <c r="FDR16" i="11"/>
  <c r="FDN16" i="11"/>
  <c r="FDJ16" i="11"/>
  <c r="FDF16" i="11"/>
  <c r="FDB16" i="11"/>
  <c r="FCX16" i="11"/>
  <c r="FCT16" i="11"/>
  <c r="FCP16" i="11"/>
  <c r="FCL16" i="11"/>
  <c r="FCH16" i="11"/>
  <c r="FCD16" i="11"/>
  <c r="FBZ16" i="11"/>
  <c r="FBV16" i="11"/>
  <c r="FBR16" i="11"/>
  <c r="FBN16" i="11"/>
  <c r="FBJ16" i="11"/>
  <c r="FBF16" i="11"/>
  <c r="FBB16" i="11"/>
  <c r="FAX16" i="11"/>
  <c r="FAT16" i="11"/>
  <c r="FAP16" i="11"/>
  <c r="FAL16" i="11"/>
  <c r="FAH16" i="11"/>
  <c r="FAD16" i="11"/>
  <c r="EZZ16" i="11"/>
  <c r="EZV16" i="11"/>
  <c r="EZR16" i="11"/>
  <c r="EZN16" i="11"/>
  <c r="EZJ16" i="11"/>
  <c r="EZF16" i="11"/>
  <c r="EZB16" i="11"/>
  <c r="EYX16" i="11"/>
  <c r="EYT16" i="11"/>
  <c r="EYP16" i="11"/>
  <c r="EYL16" i="11"/>
  <c r="EYH16" i="11"/>
  <c r="EYD16" i="11"/>
  <c r="EXZ16" i="11"/>
  <c r="EXV16" i="11"/>
  <c r="EXR16" i="11"/>
  <c r="EXN16" i="11"/>
  <c r="EXJ16" i="11"/>
  <c r="EXF16" i="11"/>
  <c r="EXB16" i="11"/>
  <c r="EWX16" i="11"/>
  <c r="EWT16" i="11"/>
  <c r="EWP16" i="11"/>
  <c r="EWL16" i="11"/>
  <c r="EWH16" i="11"/>
  <c r="EWD16" i="11"/>
  <c r="EVZ16" i="11"/>
  <c r="EVV16" i="11"/>
  <c r="EVR16" i="11"/>
  <c r="EVN16" i="11"/>
  <c r="EVJ16" i="11"/>
  <c r="EVF16" i="11"/>
  <c r="EVB16" i="11"/>
  <c r="EUX16" i="11"/>
  <c r="EUT16" i="11"/>
  <c r="EUP16" i="11"/>
  <c r="EUL16" i="11"/>
  <c r="EUH16" i="11"/>
  <c r="EUD16" i="11"/>
  <c r="ETZ16" i="11"/>
  <c r="ETV16" i="11"/>
  <c r="ETR16" i="11"/>
  <c r="ETN16" i="11"/>
  <c r="ETJ16" i="11"/>
  <c r="ETF16" i="11"/>
  <c r="ETB16" i="11"/>
  <c r="ESX16" i="11"/>
  <c r="EST16" i="11"/>
  <c r="ESP16" i="11"/>
  <c r="ESL16" i="11"/>
  <c r="ESH16" i="11"/>
  <c r="ESD16" i="11"/>
  <c r="ERZ16" i="11"/>
  <c r="ERV16" i="11"/>
  <c r="ERR16" i="11"/>
  <c r="ERN16" i="11"/>
  <c r="ERJ16" i="11"/>
  <c r="ERF16" i="11"/>
  <c r="ERB16" i="11"/>
  <c r="EQX16" i="11"/>
  <c r="EQT16" i="11"/>
  <c r="EQP16" i="11"/>
  <c r="EQL16" i="11"/>
  <c r="EQH16" i="11"/>
  <c r="EQD16" i="11"/>
  <c r="EPZ16" i="11"/>
  <c r="EPV16" i="11"/>
  <c r="EPR16" i="11"/>
  <c r="EPN16" i="11"/>
  <c r="EPJ16" i="11"/>
  <c r="EPF16" i="11"/>
  <c r="EPB16" i="11"/>
  <c r="EOX16" i="11"/>
  <c r="EOT16" i="11"/>
  <c r="EOP16" i="11"/>
  <c r="EOL16" i="11"/>
  <c r="EOH16" i="11"/>
  <c r="EOD16" i="11"/>
  <c r="ENZ16" i="11"/>
  <c r="ENV16" i="11"/>
  <c r="ENR16" i="11"/>
  <c r="ENN16" i="11"/>
  <c r="ENJ16" i="11"/>
  <c r="ENF16" i="11"/>
  <c r="ENB16" i="11"/>
  <c r="EMX16" i="11"/>
  <c r="EMT16" i="11"/>
  <c r="EMP16" i="11"/>
  <c r="EML16" i="11"/>
  <c r="EMH16" i="11"/>
  <c r="EMD16" i="11"/>
  <c r="ELZ16" i="11"/>
  <c r="ELV16" i="11"/>
  <c r="ELR16" i="11"/>
  <c r="ELN16" i="11"/>
  <c r="ELJ16" i="11"/>
  <c r="ELF16" i="11"/>
  <c r="ELB16" i="11"/>
  <c r="EKX16" i="11"/>
  <c r="EKT16" i="11"/>
  <c r="EKP16" i="11"/>
  <c r="EKL16" i="11"/>
  <c r="EKH16" i="11"/>
  <c r="EKD16" i="11"/>
  <c r="EJZ16" i="11"/>
  <c r="EJV16" i="11"/>
  <c r="EJR16" i="11"/>
  <c r="EJN16" i="11"/>
  <c r="EJJ16" i="11"/>
  <c r="EJF16" i="11"/>
  <c r="EJB16" i="11"/>
  <c r="EIX16" i="11"/>
  <c r="EIT16" i="11"/>
  <c r="EIP16" i="11"/>
  <c r="EIL16" i="11"/>
  <c r="EIH16" i="11"/>
  <c r="EID16" i="11"/>
  <c r="EHZ16" i="11"/>
  <c r="EHV16" i="11"/>
  <c r="EHR16" i="11"/>
  <c r="EHN16" i="11"/>
  <c r="EHJ16" i="11"/>
  <c r="EHF16" i="11"/>
  <c r="EHB16" i="11"/>
  <c r="EGX16" i="11"/>
  <c r="EGT16" i="11"/>
  <c r="EGP16" i="11"/>
  <c r="EGL16" i="11"/>
  <c r="EGH16" i="11"/>
  <c r="EGD16" i="11"/>
  <c r="EFZ16" i="11"/>
  <c r="EFV16" i="11"/>
  <c r="EFR16" i="11"/>
  <c r="EFN16" i="11"/>
  <c r="EFJ16" i="11"/>
  <c r="EFF16" i="11"/>
  <c r="EFB16" i="11"/>
  <c r="EEX16" i="11"/>
  <c r="EET16" i="11"/>
  <c r="EEP16" i="11"/>
  <c r="EEL16" i="11"/>
  <c r="EEH16" i="11"/>
  <c r="EED16" i="11"/>
  <c r="EDZ16" i="11"/>
  <c r="EDV16" i="11"/>
  <c r="EDR16" i="11"/>
  <c r="EDN16" i="11"/>
  <c r="EDJ16" i="11"/>
  <c r="EDF16" i="11"/>
  <c r="EDB16" i="11"/>
  <c r="ECX16" i="11"/>
  <c r="ECT16" i="11"/>
  <c r="ECP16" i="11"/>
  <c r="ECL16" i="11"/>
  <c r="ECH16" i="11"/>
  <c r="ECD16" i="11"/>
  <c r="EBZ16" i="11"/>
  <c r="EBV16" i="11"/>
  <c r="EBR16" i="11"/>
  <c r="EBN16" i="11"/>
  <c r="EBJ16" i="11"/>
  <c r="EBF16" i="11"/>
  <c r="EBB16" i="11"/>
  <c r="EAX16" i="11"/>
  <c r="EAT16" i="11"/>
  <c r="EAP16" i="11"/>
  <c r="EAL16" i="11"/>
  <c r="EAH16" i="11"/>
  <c r="EAD16" i="11"/>
  <c r="DZZ16" i="11"/>
  <c r="DZV16" i="11"/>
  <c r="DZR16" i="11"/>
  <c r="DZN16" i="11"/>
  <c r="DZJ16" i="11"/>
  <c r="DZF16" i="11"/>
  <c r="DZB16" i="11"/>
  <c r="DYX16" i="11"/>
  <c r="DYT16" i="11"/>
  <c r="DYP16" i="11"/>
  <c r="DYL16" i="11"/>
  <c r="DYH16" i="11"/>
  <c r="DYD16" i="11"/>
  <c r="DXZ16" i="11"/>
  <c r="DXV16" i="11"/>
  <c r="DXR16" i="11"/>
  <c r="DXN16" i="11"/>
  <c r="DXJ16" i="11"/>
  <c r="DXF16" i="11"/>
  <c r="DXB16" i="11"/>
  <c r="DWX16" i="11"/>
  <c r="DWT16" i="11"/>
  <c r="DWP16" i="11"/>
  <c r="DWL16" i="11"/>
  <c r="DWH16" i="11"/>
  <c r="DWD16" i="11"/>
  <c r="DVZ16" i="11"/>
  <c r="DVV16" i="11"/>
  <c r="DVR16" i="11"/>
  <c r="DVN16" i="11"/>
  <c r="DVJ16" i="11"/>
  <c r="DVF16" i="11"/>
  <c r="DVB16" i="11"/>
  <c r="DUX16" i="11"/>
  <c r="DUT16" i="11"/>
  <c r="DUP16" i="11"/>
  <c r="DUL16" i="11"/>
  <c r="DUH16" i="11"/>
  <c r="DUD16" i="11"/>
  <c r="DTZ16" i="11"/>
  <c r="DTV16" i="11"/>
  <c r="DTR16" i="11"/>
  <c r="DTN16" i="11"/>
  <c r="DTJ16" i="11"/>
  <c r="DTF16" i="11"/>
  <c r="DTB16" i="11"/>
  <c r="DSX16" i="11"/>
  <c r="DST16" i="11"/>
  <c r="DSP16" i="11"/>
  <c r="DSL16" i="11"/>
  <c r="DSH16" i="11"/>
  <c r="DSD16" i="11"/>
  <c r="DRZ16" i="11"/>
  <c r="DRV16" i="11"/>
  <c r="DRR16" i="11"/>
  <c r="DRN16" i="11"/>
  <c r="DRJ16" i="11"/>
  <c r="DRF16" i="11"/>
  <c r="DRB16" i="11"/>
  <c r="DQX16" i="11"/>
  <c r="DQT16" i="11"/>
  <c r="DQP16" i="11"/>
  <c r="DQL16" i="11"/>
  <c r="DQH16" i="11"/>
  <c r="DQD16" i="11"/>
  <c r="DPZ16" i="11"/>
  <c r="DPV16" i="11"/>
  <c r="DPR16" i="11"/>
  <c r="DPN16" i="11"/>
  <c r="DPJ16" i="11"/>
  <c r="DPF16" i="11"/>
  <c r="DPB16" i="11"/>
  <c r="DOX16" i="11"/>
  <c r="DOT16" i="11"/>
  <c r="DOP16" i="11"/>
  <c r="DOL16" i="11"/>
  <c r="DOH16" i="11"/>
  <c r="DOD16" i="11"/>
  <c r="DNZ16" i="11"/>
  <c r="DNV16" i="11"/>
  <c r="DNR16" i="11"/>
  <c r="DNN16" i="11"/>
  <c r="DNJ16" i="11"/>
  <c r="DNF16" i="11"/>
  <c r="DNB16" i="11"/>
  <c r="DMX16" i="11"/>
  <c r="DMT16" i="11"/>
  <c r="DMP16" i="11"/>
  <c r="DML16" i="11"/>
  <c r="DMH16" i="11"/>
  <c r="DMD16" i="11"/>
  <c r="DLZ16" i="11"/>
  <c r="DLV16" i="11"/>
  <c r="DLR16" i="11"/>
  <c r="DLN16" i="11"/>
  <c r="DLJ16" i="11"/>
  <c r="DLF16" i="11"/>
  <c r="DLB16" i="11"/>
  <c r="DKX16" i="11"/>
  <c r="DKT16" i="11"/>
  <c r="DKP16" i="11"/>
  <c r="DKL16" i="11"/>
  <c r="DKH16" i="11"/>
  <c r="DKD16" i="11"/>
  <c r="DJZ16" i="11"/>
  <c r="DJV16" i="11"/>
  <c r="DJR16" i="11"/>
  <c r="DJN16" i="11"/>
  <c r="DJJ16" i="11"/>
  <c r="DJF16" i="11"/>
  <c r="DJB16" i="11"/>
  <c r="DIX16" i="11"/>
  <c r="DIT16" i="11"/>
  <c r="DIP16" i="11"/>
  <c r="DIL16" i="11"/>
  <c r="DIH16" i="11"/>
  <c r="DID16" i="11"/>
  <c r="DHZ16" i="11"/>
  <c r="DHV16" i="11"/>
  <c r="DHR16" i="11"/>
  <c r="DHN16" i="11"/>
  <c r="DHJ16" i="11"/>
  <c r="DHF16" i="11"/>
  <c r="DHB16" i="11"/>
  <c r="DGX16" i="11"/>
  <c r="DGT16" i="11"/>
  <c r="DGP16" i="11"/>
  <c r="DGL16" i="11"/>
  <c r="DGH16" i="11"/>
  <c r="DGD16" i="11"/>
  <c r="DFZ16" i="11"/>
  <c r="DFV16" i="11"/>
  <c r="DFR16" i="11"/>
  <c r="DFN16" i="11"/>
  <c r="DFJ16" i="11"/>
  <c r="DFF16" i="11"/>
  <c r="DFB16" i="11"/>
  <c r="DEX16" i="11"/>
  <c r="DET16" i="11"/>
  <c r="DEP16" i="11"/>
  <c r="DEL16" i="11"/>
  <c r="DEH16" i="11"/>
  <c r="DED16" i="11"/>
  <c r="DDZ16" i="11"/>
  <c r="DDV16" i="11"/>
  <c r="DDR16" i="11"/>
  <c r="DDN16" i="11"/>
  <c r="DDJ16" i="11"/>
  <c r="DDF16" i="11"/>
  <c r="DDB16" i="11"/>
  <c r="DCX16" i="11"/>
  <c r="DCT16" i="11"/>
  <c r="DCP16" i="11"/>
  <c r="DCL16" i="11"/>
  <c r="DCH16" i="11"/>
  <c r="DCD16" i="11"/>
  <c r="DBZ16" i="11"/>
  <c r="DBV16" i="11"/>
  <c r="DBR16" i="11"/>
  <c r="DBN16" i="11"/>
  <c r="DBJ16" i="11"/>
  <c r="DBF16" i="11"/>
  <c r="DBB16" i="11"/>
  <c r="DAX16" i="11"/>
  <c r="DAT16" i="11"/>
  <c r="DAP16" i="11"/>
  <c r="DAL16" i="11"/>
  <c r="DAH16" i="11"/>
  <c r="DAD16" i="11"/>
  <c r="CZZ16" i="11"/>
  <c r="CZV16" i="11"/>
  <c r="HEY16" i="11"/>
  <c r="HEQ16" i="11"/>
  <c r="HEI16" i="11"/>
  <c r="HEA16" i="11"/>
  <c r="HDS16" i="11"/>
  <c r="HDK16" i="11"/>
  <c r="HDC16" i="11"/>
  <c r="HCU16" i="11"/>
  <c r="HCM16" i="11"/>
  <c r="HCE16" i="11"/>
  <c r="HBW16" i="11"/>
  <c r="HBO16" i="11"/>
  <c r="HBG16" i="11"/>
  <c r="HAY16" i="11"/>
  <c r="HAQ16" i="11"/>
  <c r="HAI16" i="11"/>
  <c r="HAA16" i="11"/>
  <c r="GZS16" i="11"/>
  <c r="GZK16" i="11"/>
  <c r="GZC16" i="11"/>
  <c r="GYU16" i="11"/>
  <c r="GYM16" i="11"/>
  <c r="GYE16" i="11"/>
  <c r="GXW16" i="11"/>
  <c r="GXO16" i="11"/>
  <c r="GXG16" i="11"/>
  <c r="GWY16" i="11"/>
  <c r="GWQ16" i="11"/>
  <c r="GWI16" i="11"/>
  <c r="GWC16" i="11"/>
  <c r="GVY16" i="11"/>
  <c r="GVU16" i="11"/>
  <c r="GVQ16" i="11"/>
  <c r="GVM16" i="11"/>
  <c r="GVI16" i="11"/>
  <c r="GVE16" i="11"/>
  <c r="GVA16" i="11"/>
  <c r="GUW16" i="11"/>
  <c r="GUS16" i="11"/>
  <c r="GUO16" i="11"/>
  <c r="GUK16" i="11"/>
  <c r="GUG16" i="11"/>
  <c r="GUC16" i="11"/>
  <c r="GTY16" i="11"/>
  <c r="GTU16" i="11"/>
  <c r="GTQ16" i="11"/>
  <c r="GTM16" i="11"/>
  <c r="GTI16" i="11"/>
  <c r="GTE16" i="11"/>
  <c r="GTA16" i="11"/>
  <c r="GSW16" i="11"/>
  <c r="GSS16" i="11"/>
  <c r="GSO16" i="11"/>
  <c r="GSK16" i="11"/>
  <c r="GSG16" i="11"/>
  <c r="GSC16" i="11"/>
  <c r="GRY16" i="11"/>
  <c r="GRU16" i="11"/>
  <c r="GRQ16" i="11"/>
  <c r="GRM16" i="11"/>
  <c r="GRI16" i="11"/>
  <c r="GRE16" i="11"/>
  <c r="GRA16" i="11"/>
  <c r="GQW16" i="11"/>
  <c r="GQS16" i="11"/>
  <c r="GQO16" i="11"/>
  <c r="GQK16" i="11"/>
  <c r="GQG16" i="11"/>
  <c r="GQC16" i="11"/>
  <c r="GPY16" i="11"/>
  <c r="GPU16" i="11"/>
  <c r="GPQ16" i="11"/>
  <c r="GPM16" i="11"/>
  <c r="GPI16" i="11"/>
  <c r="GPE16" i="11"/>
  <c r="GPA16" i="11"/>
  <c r="GOW16" i="11"/>
  <c r="GOS16" i="11"/>
  <c r="GOO16" i="11"/>
  <c r="GOK16" i="11"/>
  <c r="GOG16" i="11"/>
  <c r="GOC16" i="11"/>
  <c r="GNY16" i="11"/>
  <c r="GNU16" i="11"/>
  <c r="GNQ16" i="11"/>
  <c r="GNM16" i="11"/>
  <c r="GNI16" i="11"/>
  <c r="GNE16" i="11"/>
  <c r="GNA16" i="11"/>
  <c r="GMW16" i="11"/>
  <c r="GMS16" i="11"/>
  <c r="GMO16" i="11"/>
  <c r="GMK16" i="11"/>
  <c r="GMG16" i="11"/>
  <c r="GMC16" i="11"/>
  <c r="GLY16" i="11"/>
  <c r="GLU16" i="11"/>
  <c r="GLQ16" i="11"/>
  <c r="GLM16" i="11"/>
  <c r="GLI16" i="11"/>
  <c r="GLE16" i="11"/>
  <c r="GLA16" i="11"/>
  <c r="GKW16" i="11"/>
  <c r="GKS16" i="11"/>
  <c r="GKO16" i="11"/>
  <c r="GKK16" i="11"/>
  <c r="GKG16" i="11"/>
  <c r="GKC16" i="11"/>
  <c r="GJY16" i="11"/>
  <c r="GJU16" i="11"/>
  <c r="GJQ16" i="11"/>
  <c r="GJM16" i="11"/>
  <c r="GJI16" i="11"/>
  <c r="GJE16" i="11"/>
  <c r="GJA16" i="11"/>
  <c r="GIW16" i="11"/>
  <c r="GIS16" i="11"/>
  <c r="GIO16" i="11"/>
  <c r="GIK16" i="11"/>
  <c r="GIG16" i="11"/>
  <c r="GIC16" i="11"/>
  <c r="GHY16" i="11"/>
  <c r="GHU16" i="11"/>
  <c r="GHQ16" i="11"/>
  <c r="GHM16" i="11"/>
  <c r="GHI16" i="11"/>
  <c r="GHE16" i="11"/>
  <c r="GHA16" i="11"/>
  <c r="GGW16" i="11"/>
  <c r="GGS16" i="11"/>
  <c r="GGO16" i="11"/>
  <c r="GGK16" i="11"/>
  <c r="GGG16" i="11"/>
  <c r="GGC16" i="11"/>
  <c r="GFY16" i="11"/>
  <c r="GFU16" i="11"/>
  <c r="GFQ16" i="11"/>
  <c r="GFM16" i="11"/>
  <c r="GFI16" i="11"/>
  <c r="GFE16" i="11"/>
  <c r="GFA16" i="11"/>
  <c r="GEW16" i="11"/>
  <c r="GES16" i="11"/>
  <c r="GEO16" i="11"/>
  <c r="GEK16" i="11"/>
  <c r="GEG16" i="11"/>
  <c r="GEC16" i="11"/>
  <c r="GDY16" i="11"/>
  <c r="GDU16" i="11"/>
  <c r="GDQ16" i="11"/>
  <c r="GDM16" i="11"/>
  <c r="GDI16" i="11"/>
  <c r="GDE16" i="11"/>
  <c r="GDA16" i="11"/>
  <c r="GCW16" i="11"/>
  <c r="GCS16" i="11"/>
  <c r="GCO16" i="11"/>
  <c r="GCK16" i="11"/>
  <c r="GCG16" i="11"/>
  <c r="GCC16" i="11"/>
  <c r="GBY16" i="11"/>
  <c r="GBU16" i="11"/>
  <c r="GBQ16" i="11"/>
  <c r="GBM16" i="11"/>
  <c r="GBI16" i="11"/>
  <c r="GBE16" i="11"/>
  <c r="GBA16" i="11"/>
  <c r="GAW16" i="11"/>
  <c r="GAS16" i="11"/>
  <c r="GAO16" i="11"/>
  <c r="GAK16" i="11"/>
  <c r="GAG16" i="11"/>
  <c r="GAC16" i="11"/>
  <c r="FZY16" i="11"/>
  <c r="FZU16" i="11"/>
  <c r="FZQ16" i="11"/>
  <c r="FZM16" i="11"/>
  <c r="FZI16" i="11"/>
  <c r="FZE16" i="11"/>
  <c r="FZA16" i="11"/>
  <c r="FYW16" i="11"/>
  <c r="FYS16" i="11"/>
  <c r="FYO16" i="11"/>
  <c r="FYK16" i="11"/>
  <c r="FYG16" i="11"/>
  <c r="FYC16" i="11"/>
  <c r="FXY16" i="11"/>
  <c r="FXU16" i="11"/>
  <c r="FXQ16" i="11"/>
  <c r="FXM16" i="11"/>
  <c r="FXI16" i="11"/>
  <c r="FXE16" i="11"/>
  <c r="FXA16" i="11"/>
  <c r="FWW16" i="11"/>
  <c r="FWS16" i="11"/>
  <c r="FWO16" i="11"/>
  <c r="FWK16" i="11"/>
  <c r="FWG16" i="11"/>
  <c r="FWC16" i="11"/>
  <c r="FVY16" i="11"/>
  <c r="FVU16" i="11"/>
  <c r="FVQ16" i="11"/>
  <c r="FVM16" i="11"/>
  <c r="FVI16" i="11"/>
  <c r="FVE16" i="11"/>
  <c r="FVA16" i="11"/>
  <c r="FUW16" i="11"/>
  <c r="FUS16" i="11"/>
  <c r="FUO16" i="11"/>
  <c r="FUK16" i="11"/>
  <c r="FUG16" i="11"/>
  <c r="FUC16" i="11"/>
  <c r="FTY16" i="11"/>
  <c r="FTU16" i="11"/>
  <c r="FTQ16" i="11"/>
  <c r="FTM16" i="11"/>
  <c r="FTI16" i="11"/>
  <c r="FTE16" i="11"/>
  <c r="FTA16" i="11"/>
  <c r="FSW16" i="11"/>
  <c r="FSS16" i="11"/>
  <c r="FSO16" i="11"/>
  <c r="FSK16" i="11"/>
  <c r="FSG16" i="11"/>
  <c r="FSC16" i="11"/>
  <c r="FRY16" i="11"/>
  <c r="FRU16" i="11"/>
  <c r="FRQ16" i="11"/>
  <c r="FRM16" i="11"/>
  <c r="FRI16" i="11"/>
  <c r="FRE16" i="11"/>
  <c r="FRA16" i="11"/>
  <c r="FQW16" i="11"/>
  <c r="FQS16" i="11"/>
  <c r="FQO16" i="11"/>
  <c r="FQK16" i="11"/>
  <c r="FQG16" i="11"/>
  <c r="FQC16" i="11"/>
  <c r="FPY16" i="11"/>
  <c r="FPU16" i="11"/>
  <c r="FPQ16" i="11"/>
  <c r="FPM16" i="11"/>
  <c r="FPI16" i="11"/>
  <c r="FPE16" i="11"/>
  <c r="FPA16" i="11"/>
  <c r="FOW16" i="11"/>
  <c r="FOS16" i="11"/>
  <c r="FOO16" i="11"/>
  <c r="FOK16" i="11"/>
  <c r="FOG16" i="11"/>
  <c r="FOC16" i="11"/>
  <c r="FNY16" i="11"/>
  <c r="FNU16" i="11"/>
  <c r="FNQ16" i="11"/>
  <c r="FNM16" i="11"/>
  <c r="FNI16" i="11"/>
  <c r="FNE16" i="11"/>
  <c r="FNA16" i="11"/>
  <c r="FMW16" i="11"/>
  <c r="FMS16" i="11"/>
  <c r="FMO16" i="11"/>
  <c r="FMK16" i="11"/>
  <c r="FMG16" i="11"/>
  <c r="FMC16" i="11"/>
  <c r="FLY16" i="11"/>
  <c r="FLU16" i="11"/>
  <c r="FLQ16" i="11"/>
  <c r="FLM16" i="11"/>
  <c r="FLI16" i="11"/>
  <c r="FLE16" i="11"/>
  <c r="FLA16" i="11"/>
  <c r="FKW16" i="11"/>
  <c r="FKS16" i="11"/>
  <c r="FKO16" i="11"/>
  <c r="FKK16" i="11"/>
  <c r="FKG16" i="11"/>
  <c r="FKC16" i="11"/>
  <c r="FJY16" i="11"/>
  <c r="FJU16" i="11"/>
  <c r="FJQ16" i="11"/>
  <c r="FJM16" i="11"/>
  <c r="FJI16" i="11"/>
  <c r="FJE16" i="11"/>
  <c r="FJA16" i="11"/>
  <c r="FIW16" i="11"/>
  <c r="FIS16" i="11"/>
  <c r="FIO16" i="11"/>
  <c r="FIK16" i="11"/>
  <c r="FIG16" i="11"/>
  <c r="FIC16" i="11"/>
  <c r="FHY16" i="11"/>
  <c r="FHU16" i="11"/>
  <c r="FHQ16" i="11"/>
  <c r="FHM16" i="11"/>
  <c r="FHI16" i="11"/>
  <c r="FHE16" i="11"/>
  <c r="FHA16" i="11"/>
  <c r="FGW16" i="11"/>
  <c r="FGS16" i="11"/>
  <c r="FGO16" i="11"/>
  <c r="FGK16" i="11"/>
  <c r="FGG16" i="11"/>
  <c r="FGC16" i="11"/>
  <c r="FFY16" i="11"/>
  <c r="FFU16" i="11"/>
  <c r="FFQ16" i="11"/>
  <c r="FFM16" i="11"/>
  <c r="FFI16" i="11"/>
  <c r="FFE16" i="11"/>
  <c r="FFA16" i="11"/>
  <c r="FEW16" i="11"/>
  <c r="FES16" i="11"/>
  <c r="FEO16" i="11"/>
  <c r="FEK16" i="11"/>
  <c r="FEG16" i="11"/>
  <c r="FEC16" i="11"/>
  <c r="FDY16" i="11"/>
  <c r="FDU16" i="11"/>
  <c r="FDQ16" i="11"/>
  <c r="FDM16" i="11"/>
  <c r="FDI16" i="11"/>
  <c r="FDE16" i="11"/>
  <c r="FDA16" i="11"/>
  <c r="FCW16" i="11"/>
  <c r="FCS16" i="11"/>
  <c r="FCO16" i="11"/>
  <c r="FCK16" i="11"/>
  <c r="FCG16" i="11"/>
  <c r="FCC16" i="11"/>
  <c r="FBY16" i="11"/>
  <c r="FBU16" i="11"/>
  <c r="FBQ16" i="11"/>
  <c r="FBM16" i="11"/>
  <c r="FBI16" i="11"/>
  <c r="FBE16" i="11"/>
  <c r="FBA16" i="11"/>
  <c r="FAW16" i="11"/>
  <c r="FAS16" i="11"/>
  <c r="FAO16" i="11"/>
  <c r="FAK16" i="11"/>
  <c r="FAG16" i="11"/>
  <c r="FAC16" i="11"/>
  <c r="EZY16" i="11"/>
  <c r="EZU16" i="11"/>
  <c r="EZQ16" i="11"/>
  <c r="EZM16" i="11"/>
  <c r="EZI16" i="11"/>
  <c r="EZE16" i="11"/>
  <c r="EZA16" i="11"/>
  <c r="EYW16" i="11"/>
  <c r="EYS16" i="11"/>
  <c r="EYO16" i="11"/>
  <c r="EYK16" i="11"/>
  <c r="EYG16" i="11"/>
  <c r="EYC16" i="11"/>
  <c r="EXY16" i="11"/>
  <c r="EXU16" i="11"/>
  <c r="EXQ16" i="11"/>
  <c r="EXM16" i="11"/>
  <c r="EXI16" i="11"/>
  <c r="EXE16" i="11"/>
  <c r="EXA16" i="11"/>
  <c r="EWW16" i="11"/>
  <c r="EWS16" i="11"/>
  <c r="EWO16" i="11"/>
  <c r="EWK16" i="11"/>
  <c r="EWG16" i="11"/>
  <c r="EWC16" i="11"/>
  <c r="EVY16" i="11"/>
  <c r="EVU16" i="11"/>
  <c r="EVQ16" i="11"/>
  <c r="EVM16" i="11"/>
  <c r="EVI16" i="11"/>
  <c r="EVE16" i="11"/>
  <c r="EVA16" i="11"/>
  <c r="EUW16" i="11"/>
  <c r="EUS16" i="11"/>
  <c r="EUO16" i="11"/>
  <c r="EUK16" i="11"/>
  <c r="EUG16" i="11"/>
  <c r="EUC16" i="11"/>
  <c r="ETY16" i="11"/>
  <c r="ETU16" i="11"/>
  <c r="ETQ16" i="11"/>
  <c r="ETM16" i="11"/>
  <c r="ETI16" i="11"/>
  <c r="ETE16" i="11"/>
  <c r="ETA16" i="11"/>
  <c r="ESW16" i="11"/>
  <c r="ESS16" i="11"/>
  <c r="ESO16" i="11"/>
  <c r="ESK16" i="11"/>
  <c r="ESG16" i="11"/>
  <c r="ESC16" i="11"/>
  <c r="ERY16" i="11"/>
  <c r="ERU16" i="11"/>
  <c r="ERQ16" i="11"/>
  <c r="ERM16" i="11"/>
  <c r="ERI16" i="11"/>
  <c r="ERE16" i="11"/>
  <c r="ERA16" i="11"/>
  <c r="EQW16" i="11"/>
  <c r="EQS16" i="11"/>
  <c r="EQO16" i="11"/>
  <c r="EQK16" i="11"/>
  <c r="EQG16" i="11"/>
  <c r="EQC16" i="11"/>
  <c r="EPY16" i="11"/>
  <c r="EPU16" i="11"/>
  <c r="EPQ16" i="11"/>
  <c r="EPM16" i="11"/>
  <c r="EPI16" i="11"/>
  <c r="EPE16" i="11"/>
  <c r="EPA16" i="11"/>
  <c r="EOW16" i="11"/>
  <c r="EOS16" i="11"/>
  <c r="EOO16" i="11"/>
  <c r="EOK16" i="11"/>
  <c r="EOG16" i="11"/>
  <c r="EOC16" i="11"/>
  <c r="ENY16" i="11"/>
  <c r="ENU16" i="11"/>
  <c r="ENQ16" i="11"/>
  <c r="ENM16" i="11"/>
  <c r="ENI16" i="11"/>
  <c r="ENE16" i="11"/>
  <c r="ENA16" i="11"/>
  <c r="EMW16" i="11"/>
  <c r="EMS16" i="11"/>
  <c r="EMO16" i="11"/>
  <c r="EMK16" i="11"/>
  <c r="EMG16" i="11"/>
  <c r="EMC16" i="11"/>
  <c r="ELY16" i="11"/>
  <c r="ELU16" i="11"/>
  <c r="ELQ16" i="11"/>
  <c r="ELM16" i="11"/>
  <c r="ELI16" i="11"/>
  <c r="ELE16" i="11"/>
  <c r="ELA16" i="11"/>
  <c r="EKW16" i="11"/>
  <c r="EKS16" i="11"/>
  <c r="EKO16" i="11"/>
  <c r="EKK16" i="11"/>
  <c r="EKG16" i="11"/>
  <c r="EKC16" i="11"/>
  <c r="EJY16" i="11"/>
  <c r="EJU16" i="11"/>
  <c r="EJQ16" i="11"/>
  <c r="EJM16" i="11"/>
  <c r="EJI16" i="11"/>
  <c r="EJE16" i="11"/>
  <c r="EJA16" i="11"/>
  <c r="EIW16" i="11"/>
  <c r="EIS16" i="11"/>
  <c r="EIO16" i="11"/>
  <c r="EIK16" i="11"/>
  <c r="EIG16" i="11"/>
  <c r="EIC16" i="11"/>
  <c r="EHY16" i="11"/>
  <c r="EHU16" i="11"/>
  <c r="EHQ16" i="11"/>
  <c r="EHM16" i="11"/>
  <c r="EHI16" i="11"/>
  <c r="EHE16" i="11"/>
  <c r="EHA16" i="11"/>
  <c r="EGW16" i="11"/>
  <c r="EGS16" i="11"/>
  <c r="EGO16" i="11"/>
  <c r="EGK16" i="11"/>
  <c r="EGG16" i="11"/>
  <c r="EGC16" i="11"/>
  <c r="EFY16" i="11"/>
  <c r="EFU16" i="11"/>
  <c r="EFQ16" i="11"/>
  <c r="EFM16" i="11"/>
  <c r="EFI16" i="11"/>
  <c r="EFE16" i="11"/>
  <c r="EFA16" i="11"/>
  <c r="EEW16" i="11"/>
  <c r="EES16" i="11"/>
  <c r="EEO16" i="11"/>
  <c r="EEK16" i="11"/>
  <c r="EEG16" i="11"/>
  <c r="EEC16" i="11"/>
  <c r="EDY16" i="11"/>
  <c r="EDU16" i="11"/>
  <c r="EDQ16" i="11"/>
  <c r="EDM16" i="11"/>
  <c r="EDI16" i="11"/>
  <c r="EDE16" i="11"/>
  <c r="EDA16" i="11"/>
  <c r="ECW16" i="11"/>
  <c r="ECS16" i="11"/>
  <c r="ECO16" i="11"/>
  <c r="ECK16" i="11"/>
  <c r="ECG16" i="11"/>
  <c r="ECC16" i="11"/>
  <c r="EBY16" i="11"/>
  <c r="EBU16" i="11"/>
  <c r="EBQ16" i="11"/>
  <c r="EBM16" i="11"/>
  <c r="EBI16" i="11"/>
  <c r="EBE16" i="11"/>
  <c r="EBA16" i="11"/>
  <c r="EAW16" i="11"/>
  <c r="EAS16" i="11"/>
  <c r="EAO16" i="11"/>
  <c r="EAK16" i="11"/>
  <c r="EAG16" i="11"/>
  <c r="EAC16" i="11"/>
  <c r="DZY16" i="11"/>
  <c r="DZU16" i="11"/>
  <c r="DZQ16" i="11"/>
  <c r="DZM16" i="11"/>
  <c r="DZI16" i="11"/>
  <c r="DZE16" i="11"/>
  <c r="DZA16" i="11"/>
  <c r="DYW16" i="11"/>
  <c r="DYS16" i="11"/>
  <c r="DYO16" i="11"/>
  <c r="DYK16" i="11"/>
  <c r="DYG16" i="11"/>
  <c r="DYC16" i="11"/>
  <c r="DXY16" i="11"/>
  <c r="DXU16" i="11"/>
  <c r="DXQ16" i="11"/>
  <c r="DXM16" i="11"/>
  <c r="DXI16" i="11"/>
  <c r="DXE16" i="11"/>
  <c r="DXA16" i="11"/>
  <c r="DWW16" i="11"/>
  <c r="DWS16" i="11"/>
  <c r="DWO16" i="11"/>
  <c r="DWK16" i="11"/>
  <c r="DWG16" i="11"/>
  <c r="DWC16" i="11"/>
  <c r="DVY16" i="11"/>
  <c r="DVU16" i="11"/>
  <c r="DVQ16" i="11"/>
  <c r="DVM16" i="11"/>
  <c r="DVI16" i="11"/>
  <c r="DVE16" i="11"/>
  <c r="DVA16" i="11"/>
  <c r="DUW16" i="11"/>
  <c r="DUS16" i="11"/>
  <c r="DUO16" i="11"/>
  <c r="DUK16" i="11"/>
  <c r="DUG16" i="11"/>
  <c r="DUC16" i="11"/>
  <c r="DTY16" i="11"/>
  <c r="DTU16" i="11"/>
  <c r="DTQ16" i="11"/>
  <c r="DTM16" i="11"/>
  <c r="DTI16" i="11"/>
  <c r="DTE16" i="11"/>
  <c r="DTA16" i="11"/>
  <c r="DSW16" i="11"/>
  <c r="DSS16" i="11"/>
  <c r="DSO16" i="11"/>
  <c r="DSK16" i="11"/>
  <c r="DSG16" i="11"/>
  <c r="DSC16" i="11"/>
  <c r="DRY16" i="11"/>
  <c r="DRU16" i="11"/>
  <c r="DRQ16" i="11"/>
  <c r="DRM16" i="11"/>
  <c r="DRI16" i="11"/>
  <c r="DRE16" i="11"/>
  <c r="DRA16" i="11"/>
  <c r="DQW16" i="11"/>
  <c r="DQS16" i="11"/>
  <c r="DQO16" i="11"/>
  <c r="DQK16" i="11"/>
  <c r="DQG16" i="11"/>
  <c r="DQC16" i="11"/>
  <c r="DPY16" i="11"/>
  <c r="DPU16" i="11"/>
  <c r="DPQ16" i="11"/>
  <c r="DPM16" i="11"/>
  <c r="DPI16" i="11"/>
  <c r="DPE16" i="11"/>
  <c r="DPA16" i="11"/>
  <c r="DOW16" i="11"/>
  <c r="DOS16" i="11"/>
  <c r="DOO16" i="11"/>
  <c r="DOK16" i="11"/>
  <c r="DOG16" i="11"/>
  <c r="DOC16" i="11"/>
  <c r="DNY16" i="11"/>
  <c r="DNU16" i="11"/>
  <c r="DNQ16" i="11"/>
  <c r="DNM16" i="11"/>
  <c r="DNI16" i="11"/>
  <c r="DNE16" i="11"/>
  <c r="DNA16" i="11"/>
  <c r="DMW16" i="11"/>
  <c r="DMS16" i="11"/>
  <c r="DMO16" i="11"/>
  <c r="DMK16" i="11"/>
  <c r="DMG16" i="11"/>
  <c r="DMC16" i="11"/>
  <c r="DLY16" i="11"/>
  <c r="DLU16" i="11"/>
  <c r="DLQ16" i="11"/>
  <c r="DLM16" i="11"/>
  <c r="DLI16" i="11"/>
  <c r="DLE16" i="11"/>
  <c r="DLA16" i="11"/>
  <c r="DKW16" i="11"/>
  <c r="DKS16" i="11"/>
  <c r="DKO16" i="11"/>
  <c r="DKK16" i="11"/>
  <c r="DKG16" i="11"/>
  <c r="DKC16" i="11"/>
  <c r="DJY16" i="11"/>
  <c r="DJU16" i="11"/>
  <c r="DJQ16" i="11"/>
  <c r="DJM16" i="11"/>
  <c r="DJI16" i="11"/>
  <c r="DJE16" i="11"/>
  <c r="DJA16" i="11"/>
  <c r="DIW16" i="11"/>
  <c r="DIS16" i="11"/>
  <c r="DIO16" i="11"/>
  <c r="DIK16" i="11"/>
  <c r="DIG16" i="11"/>
  <c r="DIC16" i="11"/>
  <c r="DHY16" i="11"/>
  <c r="DHU16" i="11"/>
  <c r="DHQ16" i="11"/>
  <c r="DHM16" i="11"/>
  <c r="DHI16" i="11"/>
  <c r="DHE16" i="11"/>
  <c r="DHA16" i="11"/>
  <c r="DGW16" i="11"/>
  <c r="DGS16" i="11"/>
  <c r="DGO16" i="11"/>
  <c r="DGK16" i="11"/>
  <c r="DGG16" i="11"/>
  <c r="DGC16" i="11"/>
  <c r="DFY16" i="11"/>
  <c r="DFU16" i="11"/>
  <c r="DFQ16" i="11"/>
  <c r="DFM16" i="11"/>
  <c r="DFI16" i="11"/>
  <c r="DFE16" i="11"/>
  <c r="DFA16" i="11"/>
  <c r="DEW16" i="11"/>
  <c r="DES16" i="11"/>
  <c r="DEO16" i="11"/>
  <c r="DEK16" i="11"/>
  <c r="DEG16" i="11"/>
  <c r="DEC16" i="11"/>
  <c r="DDY16" i="11"/>
  <c r="DDU16" i="11"/>
  <c r="DRS16" i="11"/>
  <c r="DRC16" i="11"/>
  <c r="DQM16" i="11"/>
  <c r="DPW16" i="11"/>
  <c r="DPH16" i="11"/>
  <c r="DOZ16" i="11"/>
  <c r="DOR16" i="11"/>
  <c r="DOJ16" i="11"/>
  <c r="DOB16" i="11"/>
  <c r="DNT16" i="11"/>
  <c r="DNL16" i="11"/>
  <c r="DND16" i="11"/>
  <c r="DMV16" i="11"/>
  <c r="DMN16" i="11"/>
  <c r="DMF16" i="11"/>
  <c r="DLX16" i="11"/>
  <c r="DLP16" i="11"/>
  <c r="DLH16" i="11"/>
  <c r="DKZ16" i="11"/>
  <c r="DKR16" i="11"/>
  <c r="DKJ16" i="11"/>
  <c r="DKB16" i="11"/>
  <c r="DJT16" i="11"/>
  <c r="DJL16" i="11"/>
  <c r="DJD16" i="11"/>
  <c r="DIV16" i="11"/>
  <c r="DIN16" i="11"/>
  <c r="DIF16" i="11"/>
  <c r="DHX16" i="11"/>
  <c r="DHP16" i="11"/>
  <c r="DHH16" i="11"/>
  <c r="DGZ16" i="11"/>
  <c r="DGR16" i="11"/>
  <c r="DGJ16" i="11"/>
  <c r="DGB16" i="11"/>
  <c r="DFT16" i="11"/>
  <c r="DFL16" i="11"/>
  <c r="DFD16" i="11"/>
  <c r="DEV16" i="11"/>
  <c r="DEN16" i="11"/>
  <c r="DEF16" i="11"/>
  <c r="DDX16" i="11"/>
  <c r="DDQ16" i="11"/>
  <c r="DDL16" i="11"/>
  <c r="DDG16" i="11"/>
  <c r="DDA16" i="11"/>
  <c r="DCV16" i="11"/>
  <c r="DCQ16" i="11"/>
  <c r="DCK16" i="11"/>
  <c r="DCF16" i="11"/>
  <c r="DCA16" i="11"/>
  <c r="DBU16" i="11"/>
  <c r="DBP16" i="11"/>
  <c r="DBK16" i="11"/>
  <c r="DBE16" i="11"/>
  <c r="DAZ16" i="11"/>
  <c r="DAU16" i="11"/>
  <c r="DAO16" i="11"/>
  <c r="DAJ16" i="11"/>
  <c r="DAE16" i="11"/>
  <c r="CZY16" i="11"/>
  <c r="CZT16" i="11"/>
  <c r="CZP16" i="11"/>
  <c r="CZL16" i="11"/>
  <c r="CZH16" i="11"/>
  <c r="CZD16" i="11"/>
  <c r="CYZ16" i="11"/>
  <c r="CYV16" i="11"/>
  <c r="CYR16" i="11"/>
  <c r="CYN16" i="11"/>
  <c r="CYJ16" i="11"/>
  <c r="CYF16" i="11"/>
  <c r="CYB16" i="11"/>
  <c r="CXX16" i="11"/>
  <c r="CXT16" i="11"/>
  <c r="CXP16" i="11"/>
  <c r="CXL16" i="11"/>
  <c r="CXH16" i="11"/>
  <c r="CXD16" i="11"/>
  <c r="CWZ16" i="11"/>
  <c r="CWV16" i="11"/>
  <c r="CWR16" i="11"/>
  <c r="CWN16" i="11"/>
  <c r="CWJ16" i="11"/>
  <c r="CWF16" i="11"/>
  <c r="CWB16" i="11"/>
  <c r="CVX16" i="11"/>
  <c r="CVT16" i="11"/>
  <c r="CVP16" i="11"/>
  <c r="CVL16" i="11"/>
  <c r="CVH16" i="11"/>
  <c r="CVD16" i="11"/>
  <c r="CUZ16" i="11"/>
  <c r="CUV16" i="11"/>
  <c r="CUR16" i="11"/>
  <c r="CUN16" i="11"/>
  <c r="CUJ16" i="11"/>
  <c r="CUF16" i="11"/>
  <c r="CUB16" i="11"/>
  <c r="CTX16" i="11"/>
  <c r="CTT16" i="11"/>
  <c r="CTP16" i="11"/>
  <c r="CTL16" i="11"/>
  <c r="CTH16" i="11"/>
  <c r="CTD16" i="11"/>
  <c r="CSZ16" i="11"/>
  <c r="CSV16" i="11"/>
  <c r="CSR16" i="11"/>
  <c r="CSN16" i="11"/>
  <c r="CSJ16" i="11"/>
  <c r="CSF16" i="11"/>
  <c r="CSB16" i="11"/>
  <c r="CRX16" i="11"/>
  <c r="CRT16" i="11"/>
  <c r="CRP16" i="11"/>
  <c r="CRL16" i="11"/>
  <c r="CRH16" i="11"/>
  <c r="CRD16" i="11"/>
  <c r="CQZ16" i="11"/>
  <c r="CQV16" i="11"/>
  <c r="CQR16" i="11"/>
  <c r="CQN16" i="11"/>
  <c r="CQJ16" i="11"/>
  <c r="CQF16" i="11"/>
  <c r="CQB16" i="11"/>
  <c r="CPX16" i="11"/>
  <c r="CPT16" i="11"/>
  <c r="CPP16" i="11"/>
  <c r="CPL16" i="11"/>
  <c r="CPH16" i="11"/>
  <c r="CPD16" i="11"/>
  <c r="COZ16" i="11"/>
  <c r="COV16" i="11"/>
  <c r="COR16" i="11"/>
  <c r="CON16" i="11"/>
  <c r="COJ16" i="11"/>
  <c r="COF16" i="11"/>
  <c r="COB16" i="11"/>
  <c r="CNX16" i="11"/>
  <c r="CNT16" i="11"/>
  <c r="CNP16" i="11"/>
  <c r="CNL16" i="11"/>
  <c r="CNH16" i="11"/>
  <c r="CND16" i="11"/>
  <c r="CMZ16" i="11"/>
  <c r="CMV16" i="11"/>
  <c r="CMR16" i="11"/>
  <c r="CMN16" i="11"/>
  <c r="CMJ16" i="11"/>
  <c r="CMF16" i="11"/>
  <c r="CMB16" i="11"/>
  <c r="CLX16" i="11"/>
  <c r="CLT16" i="11"/>
  <c r="CLP16" i="11"/>
  <c r="CLL16" i="11"/>
  <c r="CLH16" i="11"/>
  <c r="CLD16" i="11"/>
  <c r="CKZ16" i="11"/>
  <c r="CKV16" i="11"/>
  <c r="CKR16" i="11"/>
  <c r="CKN16" i="11"/>
  <c r="CKJ16" i="11"/>
  <c r="CKF16" i="11"/>
  <c r="CKB16" i="11"/>
  <c r="CJX16" i="11"/>
  <c r="CJT16" i="11"/>
  <c r="CJP16" i="11"/>
  <c r="CJL16" i="11"/>
  <c r="CJH16" i="11"/>
  <c r="CJD16" i="11"/>
  <c r="CIZ16" i="11"/>
  <c r="CIV16" i="11"/>
  <c r="CIR16" i="11"/>
  <c r="CIN16" i="11"/>
  <c r="CIJ16" i="11"/>
  <c r="CIF16" i="11"/>
  <c r="CIB16" i="11"/>
  <c r="CHX16" i="11"/>
  <c r="CHT16" i="11"/>
  <c r="CHP16" i="11"/>
  <c r="CHL16" i="11"/>
  <c r="CHH16" i="11"/>
  <c r="CHD16" i="11"/>
  <c r="CGZ16" i="11"/>
  <c r="CGV16" i="11"/>
  <c r="CGR16" i="11"/>
  <c r="CGN16" i="11"/>
  <c r="CGJ16" i="11"/>
  <c r="CGF16" i="11"/>
  <c r="CGB16" i="11"/>
  <c r="CFX16" i="11"/>
  <c r="CFT16" i="11"/>
  <c r="CFP16" i="11"/>
  <c r="CFL16" i="11"/>
  <c r="CFH16" i="11"/>
  <c r="CFD16" i="11"/>
  <c r="CEZ16" i="11"/>
  <c r="CEV16" i="11"/>
  <c r="CER16" i="11"/>
  <c r="CEN16" i="11"/>
  <c r="CEJ16" i="11"/>
  <c r="CEF16" i="11"/>
  <c r="CEB16" i="11"/>
  <c r="CDX16" i="11"/>
  <c r="CDT16" i="11"/>
  <c r="CDP16" i="11"/>
  <c r="CDL16" i="11"/>
  <c r="CDH16" i="11"/>
  <c r="CDD16" i="11"/>
  <c r="CCZ16" i="11"/>
  <c r="CCV16" i="11"/>
  <c r="CCR16" i="11"/>
  <c r="CCN16" i="11"/>
  <c r="CCJ16" i="11"/>
  <c r="CCF16" i="11"/>
  <c r="CCB16" i="11"/>
  <c r="CBX16" i="11"/>
  <c r="CBT16" i="11"/>
  <c r="CBP16" i="11"/>
  <c r="CBL16" i="11"/>
  <c r="CBH16" i="11"/>
  <c r="CBD16" i="11"/>
  <c r="CAZ16" i="11"/>
  <c r="CAV16" i="11"/>
  <c r="CAR16" i="11"/>
  <c r="CAN16" i="11"/>
  <c r="CAJ16" i="11"/>
  <c r="CAF16" i="11"/>
  <c r="CAB16" i="11"/>
  <c r="BZX16" i="11"/>
  <c r="BZT16" i="11"/>
  <c r="BZP16" i="11"/>
  <c r="BZL16" i="11"/>
  <c r="BZH16" i="11"/>
  <c r="BZD16" i="11"/>
  <c r="BYZ16" i="11"/>
  <c r="BYV16" i="11"/>
  <c r="BYR16" i="11"/>
  <c r="BYN16" i="11"/>
  <c r="BYJ16" i="11"/>
  <c r="BYF16" i="11"/>
  <c r="BYB16" i="11"/>
  <c r="BXX16" i="11"/>
  <c r="BXT16" i="11"/>
  <c r="BXP16" i="11"/>
  <c r="BXL16" i="11"/>
  <c r="BXH16" i="11"/>
  <c r="BXD16" i="11"/>
  <c r="BWZ16" i="11"/>
  <c r="BWV16" i="11"/>
  <c r="BWR16" i="11"/>
  <c r="BWN16" i="11"/>
  <c r="BWJ16" i="11"/>
  <c r="BWF16" i="11"/>
  <c r="BWB16" i="11"/>
  <c r="BVX16" i="11"/>
  <c r="BVT16" i="11"/>
  <c r="BVP16" i="11"/>
  <c r="BVL16" i="11"/>
  <c r="BVH16" i="11"/>
  <c r="BVD16" i="11"/>
  <c r="BUZ16" i="11"/>
  <c r="BUV16" i="11"/>
  <c r="BUR16" i="11"/>
  <c r="BUN16" i="11"/>
  <c r="BUJ16" i="11"/>
  <c r="BUF16" i="11"/>
  <c r="BUB16" i="11"/>
  <c r="BTX16" i="11"/>
  <c r="BTT16" i="11"/>
  <c r="BTP16" i="11"/>
  <c r="BTL16" i="11"/>
  <c r="BTH16" i="11"/>
  <c r="BTD16" i="11"/>
  <c r="BSZ16" i="11"/>
  <c r="BSV16" i="11"/>
  <c r="BSR16" i="11"/>
  <c r="BSN16" i="11"/>
  <c r="BSJ16" i="11"/>
  <c r="BSF16" i="11"/>
  <c r="BSB16" i="11"/>
  <c r="BRX16" i="11"/>
  <c r="BRT16" i="11"/>
  <c r="BRP16" i="11"/>
  <c r="BRL16" i="11"/>
  <c r="BRH16" i="11"/>
  <c r="BRD16" i="11"/>
  <c r="BQZ16" i="11"/>
  <c r="BQV16" i="11"/>
  <c r="BQR16" i="11"/>
  <c r="BQN16" i="11"/>
  <c r="BQJ16" i="11"/>
  <c r="BQF16" i="11"/>
  <c r="BQB16" i="11"/>
  <c r="BPX16" i="11"/>
  <c r="BPT16" i="11"/>
  <c r="BPP16" i="11"/>
  <c r="BPL16" i="11"/>
  <c r="BPH16" i="11"/>
  <c r="BPD16" i="11"/>
  <c r="BOZ16" i="11"/>
  <c r="BOV16" i="11"/>
  <c r="BOR16" i="11"/>
  <c r="BON16" i="11"/>
  <c r="BOJ16" i="11"/>
  <c r="BOF16" i="11"/>
  <c r="BOB16" i="11"/>
  <c r="BNX16" i="11"/>
  <c r="BNT16" i="11"/>
  <c r="BNP16" i="11"/>
  <c r="BNL16" i="11"/>
  <c r="BNH16" i="11"/>
  <c r="BND16" i="11"/>
  <c r="BMZ16" i="11"/>
  <c r="BMV16" i="11"/>
  <c r="BMR16" i="11"/>
  <c r="BMN16" i="11"/>
  <c r="BMJ16" i="11"/>
  <c r="BMF16" i="11"/>
  <c r="BMB16" i="11"/>
  <c r="BLX16" i="11"/>
  <c r="BLT16" i="11"/>
  <c r="BLP16" i="11"/>
  <c r="BLL16" i="11"/>
  <c r="BLH16" i="11"/>
  <c r="BLD16" i="11"/>
  <c r="BKZ16" i="11"/>
  <c r="BKV16" i="11"/>
  <c r="BKR16" i="11"/>
  <c r="BKN16" i="11"/>
  <c r="BKJ16" i="11"/>
  <c r="BKF16" i="11"/>
  <c r="BKB16" i="11"/>
  <c r="BJX16" i="11"/>
  <c r="BJT16" i="11"/>
  <c r="BJP16" i="11"/>
  <c r="BJL16" i="11"/>
  <c r="BJH16" i="11"/>
  <c r="BJD16" i="11"/>
  <c r="BIZ16" i="11"/>
  <c r="BIV16" i="11"/>
  <c r="BIR16" i="11"/>
  <c r="BIN16" i="11"/>
  <c r="BIJ16" i="11"/>
  <c r="BIF16" i="11"/>
  <c r="BIB16" i="11"/>
  <c r="BHX16" i="11"/>
  <c r="BHT16" i="11"/>
  <c r="BHP16" i="11"/>
  <c r="BHL16" i="11"/>
  <c r="BHH16" i="11"/>
  <c r="BHD16" i="11"/>
  <c r="BGZ16" i="11"/>
  <c r="BGV16" i="11"/>
  <c r="BGR16" i="11"/>
  <c r="BGN16" i="11"/>
  <c r="BGJ16" i="11"/>
  <c r="BGF16" i="11"/>
  <c r="BGB16" i="11"/>
  <c r="BFX16" i="11"/>
  <c r="BFT16" i="11"/>
  <c r="BFP16" i="11"/>
  <c r="BFL16" i="11"/>
  <c r="BFH16" i="11"/>
  <c r="BFD16" i="11"/>
  <c r="BEZ16" i="11"/>
  <c r="BEV16" i="11"/>
  <c r="BER16" i="11"/>
  <c r="BEN16" i="11"/>
  <c r="BEJ16" i="11"/>
  <c r="BEF16" i="11"/>
  <c r="BEB16" i="11"/>
  <c r="BDX16" i="11"/>
  <c r="BDT16" i="11"/>
  <c r="BDP16" i="11"/>
  <c r="BDL16" i="11"/>
  <c r="BDH16" i="11"/>
  <c r="BDD16" i="11"/>
  <c r="BCZ16" i="11"/>
  <c r="BCV16" i="11"/>
  <c r="BCR16" i="11"/>
  <c r="BCN16" i="11"/>
  <c r="BCJ16" i="11"/>
  <c r="BCF16" i="11"/>
  <c r="BCB16" i="11"/>
  <c r="BBX16" i="11"/>
  <c r="BBT16" i="11"/>
  <c r="BBP16" i="11"/>
  <c r="BBL16" i="11"/>
  <c r="BBH16" i="11"/>
  <c r="BBD16" i="11"/>
  <c r="BAZ16" i="11"/>
  <c r="BAV16" i="11"/>
  <c r="BAR16" i="11"/>
  <c r="BAN16" i="11"/>
  <c r="BAJ16" i="11"/>
  <c r="BAF16" i="11"/>
  <c r="BAB16" i="11"/>
  <c r="AZX16" i="11"/>
  <c r="AZT16" i="11"/>
  <c r="AZP16" i="11"/>
  <c r="AZL16" i="11"/>
  <c r="AZH16" i="11"/>
  <c r="AZD16" i="11"/>
  <c r="AYZ16" i="11"/>
  <c r="AYV16" i="11"/>
  <c r="AYR16" i="11"/>
  <c r="AYN16" i="11"/>
  <c r="AYJ16" i="11"/>
  <c r="AYF16" i="11"/>
  <c r="AYB16" i="11"/>
  <c r="AXX16" i="11"/>
  <c r="AXT16" i="11"/>
  <c r="AXP16" i="11"/>
  <c r="AXL16" i="11"/>
  <c r="AXH16" i="11"/>
  <c r="AXD16" i="11"/>
  <c r="AWZ16" i="11"/>
  <c r="AWV16" i="11"/>
  <c r="AWR16" i="11"/>
  <c r="AWN16" i="11"/>
  <c r="AWJ16" i="11"/>
  <c r="AWF16" i="11"/>
  <c r="AWB16" i="11"/>
  <c r="AVX16" i="11"/>
  <c r="AVT16" i="11"/>
  <c r="AVP16" i="11"/>
  <c r="AVL16" i="11"/>
  <c r="AVH16" i="11"/>
  <c r="AVD16" i="11"/>
  <c r="AUZ16" i="11"/>
  <c r="AUV16" i="11"/>
  <c r="AUR16" i="11"/>
  <c r="AUN16" i="11"/>
  <c r="AUJ16" i="11"/>
  <c r="AUF16" i="11"/>
  <c r="AUB16" i="11"/>
  <c r="ATX16" i="11"/>
  <c r="ATT16" i="11"/>
  <c r="ATP16" i="11"/>
  <c r="ATL16" i="11"/>
  <c r="ATH16" i="11"/>
  <c r="ATD16" i="11"/>
  <c r="ASZ16" i="11"/>
  <c r="ASV16" i="11"/>
  <c r="ASR16" i="11"/>
  <c r="ASN16" i="11"/>
  <c r="ASJ16" i="11"/>
  <c r="ASF16" i="11"/>
  <c r="ASB16" i="11"/>
  <c r="ARX16" i="11"/>
  <c r="ART16" i="11"/>
  <c r="ARP16" i="11"/>
  <c r="ARL16" i="11"/>
  <c r="ARH16" i="11"/>
  <c r="ARD16" i="11"/>
  <c r="AQZ16" i="11"/>
  <c r="AQV16" i="11"/>
  <c r="AQR16" i="11"/>
  <c r="AQN16" i="11"/>
  <c r="AQJ16" i="11"/>
  <c r="AQF16" i="11"/>
  <c r="AQB16" i="11"/>
  <c r="APX16" i="11"/>
  <c r="APT16" i="11"/>
  <c r="APP16" i="11"/>
  <c r="APL16" i="11"/>
  <c r="APH16" i="11"/>
  <c r="APD16" i="11"/>
  <c r="AOZ16" i="11"/>
  <c r="AOV16" i="11"/>
  <c r="AOR16" i="11"/>
  <c r="AON16" i="11"/>
  <c r="AOJ16" i="11"/>
  <c r="AOF16" i="11"/>
  <c r="AOB16" i="11"/>
  <c r="ANX16" i="11"/>
  <c r="ANT16" i="11"/>
  <c r="ANP16" i="11"/>
  <c r="ANL16" i="11"/>
  <c r="ANH16" i="11"/>
  <c r="AND16" i="11"/>
  <c r="AMZ16" i="11"/>
  <c r="AMV16" i="11"/>
  <c r="AMR16" i="11"/>
  <c r="AMN16" i="11"/>
  <c r="AMJ16" i="11"/>
  <c r="AMF16" i="11"/>
  <c r="AMB16" i="11"/>
  <c r="ALX16" i="11"/>
  <c r="ALT16" i="11"/>
  <c r="ALP16" i="11"/>
  <c r="ALL16" i="11"/>
  <c r="ALH16" i="11"/>
  <c r="ALD16" i="11"/>
  <c r="AKZ16" i="11"/>
  <c r="AKV16" i="11"/>
  <c r="AKR16" i="11"/>
  <c r="AKN16" i="11"/>
  <c r="AKJ16" i="11"/>
  <c r="AKF16" i="11"/>
  <c r="AKB16" i="11"/>
  <c r="AJX16" i="11"/>
  <c r="AJT16" i="11"/>
  <c r="AJP16" i="11"/>
  <c r="AJL16" i="11"/>
  <c r="AJH16" i="11"/>
  <c r="AJD16" i="11"/>
  <c r="AIZ16" i="11"/>
  <c r="AIV16" i="11"/>
  <c r="AIR16" i="11"/>
  <c r="AIN16" i="11"/>
  <c r="AIJ16" i="11"/>
  <c r="AIF16" i="11"/>
  <c r="AIB16" i="11"/>
  <c r="AHX16" i="11"/>
  <c r="AHT16" i="11"/>
  <c r="AHP16" i="11"/>
  <c r="AHL16" i="11"/>
  <c r="AHH16" i="11"/>
  <c r="AHD16" i="11"/>
  <c r="AGZ16" i="11"/>
  <c r="AGV16" i="11"/>
  <c r="AGR16" i="11"/>
  <c r="AGN16" i="11"/>
  <c r="AGJ16" i="11"/>
  <c r="AGF16" i="11"/>
  <c r="AGB16" i="11"/>
  <c r="AFX16" i="11"/>
  <c r="AFT16" i="11"/>
  <c r="AFP16" i="11"/>
  <c r="AFL16" i="11"/>
  <c r="AFH16" i="11"/>
  <c r="AFD16" i="11"/>
  <c r="AEZ16" i="11"/>
  <c r="AEV16" i="11"/>
  <c r="AER16" i="11"/>
  <c r="AEN16" i="11"/>
  <c r="AEJ16" i="11"/>
  <c r="AEF16" i="11"/>
  <c r="AEB16" i="11"/>
  <c r="ADX16" i="11"/>
  <c r="ADT16" i="11"/>
  <c r="ADP16" i="11"/>
  <c r="ADL16" i="11"/>
  <c r="ADH16" i="11"/>
  <c r="ADD16" i="11"/>
  <c r="ACZ16" i="11"/>
  <c r="ACV16" i="11"/>
  <c r="ACR16" i="11"/>
  <c r="ACN16" i="11"/>
  <c r="ACJ16" i="11"/>
  <c r="ACF16" i="11"/>
  <c r="ACB16" i="11"/>
  <c r="ABX16" i="11"/>
  <c r="ABT16" i="11"/>
  <c r="ABP16" i="11"/>
  <c r="ABL16" i="11"/>
  <c r="ABH16" i="11"/>
  <c r="ABD16" i="11"/>
  <c r="AAZ16" i="11"/>
  <c r="AAV16" i="11"/>
  <c r="AAR16" i="11"/>
  <c r="AAN16" i="11"/>
  <c r="AAJ16" i="11"/>
  <c r="AAF16" i="11"/>
  <c r="AAB16" i="11"/>
  <c r="ZX16" i="11"/>
  <c r="ZT16" i="11"/>
  <c r="ZP16" i="11"/>
  <c r="ZL16" i="11"/>
  <c r="ZH16" i="11"/>
  <c r="ZD16" i="11"/>
  <c r="YZ16" i="11"/>
  <c r="YV16" i="11"/>
  <c r="YR16" i="11"/>
  <c r="YN16" i="11"/>
  <c r="YJ16" i="11"/>
  <c r="YF16" i="11"/>
  <c r="YB16" i="11"/>
  <c r="XX16" i="11"/>
  <c r="XT16" i="11"/>
  <c r="XP16" i="11"/>
  <c r="XL16" i="11"/>
  <c r="XH16" i="11"/>
  <c r="XD16" i="11"/>
  <c r="WZ16" i="11"/>
  <c r="WV16" i="11"/>
  <c r="WR16" i="11"/>
  <c r="WN16" i="11"/>
  <c r="WJ16" i="11"/>
  <c r="WF16" i="11"/>
  <c r="WB16" i="11"/>
  <c r="VX16" i="11"/>
  <c r="VT16" i="11"/>
  <c r="VP16" i="11"/>
  <c r="VL16" i="11"/>
  <c r="VH16" i="11"/>
  <c r="VD16" i="11"/>
  <c r="UZ16" i="11"/>
  <c r="UV16" i="11"/>
  <c r="UR16" i="11"/>
  <c r="UN16" i="11"/>
  <c r="UJ16" i="11"/>
  <c r="UF16" i="11"/>
  <c r="UB16" i="11"/>
  <c r="TX16" i="11"/>
  <c r="TT16" i="11"/>
  <c r="TP16" i="11"/>
  <c r="TL16" i="11"/>
  <c r="TH16" i="11"/>
  <c r="TD16" i="11"/>
  <c r="SZ16" i="11"/>
  <c r="SV16" i="11"/>
  <c r="SR16" i="11"/>
  <c r="SN16" i="11"/>
  <c r="SJ16" i="11"/>
  <c r="SF16" i="11"/>
  <c r="SB16" i="11"/>
  <c r="RX16" i="11"/>
  <c r="RT16" i="11"/>
  <c r="RP16" i="11"/>
  <c r="RL16" i="11"/>
  <c r="RH16" i="11"/>
  <c r="RD16" i="11"/>
  <c r="QZ16" i="11"/>
  <c r="QV16" i="11"/>
  <c r="QR16" i="11"/>
  <c r="QN16" i="11"/>
  <c r="QJ16" i="11"/>
  <c r="QF16" i="11"/>
  <c r="QB16" i="11"/>
  <c r="PX16" i="11"/>
  <c r="PT16" i="11"/>
  <c r="PP16" i="11"/>
  <c r="PL16" i="11"/>
  <c r="PH16" i="11"/>
  <c r="PD16" i="11"/>
  <c r="OZ16" i="11"/>
  <c r="OV16" i="11"/>
  <c r="OR16" i="11"/>
  <c r="ON16" i="11"/>
  <c r="OJ16" i="11"/>
  <c r="OF16" i="11"/>
  <c r="OB16" i="11"/>
  <c r="NX16" i="11"/>
  <c r="NT16" i="11"/>
  <c r="NP16" i="11"/>
  <c r="NL16" i="11"/>
  <c r="NH16" i="11"/>
  <c r="ND16" i="11"/>
  <c r="MZ16" i="11"/>
  <c r="MV16" i="11"/>
  <c r="MR16" i="11"/>
  <c r="MN16" i="11"/>
  <c r="MJ16" i="11"/>
  <c r="MF16" i="11"/>
  <c r="MB16" i="11"/>
  <c r="LX16" i="11"/>
  <c r="LT16" i="11"/>
  <c r="LP16" i="11"/>
  <c r="LL16" i="11"/>
  <c r="LH16" i="11"/>
  <c r="LD16" i="11"/>
  <c r="KZ16" i="11"/>
  <c r="KV16" i="11"/>
  <c r="KR16" i="11"/>
  <c r="KN16" i="11"/>
  <c r="KJ16" i="11"/>
  <c r="KF16" i="11"/>
  <c r="KB16" i="11"/>
  <c r="JX16" i="11"/>
  <c r="JT16" i="11"/>
  <c r="JP16" i="11"/>
  <c r="JL16" i="11"/>
  <c r="JH16" i="11"/>
  <c r="JD16" i="11"/>
  <c r="IZ16" i="11"/>
  <c r="IV16" i="11"/>
  <c r="IR16" i="11"/>
  <c r="IN16" i="11"/>
  <c r="IJ16" i="11"/>
  <c r="DRO16" i="11"/>
  <c r="DQY16" i="11"/>
  <c r="DQI16" i="11"/>
  <c r="DPS16" i="11"/>
  <c r="DPG16" i="11"/>
  <c r="DOY16" i="11"/>
  <c r="DOQ16" i="11"/>
  <c r="DOI16" i="11"/>
  <c r="DOA16" i="11"/>
  <c r="DNS16" i="11"/>
  <c r="DNK16" i="11"/>
  <c r="DNC16" i="11"/>
  <c r="DMU16" i="11"/>
  <c r="DMM16" i="11"/>
  <c r="DME16" i="11"/>
  <c r="DLW16" i="11"/>
  <c r="DLO16" i="11"/>
  <c r="DLG16" i="11"/>
  <c r="DKY16" i="11"/>
  <c r="DKQ16" i="11"/>
  <c r="DKI16" i="11"/>
  <c r="DKA16" i="11"/>
  <c r="DJS16" i="11"/>
  <c r="DJK16" i="11"/>
  <c r="DJC16" i="11"/>
  <c r="DIU16" i="11"/>
  <c r="DIM16" i="11"/>
  <c r="DIE16" i="11"/>
  <c r="DHW16" i="11"/>
  <c r="DHO16" i="11"/>
  <c r="DHG16" i="11"/>
  <c r="DGY16" i="11"/>
  <c r="DGQ16" i="11"/>
  <c r="DGI16" i="11"/>
  <c r="DGA16" i="11"/>
  <c r="DFS16" i="11"/>
  <c r="DFK16" i="11"/>
  <c r="DFC16" i="11"/>
  <c r="DEU16" i="11"/>
  <c r="DEM16" i="11"/>
  <c r="DEE16" i="11"/>
  <c r="DDW16" i="11"/>
  <c r="DDP16" i="11"/>
  <c r="DDK16" i="11"/>
  <c r="DDE16" i="11"/>
  <c r="DCZ16" i="11"/>
  <c r="DCU16" i="11"/>
  <c r="DCO16" i="11"/>
  <c r="DCJ16" i="11"/>
  <c r="DCE16" i="11"/>
  <c r="DBY16" i="11"/>
  <c r="DBT16" i="11"/>
  <c r="DBO16" i="11"/>
  <c r="DBI16" i="11"/>
  <c r="DBD16" i="11"/>
  <c r="DAY16" i="11"/>
  <c r="DAS16" i="11"/>
  <c r="DAN16" i="11"/>
  <c r="DAI16" i="11"/>
  <c r="DAC16" i="11"/>
  <c r="CZX16" i="11"/>
  <c r="CZS16" i="11"/>
  <c r="CZO16" i="11"/>
  <c r="CZK16" i="11"/>
  <c r="CZG16" i="11"/>
  <c r="CZC16" i="11"/>
  <c r="CYY16" i="11"/>
  <c r="CYU16" i="11"/>
  <c r="CYQ16" i="11"/>
  <c r="CYM16" i="11"/>
  <c r="CYI16" i="11"/>
  <c r="CYE16" i="11"/>
  <c r="CYA16" i="11"/>
  <c r="CXW16" i="11"/>
  <c r="CXS16" i="11"/>
  <c r="CXO16" i="11"/>
  <c r="CXK16" i="11"/>
  <c r="CXG16" i="11"/>
  <c r="CXC16" i="11"/>
  <c r="CWY16" i="11"/>
  <c r="CWU16" i="11"/>
  <c r="CWQ16" i="11"/>
  <c r="CWM16" i="11"/>
  <c r="CWI16" i="11"/>
  <c r="CWE16" i="11"/>
  <c r="CWA16" i="11"/>
  <c r="CVW16" i="11"/>
  <c r="CVS16" i="11"/>
  <c r="CVO16" i="11"/>
  <c r="CVK16" i="11"/>
  <c r="CVG16" i="11"/>
  <c r="CVC16" i="11"/>
  <c r="CUY16" i="11"/>
  <c r="CUU16" i="11"/>
  <c r="CUQ16" i="11"/>
  <c r="CUM16" i="11"/>
  <c r="CUI16" i="11"/>
  <c r="CUE16" i="11"/>
  <c r="CUA16" i="11"/>
  <c r="CTW16" i="11"/>
  <c r="CTS16" i="11"/>
  <c r="CTO16" i="11"/>
  <c r="CTK16" i="11"/>
  <c r="CTG16" i="11"/>
  <c r="CTC16" i="11"/>
  <c r="CSY16" i="11"/>
  <c r="CSU16" i="11"/>
  <c r="CSQ16" i="11"/>
  <c r="CSM16" i="11"/>
  <c r="CSI16" i="11"/>
  <c r="CSE16" i="11"/>
  <c r="CSA16" i="11"/>
  <c r="CRW16" i="11"/>
  <c r="CRS16" i="11"/>
  <c r="CRO16" i="11"/>
  <c r="CRK16" i="11"/>
  <c r="CRG16" i="11"/>
  <c r="CRC16" i="11"/>
  <c r="CQY16" i="11"/>
  <c r="CQU16" i="11"/>
  <c r="CQQ16" i="11"/>
  <c r="CQM16" i="11"/>
  <c r="CQI16" i="11"/>
  <c r="CQE16" i="11"/>
  <c r="CQA16" i="11"/>
  <c r="CPW16" i="11"/>
  <c r="CPS16" i="11"/>
  <c r="CPO16" i="11"/>
  <c r="CPK16" i="11"/>
  <c r="CPG16" i="11"/>
  <c r="CPC16" i="11"/>
  <c r="COY16" i="11"/>
  <c r="COU16" i="11"/>
  <c r="COQ16" i="11"/>
  <c r="COM16" i="11"/>
  <c r="COI16" i="11"/>
  <c r="COE16" i="11"/>
  <c r="COA16" i="11"/>
  <c r="CNW16" i="11"/>
  <c r="CNS16" i="11"/>
  <c r="CNO16" i="11"/>
  <c r="CNK16" i="11"/>
  <c r="CNG16" i="11"/>
  <c r="CNC16" i="11"/>
  <c r="CMY16" i="11"/>
  <c r="CMU16" i="11"/>
  <c r="CMQ16" i="11"/>
  <c r="CMM16" i="11"/>
  <c r="CMI16" i="11"/>
  <c r="CME16" i="11"/>
  <c r="CMA16" i="11"/>
  <c r="CLW16" i="11"/>
  <c r="CLS16" i="11"/>
  <c r="CLO16" i="11"/>
  <c r="CLK16" i="11"/>
  <c r="CLG16" i="11"/>
  <c r="CLC16" i="11"/>
  <c r="CKY16" i="11"/>
  <c r="CKU16" i="11"/>
  <c r="CKQ16" i="11"/>
  <c r="CKM16" i="11"/>
  <c r="CKI16" i="11"/>
  <c r="CKE16" i="11"/>
  <c r="CKA16" i="11"/>
  <c r="CJW16" i="11"/>
  <c r="CJS16" i="11"/>
  <c r="CJO16" i="11"/>
  <c r="CJK16" i="11"/>
  <c r="CJG16" i="11"/>
  <c r="CJC16" i="11"/>
  <c r="CIY16" i="11"/>
  <c r="CIU16" i="11"/>
  <c r="CIQ16" i="11"/>
  <c r="CIM16" i="11"/>
  <c r="CII16" i="11"/>
  <c r="CIE16" i="11"/>
  <c r="CIA16" i="11"/>
  <c r="CHW16" i="11"/>
  <c r="CHS16" i="11"/>
  <c r="CHO16" i="11"/>
  <c r="CHK16" i="11"/>
  <c r="CHG16" i="11"/>
  <c r="CHC16" i="11"/>
  <c r="CGY16" i="11"/>
  <c r="CGU16" i="11"/>
  <c r="CGQ16" i="11"/>
  <c r="CGM16" i="11"/>
  <c r="CGI16" i="11"/>
  <c r="CGE16" i="11"/>
  <c r="CGA16" i="11"/>
  <c r="CFW16" i="11"/>
  <c r="CFS16" i="11"/>
  <c r="CFO16" i="11"/>
  <c r="CFK16" i="11"/>
  <c r="CFG16" i="11"/>
  <c r="CFC16" i="11"/>
  <c r="CEY16" i="11"/>
  <c r="CEU16" i="11"/>
  <c r="CEQ16" i="11"/>
  <c r="CEM16" i="11"/>
  <c r="CEI16" i="11"/>
  <c r="CEE16" i="11"/>
  <c r="CEA16" i="11"/>
  <c r="CDW16" i="11"/>
  <c r="CDS16" i="11"/>
  <c r="CDO16" i="11"/>
  <c r="CDK16" i="11"/>
  <c r="CDG16" i="11"/>
  <c r="CDC16" i="11"/>
  <c r="CCY16" i="11"/>
  <c r="CCU16" i="11"/>
  <c r="CCQ16" i="11"/>
  <c r="CCM16" i="11"/>
  <c r="CCI16" i="11"/>
  <c r="CCE16" i="11"/>
  <c r="CCA16" i="11"/>
  <c r="CBW16" i="11"/>
  <c r="CBS16" i="11"/>
  <c r="CBO16" i="11"/>
  <c r="CBK16" i="11"/>
  <c r="CBG16" i="11"/>
  <c r="CBC16" i="11"/>
  <c r="CAY16" i="11"/>
  <c r="CAU16" i="11"/>
  <c r="CAQ16" i="11"/>
  <c r="CAM16" i="11"/>
  <c r="CAI16" i="11"/>
  <c r="CAE16" i="11"/>
  <c r="CAA16" i="11"/>
  <c r="BZW16" i="11"/>
  <c r="BZS16" i="11"/>
  <c r="BZO16" i="11"/>
  <c r="BZK16" i="11"/>
  <c r="BZG16" i="11"/>
  <c r="BZC16" i="11"/>
  <c r="BYY16" i="11"/>
  <c r="BYU16" i="11"/>
  <c r="BYQ16" i="11"/>
  <c r="BYM16" i="11"/>
  <c r="BYI16" i="11"/>
  <c r="BYE16" i="11"/>
  <c r="BYA16" i="11"/>
  <c r="BXW16" i="11"/>
  <c r="BXS16" i="11"/>
  <c r="BXO16" i="11"/>
  <c r="BXK16" i="11"/>
  <c r="BXG16" i="11"/>
  <c r="BXC16" i="11"/>
  <c r="BWY16" i="11"/>
  <c r="BWU16" i="11"/>
  <c r="BWQ16" i="11"/>
  <c r="BWM16" i="11"/>
  <c r="BWI16" i="11"/>
  <c r="BWE16" i="11"/>
  <c r="BWA16" i="11"/>
  <c r="BVW16" i="11"/>
  <c r="BVS16" i="11"/>
  <c r="BVO16" i="11"/>
  <c r="BVK16" i="11"/>
  <c r="BVG16" i="11"/>
  <c r="BVC16" i="11"/>
  <c r="BUY16" i="11"/>
  <c r="BUU16" i="11"/>
  <c r="BUQ16" i="11"/>
  <c r="BUM16" i="11"/>
  <c r="BUI16" i="11"/>
  <c r="BUE16" i="11"/>
  <c r="BUA16" i="11"/>
  <c r="BTW16" i="11"/>
  <c r="BTS16" i="11"/>
  <c r="BTO16" i="11"/>
  <c r="BTK16" i="11"/>
  <c r="BTG16" i="11"/>
  <c r="BTC16" i="11"/>
  <c r="BSY16" i="11"/>
  <c r="BSU16" i="11"/>
  <c r="BSQ16" i="11"/>
  <c r="BSM16" i="11"/>
  <c r="BSI16" i="11"/>
  <c r="BSE16" i="11"/>
  <c r="BSA16" i="11"/>
  <c r="BRW16" i="11"/>
  <c r="BRS16" i="11"/>
  <c r="BRO16" i="11"/>
  <c r="BRK16" i="11"/>
  <c r="BRG16" i="11"/>
  <c r="BRC16" i="11"/>
  <c r="BQY16" i="11"/>
  <c r="BQU16" i="11"/>
  <c r="BQQ16" i="11"/>
  <c r="BQM16" i="11"/>
  <c r="BQI16" i="11"/>
  <c r="BQE16" i="11"/>
  <c r="BQA16" i="11"/>
  <c r="BPW16" i="11"/>
  <c r="BPS16" i="11"/>
  <c r="BPO16" i="11"/>
  <c r="BPK16" i="11"/>
  <c r="BPG16" i="11"/>
  <c r="BPC16" i="11"/>
  <c r="BOY16" i="11"/>
  <c r="BOU16" i="11"/>
  <c r="BOQ16" i="11"/>
  <c r="BOM16" i="11"/>
  <c r="BOI16" i="11"/>
  <c r="BOE16" i="11"/>
  <c r="BOA16" i="11"/>
  <c r="BNW16" i="11"/>
  <c r="BNS16" i="11"/>
  <c r="BNO16" i="11"/>
  <c r="BNK16" i="11"/>
  <c r="BNG16" i="11"/>
  <c r="BNC16" i="11"/>
  <c r="BMY16" i="11"/>
  <c r="BMU16" i="11"/>
  <c r="BMQ16" i="11"/>
  <c r="BMM16" i="11"/>
  <c r="BMI16" i="11"/>
  <c r="BME16" i="11"/>
  <c r="BMA16" i="11"/>
  <c r="BLW16" i="11"/>
  <c r="BLS16" i="11"/>
  <c r="BLO16" i="11"/>
  <c r="BLK16" i="11"/>
  <c r="BLG16" i="11"/>
  <c r="BLC16" i="11"/>
  <c r="BKY16" i="11"/>
  <c r="BKU16" i="11"/>
  <c r="BKQ16" i="11"/>
  <c r="BKM16" i="11"/>
  <c r="BKI16" i="11"/>
  <c r="BKE16" i="11"/>
  <c r="BKA16" i="11"/>
  <c r="BJW16" i="11"/>
  <c r="BJS16" i="11"/>
  <c r="BJO16" i="11"/>
  <c r="BJK16" i="11"/>
  <c r="BJG16" i="11"/>
  <c r="BJC16" i="11"/>
  <c r="BIY16" i="11"/>
  <c r="BIU16" i="11"/>
  <c r="BIQ16" i="11"/>
  <c r="BIM16" i="11"/>
  <c r="BII16" i="11"/>
  <c r="BIE16" i="11"/>
  <c r="BIA16" i="11"/>
  <c r="BHW16" i="11"/>
  <c r="BHS16" i="11"/>
  <c r="BHO16" i="11"/>
  <c r="BHK16" i="11"/>
  <c r="BHG16" i="11"/>
  <c r="BHC16" i="11"/>
  <c r="BGY16" i="11"/>
  <c r="BGU16" i="11"/>
  <c r="BGQ16" i="11"/>
  <c r="BGM16" i="11"/>
  <c r="BGI16" i="11"/>
  <c r="BGE16" i="11"/>
  <c r="BGA16" i="11"/>
  <c r="BFW16" i="11"/>
  <c r="BFS16" i="11"/>
  <c r="BFO16" i="11"/>
  <c r="BFK16" i="11"/>
  <c r="BFG16" i="11"/>
  <c r="BFC16" i="11"/>
  <c r="BEY16" i="11"/>
  <c r="BEU16" i="11"/>
  <c r="BEQ16" i="11"/>
  <c r="BEM16" i="11"/>
  <c r="BEI16" i="11"/>
  <c r="BEE16" i="11"/>
  <c r="BEA16" i="11"/>
  <c r="BDW16" i="11"/>
  <c r="BDS16" i="11"/>
  <c r="BDO16" i="11"/>
  <c r="BDK16" i="11"/>
  <c r="BDG16" i="11"/>
  <c r="BDC16" i="11"/>
  <c r="BCY16" i="11"/>
  <c r="BCU16" i="11"/>
  <c r="BCQ16" i="11"/>
  <c r="BCM16" i="11"/>
  <c r="BCI16" i="11"/>
  <c r="BCE16" i="11"/>
  <c r="BCA16" i="11"/>
  <c r="BBW16" i="11"/>
  <c r="BBS16" i="11"/>
  <c r="BBO16" i="11"/>
  <c r="BBK16" i="11"/>
  <c r="BBG16" i="11"/>
  <c r="BBC16" i="11"/>
  <c r="BAY16" i="11"/>
  <c r="BAU16" i="11"/>
  <c r="BAQ16" i="11"/>
  <c r="BAM16" i="11"/>
  <c r="BAI16" i="11"/>
  <c r="BAE16" i="11"/>
  <c r="BAA16" i="11"/>
  <c r="AZW16" i="11"/>
  <c r="AZS16" i="11"/>
  <c r="AZO16" i="11"/>
  <c r="AZK16" i="11"/>
  <c r="AZG16" i="11"/>
  <c r="AZC16" i="11"/>
  <c r="AYY16" i="11"/>
  <c r="AYU16" i="11"/>
  <c r="AYQ16" i="11"/>
  <c r="AYM16" i="11"/>
  <c r="AYI16" i="11"/>
  <c r="AYE16" i="11"/>
  <c r="AYA16" i="11"/>
  <c r="AXW16" i="11"/>
  <c r="AXS16" i="11"/>
  <c r="AXO16" i="11"/>
  <c r="AXK16" i="11"/>
  <c r="AXG16" i="11"/>
  <c r="AXC16" i="11"/>
  <c r="AWY16" i="11"/>
  <c r="AWU16" i="11"/>
  <c r="AWQ16" i="11"/>
  <c r="AWM16" i="11"/>
  <c r="AWI16" i="11"/>
  <c r="AWE16" i="11"/>
  <c r="AWA16" i="11"/>
  <c r="AVW16" i="11"/>
  <c r="AVS16" i="11"/>
  <c r="AVO16" i="11"/>
  <c r="AVK16" i="11"/>
  <c r="AVG16" i="11"/>
  <c r="AVC16" i="11"/>
  <c r="AUY16" i="11"/>
  <c r="AUU16" i="11"/>
  <c r="AUQ16" i="11"/>
  <c r="AUM16" i="11"/>
  <c r="AUI16" i="11"/>
  <c r="AUE16" i="11"/>
  <c r="AUA16" i="11"/>
  <c r="ATW16" i="11"/>
  <c r="ATS16" i="11"/>
  <c r="ATO16" i="11"/>
  <c r="ATK16" i="11"/>
  <c r="ATG16" i="11"/>
  <c r="ATC16" i="11"/>
  <c r="ASY16" i="11"/>
  <c r="ASU16" i="11"/>
  <c r="ASQ16" i="11"/>
  <c r="ASM16" i="11"/>
  <c r="ASI16" i="11"/>
  <c r="ASE16" i="11"/>
  <c r="ASA16" i="11"/>
  <c r="ARW16" i="11"/>
  <c r="ARS16" i="11"/>
  <c r="ARO16" i="11"/>
  <c r="ARK16" i="11"/>
  <c r="ARG16" i="11"/>
  <c r="ARC16" i="11"/>
  <c r="AQY16" i="11"/>
  <c r="AQU16" i="11"/>
  <c r="AQQ16" i="11"/>
  <c r="AQM16" i="11"/>
  <c r="AQI16" i="11"/>
  <c r="AQE16" i="11"/>
  <c r="AQA16" i="11"/>
  <c r="APW16" i="11"/>
  <c r="APS16" i="11"/>
  <c r="APO16" i="11"/>
  <c r="APK16" i="11"/>
  <c r="APG16" i="11"/>
  <c r="APC16" i="11"/>
  <c r="AOY16" i="11"/>
  <c r="AOU16" i="11"/>
  <c r="AOQ16" i="11"/>
  <c r="AOM16" i="11"/>
  <c r="AOI16" i="11"/>
  <c r="AOE16" i="11"/>
  <c r="AOA16" i="11"/>
  <c r="ANW16" i="11"/>
  <c r="ANS16" i="11"/>
  <c r="ANO16" i="11"/>
  <c r="ANK16" i="11"/>
  <c r="ANG16" i="11"/>
  <c r="ANC16" i="11"/>
  <c r="AMY16" i="11"/>
  <c r="AMU16" i="11"/>
  <c r="AMQ16" i="11"/>
  <c r="AMM16" i="11"/>
  <c r="AMI16" i="11"/>
  <c r="AME16" i="11"/>
  <c r="AMA16" i="11"/>
  <c r="ALW16" i="11"/>
  <c r="ALS16" i="11"/>
  <c r="ALO16" i="11"/>
  <c r="ALK16" i="11"/>
  <c r="ALG16" i="11"/>
  <c r="ALC16" i="11"/>
  <c r="AKY16" i="11"/>
  <c r="AKU16" i="11"/>
  <c r="AKQ16" i="11"/>
  <c r="AKM16" i="11"/>
  <c r="AKI16" i="11"/>
  <c r="AKE16" i="11"/>
  <c r="AKA16" i="11"/>
  <c r="AJW16" i="11"/>
  <c r="AJS16" i="11"/>
  <c r="AJO16" i="11"/>
  <c r="AJK16" i="11"/>
  <c r="AJG16" i="11"/>
  <c r="AJC16" i="11"/>
  <c r="AIY16" i="11"/>
  <c r="AIU16" i="11"/>
  <c r="AIQ16" i="11"/>
  <c r="AIM16" i="11"/>
  <c r="AII16" i="11"/>
  <c r="AIE16" i="11"/>
  <c r="AIA16" i="11"/>
  <c r="AHW16" i="11"/>
  <c r="AHS16" i="11"/>
  <c r="AHO16" i="11"/>
  <c r="AHK16" i="11"/>
  <c r="AHG16" i="11"/>
  <c r="AHC16" i="11"/>
  <c r="AGY16" i="11"/>
  <c r="AGU16" i="11"/>
  <c r="AGQ16" i="11"/>
  <c r="AGM16" i="11"/>
  <c r="AGI16" i="11"/>
  <c r="AGE16" i="11"/>
  <c r="AGA16" i="11"/>
  <c r="AFW16" i="11"/>
  <c r="AFS16" i="11"/>
  <c r="AFO16" i="11"/>
  <c r="AFK16" i="11"/>
  <c r="AFG16" i="11"/>
  <c r="AFC16" i="11"/>
  <c r="AEY16" i="11"/>
  <c r="AEU16" i="11"/>
  <c r="AEQ16" i="11"/>
  <c r="AEM16" i="11"/>
  <c r="AEI16" i="11"/>
  <c r="AEE16" i="11"/>
  <c r="AEA16" i="11"/>
  <c r="ADW16" i="11"/>
  <c r="ADS16" i="11"/>
  <c r="ADO16" i="11"/>
  <c r="ADK16" i="11"/>
  <c r="ADG16" i="11"/>
  <c r="ADC16" i="11"/>
  <c r="ACY16" i="11"/>
  <c r="ACU16" i="11"/>
  <c r="ACQ16" i="11"/>
  <c r="ACM16" i="11"/>
  <c r="ACI16" i="11"/>
  <c r="ACE16" i="11"/>
  <c r="ACA16" i="11"/>
  <c r="ABW16" i="11"/>
  <c r="ABS16" i="11"/>
  <c r="ABO16" i="11"/>
  <c r="ABK16" i="11"/>
  <c r="ABG16" i="11"/>
  <c r="ABC16" i="11"/>
  <c r="AAY16" i="11"/>
  <c r="AAU16" i="11"/>
  <c r="AAQ16" i="11"/>
  <c r="AAM16" i="11"/>
  <c r="AAI16" i="11"/>
  <c r="AAE16" i="11"/>
  <c r="AAA16" i="11"/>
  <c r="ZW16" i="11"/>
  <c r="ZS16" i="11"/>
  <c r="ZO16" i="11"/>
  <c r="ZK16" i="11"/>
  <c r="ZG16" i="11"/>
  <c r="ZC16" i="11"/>
  <c r="YY16" i="11"/>
  <c r="YU16" i="11"/>
  <c r="YQ16" i="11"/>
  <c r="YM16" i="11"/>
  <c r="YI16" i="11"/>
  <c r="YE16" i="11"/>
  <c r="YA16" i="11"/>
  <c r="XW16" i="11"/>
  <c r="XS16" i="11"/>
  <c r="XO16" i="11"/>
  <c r="XK16" i="11"/>
  <c r="XG16" i="11"/>
  <c r="XC16" i="11"/>
  <c r="WY16" i="11"/>
  <c r="WU16" i="11"/>
  <c r="WQ16" i="11"/>
  <c r="WM16" i="11"/>
  <c r="WI16" i="11"/>
  <c r="WE16" i="11"/>
  <c r="WA16" i="11"/>
  <c r="VW16" i="11"/>
  <c r="VS16" i="11"/>
  <c r="VO16" i="11"/>
  <c r="VK16" i="11"/>
  <c r="VG16" i="11"/>
  <c r="VC16" i="11"/>
  <c r="UY16" i="11"/>
  <c r="UU16" i="11"/>
  <c r="UQ16" i="11"/>
  <c r="UM16" i="11"/>
  <c r="UI16" i="11"/>
  <c r="UE16" i="11"/>
  <c r="UA16" i="11"/>
  <c r="TW16" i="11"/>
  <c r="TS16" i="11"/>
  <c r="TO16" i="11"/>
  <c r="TK16" i="11"/>
  <c r="TG16" i="11"/>
  <c r="TC16" i="11"/>
  <c r="SY16" i="11"/>
  <c r="SU16" i="11"/>
  <c r="SQ16" i="11"/>
  <c r="SM16" i="11"/>
  <c r="SI16" i="11"/>
  <c r="SE16" i="11"/>
  <c r="SA16" i="11"/>
  <c r="RW16" i="11"/>
  <c r="RS16" i="11"/>
  <c r="RO16" i="11"/>
  <c r="RK16" i="11"/>
  <c r="RG16" i="11"/>
  <c r="RC16" i="11"/>
  <c r="QY16" i="11"/>
  <c r="QU16" i="11"/>
  <c r="QQ16" i="11"/>
  <c r="QM16" i="11"/>
  <c r="QI16" i="11"/>
  <c r="QE16" i="11"/>
  <c r="QA16" i="11"/>
  <c r="PW16" i="11"/>
  <c r="PS16" i="11"/>
  <c r="PO16" i="11"/>
  <c r="PK16" i="11"/>
  <c r="PG16" i="11"/>
  <c r="PC16" i="11"/>
  <c r="OY16" i="11"/>
  <c r="OU16" i="11"/>
  <c r="OQ16" i="11"/>
  <c r="OM16" i="11"/>
  <c r="OI16" i="11"/>
  <c r="OE16" i="11"/>
  <c r="OA16" i="11"/>
  <c r="NW16" i="11"/>
  <c r="NS16" i="11"/>
  <c r="NO16" i="11"/>
  <c r="NK16" i="11"/>
  <c r="NG16" i="11"/>
  <c r="NC16" i="11"/>
  <c r="MY16" i="11"/>
  <c r="MU16" i="11"/>
  <c r="MQ16" i="11"/>
  <c r="MM16" i="11"/>
  <c r="MI16" i="11"/>
  <c r="ME16" i="11"/>
  <c r="MA16" i="11"/>
  <c r="LW16" i="11"/>
  <c r="LS16" i="11"/>
  <c r="LO16" i="11"/>
  <c r="LK16" i="11"/>
  <c r="LG16" i="11"/>
  <c r="LC16" i="11"/>
  <c r="KY16" i="11"/>
  <c r="KU16" i="11"/>
  <c r="KQ16" i="11"/>
  <c r="KM16" i="11"/>
  <c r="KI16" i="11"/>
  <c r="KE16" i="11"/>
  <c r="KA16" i="11"/>
  <c r="JW16" i="11"/>
  <c r="JS16" i="11"/>
  <c r="DRK16" i="11"/>
  <c r="DQU16" i="11"/>
  <c r="DQE16" i="11"/>
  <c r="DPO16" i="11"/>
  <c r="DPD16" i="11"/>
  <c r="DOV16" i="11"/>
  <c r="DON16" i="11"/>
  <c r="DOF16" i="11"/>
  <c r="DNX16" i="11"/>
  <c r="DNP16" i="11"/>
  <c r="DNH16" i="11"/>
  <c r="DMZ16" i="11"/>
  <c r="DMR16" i="11"/>
  <c r="DMJ16" i="11"/>
  <c r="DMB16" i="11"/>
  <c r="DLT16" i="11"/>
  <c r="DLL16" i="11"/>
  <c r="DLD16" i="11"/>
  <c r="DKV16" i="11"/>
  <c r="DKN16" i="11"/>
  <c r="DKF16" i="11"/>
  <c r="DJX16" i="11"/>
  <c r="DJP16" i="11"/>
  <c r="DJH16" i="11"/>
  <c r="DIZ16" i="11"/>
  <c r="DIR16" i="11"/>
  <c r="DIJ16" i="11"/>
  <c r="DIB16" i="11"/>
  <c r="DHT16" i="11"/>
  <c r="DHL16" i="11"/>
  <c r="DHD16" i="11"/>
  <c r="DGV16" i="11"/>
  <c r="DGN16" i="11"/>
  <c r="DGF16" i="11"/>
  <c r="DFX16" i="11"/>
  <c r="DFP16" i="11"/>
  <c r="DFH16" i="11"/>
  <c r="DEZ16" i="11"/>
  <c r="DER16" i="11"/>
  <c r="DEJ16" i="11"/>
  <c r="DEB16" i="11"/>
  <c r="DDT16" i="11"/>
  <c r="DDO16" i="11"/>
  <c r="DDI16" i="11"/>
  <c r="DDD16" i="11"/>
  <c r="DCY16" i="11"/>
  <c r="DCS16" i="11"/>
  <c r="DCN16" i="11"/>
  <c r="DCI16" i="11"/>
  <c r="DCC16" i="11"/>
  <c r="DBX16" i="11"/>
  <c r="DBS16" i="11"/>
  <c r="DBM16" i="11"/>
  <c r="DBH16" i="11"/>
  <c r="DBC16" i="11"/>
  <c r="DAW16" i="11"/>
  <c r="DAR16" i="11"/>
  <c r="DAM16" i="11"/>
  <c r="DAG16" i="11"/>
  <c r="DAB16" i="11"/>
  <c r="CZW16" i="11"/>
  <c r="CZR16" i="11"/>
  <c r="CZN16" i="11"/>
  <c r="CZJ16" i="11"/>
  <c r="CZF16" i="11"/>
  <c r="CZB16" i="11"/>
  <c r="CYX16" i="11"/>
  <c r="CYT16" i="11"/>
  <c r="CYP16" i="11"/>
  <c r="CYL16" i="11"/>
  <c r="CYH16" i="11"/>
  <c r="CYD16" i="11"/>
  <c r="CXZ16" i="11"/>
  <c r="CXV16" i="11"/>
  <c r="CXR16" i="11"/>
  <c r="CXN16" i="11"/>
  <c r="CXJ16" i="11"/>
  <c r="CXF16" i="11"/>
  <c r="CXB16" i="11"/>
  <c r="CWX16" i="11"/>
  <c r="CWT16" i="11"/>
  <c r="CWP16" i="11"/>
  <c r="CWL16" i="11"/>
  <c r="CWH16" i="11"/>
  <c r="CWD16" i="11"/>
  <c r="CVZ16" i="11"/>
  <c r="CVV16" i="11"/>
  <c r="CVR16" i="11"/>
  <c r="CVN16" i="11"/>
  <c r="CVJ16" i="11"/>
  <c r="CVF16" i="11"/>
  <c r="CVB16" i="11"/>
  <c r="CUX16" i="11"/>
  <c r="CUT16" i="11"/>
  <c r="CUP16" i="11"/>
  <c r="CUL16" i="11"/>
  <c r="CUH16" i="11"/>
  <c r="CUD16" i="11"/>
  <c r="CTZ16" i="11"/>
  <c r="CTV16" i="11"/>
  <c r="CTR16" i="11"/>
  <c r="CTN16" i="11"/>
  <c r="CTJ16" i="11"/>
  <c r="CTF16" i="11"/>
  <c r="CTB16" i="11"/>
  <c r="CSX16" i="11"/>
  <c r="CST16" i="11"/>
  <c r="CSP16" i="11"/>
  <c r="CSL16" i="11"/>
  <c r="CSH16" i="11"/>
  <c r="CSD16" i="11"/>
  <c r="CRZ16" i="11"/>
  <c r="CRV16" i="11"/>
  <c r="CRR16" i="11"/>
  <c r="CRN16" i="11"/>
  <c r="CRJ16" i="11"/>
  <c r="CRF16" i="11"/>
  <c r="CRB16" i="11"/>
  <c r="CQX16" i="11"/>
  <c r="CQT16" i="11"/>
  <c r="CQP16" i="11"/>
  <c r="CQL16" i="11"/>
  <c r="CQH16" i="11"/>
  <c r="CQD16" i="11"/>
  <c r="CPZ16" i="11"/>
  <c r="CPV16" i="11"/>
  <c r="CPR16" i="11"/>
  <c r="CPN16" i="11"/>
  <c r="CPJ16" i="11"/>
  <c r="CPF16" i="11"/>
  <c r="CPB16" i="11"/>
  <c r="COX16" i="11"/>
  <c r="COT16" i="11"/>
  <c r="COP16" i="11"/>
  <c r="COL16" i="11"/>
  <c r="COH16" i="11"/>
  <c r="COD16" i="11"/>
  <c r="CNZ16" i="11"/>
  <c r="CNV16" i="11"/>
  <c r="CNR16" i="11"/>
  <c r="CNN16" i="11"/>
  <c r="CNJ16" i="11"/>
  <c r="CNF16" i="11"/>
  <c r="CNB16" i="11"/>
  <c r="CMX16" i="11"/>
  <c r="CMT16" i="11"/>
  <c r="CMP16" i="11"/>
  <c r="CML16" i="11"/>
  <c r="CMH16" i="11"/>
  <c r="CMD16" i="11"/>
  <c r="CLZ16" i="11"/>
  <c r="CLV16" i="11"/>
  <c r="CLR16" i="11"/>
  <c r="CLN16" i="11"/>
  <c r="CLJ16" i="11"/>
  <c r="CLF16" i="11"/>
  <c r="CLB16" i="11"/>
  <c r="CKX16" i="11"/>
  <c r="CKT16" i="11"/>
  <c r="CKP16" i="11"/>
  <c r="CKL16" i="11"/>
  <c r="CKH16" i="11"/>
  <c r="CKD16" i="11"/>
  <c r="CJZ16" i="11"/>
  <c r="CJV16" i="11"/>
  <c r="CJR16" i="11"/>
  <c r="CJN16" i="11"/>
  <c r="CJJ16" i="11"/>
  <c r="CJF16" i="11"/>
  <c r="CJB16" i="11"/>
  <c r="CIX16" i="11"/>
  <c r="CIT16" i="11"/>
  <c r="CIP16" i="11"/>
  <c r="CIL16" i="11"/>
  <c r="CIH16" i="11"/>
  <c r="CID16" i="11"/>
  <c r="CHZ16" i="11"/>
  <c r="CHV16" i="11"/>
  <c r="CHR16" i="11"/>
  <c r="CHN16" i="11"/>
  <c r="CHJ16" i="11"/>
  <c r="CHF16" i="11"/>
  <c r="CHB16" i="11"/>
  <c r="CGX16" i="11"/>
  <c r="CGT16" i="11"/>
  <c r="CGP16" i="11"/>
  <c r="CGL16" i="11"/>
  <c r="CGH16" i="11"/>
  <c r="CGD16" i="11"/>
  <c r="CFZ16" i="11"/>
  <c r="CFV16" i="11"/>
  <c r="CFR16" i="11"/>
  <c r="CFN16" i="11"/>
  <c r="CFJ16" i="11"/>
  <c r="CFF16" i="11"/>
  <c r="CFB16" i="11"/>
  <c r="CEX16" i="11"/>
  <c r="CET16" i="11"/>
  <c r="CEP16" i="11"/>
  <c r="CEL16" i="11"/>
  <c r="CEH16" i="11"/>
  <c r="CED16" i="11"/>
  <c r="CDZ16" i="11"/>
  <c r="CDV16" i="11"/>
  <c r="CDR16" i="11"/>
  <c r="CDN16" i="11"/>
  <c r="CDJ16" i="11"/>
  <c r="CDF16" i="11"/>
  <c r="CDB16" i="11"/>
  <c r="CCX16" i="11"/>
  <c r="CCT16" i="11"/>
  <c r="CCP16" i="11"/>
  <c r="CCL16" i="11"/>
  <c r="CCH16" i="11"/>
  <c r="CCD16" i="11"/>
  <c r="CBZ16" i="11"/>
  <c r="CBV16" i="11"/>
  <c r="CBR16" i="11"/>
  <c r="CBN16" i="11"/>
  <c r="CBJ16" i="11"/>
  <c r="CBF16" i="11"/>
  <c r="CBB16" i="11"/>
  <c r="CAX16" i="11"/>
  <c r="CAT16" i="11"/>
  <c r="CAP16" i="11"/>
  <c r="CAL16" i="11"/>
  <c r="CAH16" i="11"/>
  <c r="CAD16" i="11"/>
  <c r="BZZ16" i="11"/>
  <c r="BZV16" i="11"/>
  <c r="BZR16" i="11"/>
  <c r="BZN16" i="11"/>
  <c r="BZJ16" i="11"/>
  <c r="BZF16" i="11"/>
  <c r="BZB16" i="11"/>
  <c r="BYX16" i="11"/>
  <c r="BYT16" i="11"/>
  <c r="BYP16" i="11"/>
  <c r="BYL16" i="11"/>
  <c r="BYH16" i="11"/>
  <c r="BYD16" i="11"/>
  <c r="BXZ16" i="11"/>
  <c r="BXV16" i="11"/>
  <c r="BXR16" i="11"/>
  <c r="BXN16" i="11"/>
  <c r="BXJ16" i="11"/>
  <c r="BXF16" i="11"/>
  <c r="BXB16" i="11"/>
  <c r="BWX16" i="11"/>
  <c r="BWT16" i="11"/>
  <c r="BWP16" i="11"/>
  <c r="BWL16" i="11"/>
  <c r="BWH16" i="11"/>
  <c r="BWD16" i="11"/>
  <c r="BVZ16" i="11"/>
  <c r="BVV16" i="11"/>
  <c r="BVR16" i="11"/>
  <c r="BVN16" i="11"/>
  <c r="BVJ16" i="11"/>
  <c r="BVF16" i="11"/>
  <c r="BVB16" i="11"/>
  <c r="BUX16" i="11"/>
  <c r="BUT16" i="11"/>
  <c r="BUP16" i="11"/>
  <c r="BUL16" i="11"/>
  <c r="BUH16" i="11"/>
  <c r="BUD16" i="11"/>
  <c r="BTZ16" i="11"/>
  <c r="BTV16" i="11"/>
  <c r="BTR16" i="11"/>
  <c r="BTN16" i="11"/>
  <c r="BTJ16" i="11"/>
  <c r="BTF16" i="11"/>
  <c r="BTB16" i="11"/>
  <c r="BSX16" i="11"/>
  <c r="BST16" i="11"/>
  <c r="BSP16" i="11"/>
  <c r="BSL16" i="11"/>
  <c r="BSH16" i="11"/>
  <c r="BSD16" i="11"/>
  <c r="BRZ16" i="11"/>
  <c r="BRV16" i="11"/>
  <c r="BRR16" i="11"/>
  <c r="BRN16" i="11"/>
  <c r="BRJ16" i="11"/>
  <c r="BRF16" i="11"/>
  <c r="BRB16" i="11"/>
  <c r="BQX16" i="11"/>
  <c r="BQT16" i="11"/>
  <c r="BQP16" i="11"/>
  <c r="BQL16" i="11"/>
  <c r="BQH16" i="11"/>
  <c r="BQD16" i="11"/>
  <c r="BPZ16" i="11"/>
  <c r="BPV16" i="11"/>
  <c r="BPR16" i="11"/>
  <c r="BPN16" i="11"/>
  <c r="BPJ16" i="11"/>
  <c r="BPF16" i="11"/>
  <c r="BPB16" i="11"/>
  <c r="BOX16" i="11"/>
  <c r="BOT16" i="11"/>
  <c r="BOP16" i="11"/>
  <c r="BOL16" i="11"/>
  <c r="BOH16" i="11"/>
  <c r="BOD16" i="11"/>
  <c r="BNZ16" i="11"/>
  <c r="BNV16" i="11"/>
  <c r="BNR16" i="11"/>
  <c r="BNN16" i="11"/>
  <c r="BNJ16" i="11"/>
  <c r="BNF16" i="11"/>
  <c r="BNB16" i="11"/>
  <c r="BMX16" i="11"/>
  <c r="BMT16" i="11"/>
  <c r="BMP16" i="11"/>
  <c r="BML16" i="11"/>
  <c r="BMH16" i="11"/>
  <c r="BMD16" i="11"/>
  <c r="BLZ16" i="11"/>
  <c r="BLV16" i="11"/>
  <c r="BLR16" i="11"/>
  <c r="BLN16" i="11"/>
  <c r="BLJ16" i="11"/>
  <c r="BLF16" i="11"/>
  <c r="BLB16" i="11"/>
  <c r="BKX16" i="11"/>
  <c r="BKT16" i="11"/>
  <c r="BKP16" i="11"/>
  <c r="BKL16" i="11"/>
  <c r="BKH16" i="11"/>
  <c r="BKD16" i="11"/>
  <c r="BJZ16" i="11"/>
  <c r="BJV16" i="11"/>
  <c r="BJR16" i="11"/>
  <c r="BJN16" i="11"/>
  <c r="BJJ16" i="11"/>
  <c r="BJF16" i="11"/>
  <c r="BJB16" i="11"/>
  <c r="BIX16" i="11"/>
  <c r="BIT16" i="11"/>
  <c r="BIP16" i="11"/>
  <c r="BIL16" i="11"/>
  <c r="BIH16" i="11"/>
  <c r="BID16" i="11"/>
  <c r="BHZ16" i="11"/>
  <c r="BHV16" i="11"/>
  <c r="BHR16" i="11"/>
  <c r="BHN16" i="11"/>
  <c r="BHJ16" i="11"/>
  <c r="BHF16" i="11"/>
  <c r="BHB16" i="11"/>
  <c r="BGX16" i="11"/>
  <c r="BGT16" i="11"/>
  <c r="BGP16" i="11"/>
  <c r="BGL16" i="11"/>
  <c r="BGH16" i="11"/>
  <c r="BGD16" i="11"/>
  <c r="BFZ16" i="11"/>
  <c r="BFV16" i="11"/>
  <c r="BFR16" i="11"/>
  <c r="BFN16" i="11"/>
  <c r="BFJ16" i="11"/>
  <c r="BFF16" i="11"/>
  <c r="BFB16" i="11"/>
  <c r="BEX16" i="11"/>
  <c r="BET16" i="11"/>
  <c r="BEP16" i="11"/>
  <c r="BEL16" i="11"/>
  <c r="BEH16" i="11"/>
  <c r="BED16" i="11"/>
  <c r="BDZ16" i="11"/>
  <c r="BDV16" i="11"/>
  <c r="BDR16" i="11"/>
  <c r="BDN16" i="11"/>
  <c r="BDJ16" i="11"/>
  <c r="BDF16" i="11"/>
  <c r="BDB16" i="11"/>
  <c r="BCX16" i="11"/>
  <c r="BCT16" i="11"/>
  <c r="BCP16" i="11"/>
  <c r="BCL16" i="11"/>
  <c r="BCH16" i="11"/>
  <c r="BCD16" i="11"/>
  <c r="BBZ16" i="11"/>
  <c r="BBV16" i="11"/>
  <c r="BBR16" i="11"/>
  <c r="BBN16" i="11"/>
  <c r="BBJ16" i="11"/>
  <c r="BBF16" i="11"/>
  <c r="BBB16" i="11"/>
  <c r="BAX16" i="11"/>
  <c r="BAT16" i="11"/>
  <c r="BAP16" i="11"/>
  <c r="BAL16" i="11"/>
  <c r="BAH16" i="11"/>
  <c r="BAD16" i="11"/>
  <c r="AZZ16" i="11"/>
  <c r="AZV16" i="11"/>
  <c r="AZR16" i="11"/>
  <c r="AZN16" i="11"/>
  <c r="AZJ16" i="11"/>
  <c r="AZF16" i="11"/>
  <c r="AZB16" i="11"/>
  <c r="AYX16" i="11"/>
  <c r="AYT16" i="11"/>
  <c r="AYP16" i="11"/>
  <c r="AYL16" i="11"/>
  <c r="AYH16" i="11"/>
  <c r="AYD16" i="11"/>
  <c r="AXZ16" i="11"/>
  <c r="AXV16" i="11"/>
  <c r="AXR16" i="11"/>
  <c r="AXN16" i="11"/>
  <c r="AXJ16" i="11"/>
  <c r="AXF16" i="11"/>
  <c r="AXB16" i="11"/>
  <c r="AWX16" i="11"/>
  <c r="AWT16" i="11"/>
  <c r="AWP16" i="11"/>
  <c r="AWL16" i="11"/>
  <c r="AWH16" i="11"/>
  <c r="AWD16" i="11"/>
  <c r="AVZ16" i="11"/>
  <c r="AVV16" i="11"/>
  <c r="AVR16" i="11"/>
  <c r="AVN16" i="11"/>
  <c r="AVJ16" i="11"/>
  <c r="AVF16" i="11"/>
  <c r="AVB16" i="11"/>
  <c r="AUX16" i="11"/>
  <c r="AUT16" i="11"/>
  <c r="AUP16" i="11"/>
  <c r="AUL16" i="11"/>
  <c r="AUH16" i="11"/>
  <c r="AUD16" i="11"/>
  <c r="ATZ16" i="11"/>
  <c r="ATV16" i="11"/>
  <c r="ATR16" i="11"/>
  <c r="ATN16" i="11"/>
  <c r="ATJ16" i="11"/>
  <c r="ATF16" i="11"/>
  <c r="ATB16" i="11"/>
  <c r="ASX16" i="11"/>
  <c r="AST16" i="11"/>
  <c r="ASP16" i="11"/>
  <c r="ASL16" i="11"/>
  <c r="ASH16" i="11"/>
  <c r="ASD16" i="11"/>
  <c r="ARZ16" i="11"/>
  <c r="ARV16" i="11"/>
  <c r="ARR16" i="11"/>
  <c r="ARN16" i="11"/>
  <c r="ARJ16" i="11"/>
  <c r="ARF16" i="11"/>
  <c r="ARB16" i="11"/>
  <c r="AQX16" i="11"/>
  <c r="AQT16" i="11"/>
  <c r="AQP16" i="11"/>
  <c r="AQL16" i="11"/>
  <c r="AQH16" i="11"/>
  <c r="AQD16" i="11"/>
  <c r="APZ16" i="11"/>
  <c r="APV16" i="11"/>
  <c r="APR16" i="11"/>
  <c r="APN16" i="11"/>
  <c r="APJ16" i="11"/>
  <c r="APF16" i="11"/>
  <c r="APB16" i="11"/>
  <c r="AOX16" i="11"/>
  <c r="AOT16" i="11"/>
  <c r="AOP16" i="11"/>
  <c r="AOL16" i="11"/>
  <c r="AOH16" i="11"/>
  <c r="AOD16" i="11"/>
  <c r="ANZ16" i="11"/>
  <c r="ANV16" i="11"/>
  <c r="ANR16" i="11"/>
  <c r="ANN16" i="11"/>
  <c r="ANJ16" i="11"/>
  <c r="ANF16" i="11"/>
  <c r="ANB16" i="11"/>
  <c r="AMX16" i="11"/>
  <c r="AMT16" i="11"/>
  <c r="AMP16" i="11"/>
  <c r="AML16" i="11"/>
  <c r="AMH16" i="11"/>
  <c r="AMD16" i="11"/>
  <c r="ALZ16" i="11"/>
  <c r="ALV16" i="11"/>
  <c r="ALR16" i="11"/>
  <c r="ALN16" i="11"/>
  <c r="ALJ16" i="11"/>
  <c r="ALF16" i="11"/>
  <c r="ALB16" i="11"/>
  <c r="AKX16" i="11"/>
  <c r="AKT16" i="11"/>
  <c r="AKP16" i="11"/>
  <c r="AKL16" i="11"/>
  <c r="AKH16" i="11"/>
  <c r="AKD16" i="11"/>
  <c r="AJZ16" i="11"/>
  <c r="AJV16" i="11"/>
  <c r="AJR16" i="11"/>
  <c r="AJN16" i="11"/>
  <c r="AJJ16" i="11"/>
  <c r="AJF16" i="11"/>
  <c r="AJB16" i="11"/>
  <c r="AIX16" i="11"/>
  <c r="AIT16" i="11"/>
  <c r="AIP16" i="11"/>
  <c r="AIL16" i="11"/>
  <c r="AIH16" i="11"/>
  <c r="AID16" i="11"/>
  <c r="AHZ16" i="11"/>
  <c r="AHV16" i="11"/>
  <c r="AHR16" i="11"/>
  <c r="AHN16" i="11"/>
  <c r="AHJ16" i="11"/>
  <c r="AHF16" i="11"/>
  <c r="AHB16" i="11"/>
  <c r="AGX16" i="11"/>
  <c r="AGT16" i="11"/>
  <c r="AGP16" i="11"/>
  <c r="AGL16" i="11"/>
  <c r="AGH16" i="11"/>
  <c r="AGD16" i="11"/>
  <c r="AFZ16" i="11"/>
  <c r="AFV16" i="11"/>
  <c r="AFR16" i="11"/>
  <c r="AFN16" i="11"/>
  <c r="AFJ16" i="11"/>
  <c r="AFF16" i="11"/>
  <c r="AFB16" i="11"/>
  <c r="AEX16" i="11"/>
  <c r="AET16" i="11"/>
  <c r="AEP16" i="11"/>
  <c r="AEL16" i="11"/>
  <c r="AEH16" i="11"/>
  <c r="AED16" i="11"/>
  <c r="ADZ16" i="11"/>
  <c r="ADV16" i="11"/>
  <c r="ADR16" i="11"/>
  <c r="ADN16" i="11"/>
  <c r="ADJ16" i="11"/>
  <c r="ADF16" i="11"/>
  <c r="ADB16" i="11"/>
  <c r="ACX16" i="11"/>
  <c r="ACT16" i="11"/>
  <c r="ACP16" i="11"/>
  <c r="ACL16" i="11"/>
  <c r="ACH16" i="11"/>
  <c r="ACD16" i="11"/>
  <c r="ABZ16" i="11"/>
  <c r="ABV16" i="11"/>
  <c r="ABR16" i="11"/>
  <c r="ABN16" i="11"/>
  <c r="ABJ16" i="11"/>
  <c r="ABF16" i="11"/>
  <c r="ABB16" i="11"/>
  <c r="AAX16" i="11"/>
  <c r="AAT16" i="11"/>
  <c r="AAP16" i="11"/>
  <c r="AAL16" i="11"/>
  <c r="AAH16" i="11"/>
  <c r="AAD16" i="11"/>
  <c r="ZZ16" i="11"/>
  <c r="ZV16" i="11"/>
  <c r="ZR16" i="11"/>
  <c r="ZN16" i="11"/>
  <c r="ZJ16" i="11"/>
  <c r="ZF16" i="11"/>
  <c r="ZB16" i="11"/>
  <c r="YX16" i="11"/>
  <c r="YT16" i="11"/>
  <c r="YP16" i="11"/>
  <c r="YL16" i="11"/>
  <c r="YH16" i="11"/>
  <c r="YD16" i="11"/>
  <c r="XZ16" i="11"/>
  <c r="XV16" i="11"/>
  <c r="XR16" i="11"/>
  <c r="XN16" i="11"/>
  <c r="XJ16" i="11"/>
  <c r="XF16" i="11"/>
  <c r="XB16" i="11"/>
  <c r="WX16" i="11"/>
  <c r="WT16" i="11"/>
  <c r="WP16" i="11"/>
  <c r="WL16" i="11"/>
  <c r="WH16" i="11"/>
  <c r="WD16" i="11"/>
  <c r="VZ16" i="11"/>
  <c r="VV16" i="11"/>
  <c r="VR16" i="11"/>
  <c r="VN16" i="11"/>
  <c r="VJ16" i="11"/>
  <c r="VF16" i="11"/>
  <c r="VB16" i="11"/>
  <c r="UX16" i="11"/>
  <c r="UT16" i="11"/>
  <c r="UP16" i="11"/>
  <c r="UL16" i="11"/>
  <c r="UH16" i="11"/>
  <c r="UD16" i="11"/>
  <c r="TZ16" i="11"/>
  <c r="TV16" i="11"/>
  <c r="TR16" i="11"/>
  <c r="TN16" i="11"/>
  <c r="TJ16" i="11"/>
  <c r="TF16" i="11"/>
  <c r="TB16" i="11"/>
  <c r="SX16" i="11"/>
  <c r="ST16" i="11"/>
  <c r="SP16" i="11"/>
  <c r="SL16" i="11"/>
  <c r="SH16" i="11"/>
  <c r="SD16" i="11"/>
  <c r="RZ16" i="11"/>
  <c r="RV16" i="11"/>
  <c r="RR16" i="11"/>
  <c r="RN16" i="11"/>
  <c r="RJ16" i="11"/>
  <c r="RF16" i="11"/>
  <c r="RB16" i="11"/>
  <c r="QX16" i="11"/>
  <c r="QT16" i="11"/>
  <c r="QP16" i="11"/>
  <c r="QL16" i="11"/>
  <c r="QH16" i="11"/>
  <c r="QD16" i="11"/>
  <c r="PZ16" i="11"/>
  <c r="PV16" i="11"/>
  <c r="PR16" i="11"/>
  <c r="PN16" i="11"/>
  <c r="PJ16" i="11"/>
  <c r="PF16" i="11"/>
  <c r="PB16" i="11"/>
  <c r="OX16" i="11"/>
  <c r="OT16" i="11"/>
  <c r="OP16" i="11"/>
  <c r="OL16" i="11"/>
  <c r="OH16" i="11"/>
  <c r="OD16" i="11"/>
  <c r="NZ16" i="11"/>
  <c r="NV16" i="11"/>
  <c r="NR16" i="11"/>
  <c r="NN16" i="11"/>
  <c r="NJ16" i="11"/>
  <c r="NF16" i="11"/>
  <c r="NB16" i="11"/>
  <c r="MX16" i="11"/>
  <c r="MT16" i="11"/>
  <c r="MP16" i="11"/>
  <c r="ML16" i="11"/>
  <c r="MH16" i="11"/>
  <c r="MD16" i="11"/>
  <c r="LZ16" i="11"/>
  <c r="LV16" i="11"/>
  <c r="LR16" i="11"/>
  <c r="LN16" i="11"/>
  <c r="LJ16" i="11"/>
  <c r="LF16" i="11"/>
  <c r="LB16" i="11"/>
  <c r="KX16" i="11"/>
  <c r="KT16" i="11"/>
  <c r="KP16" i="11"/>
  <c r="KL16" i="11"/>
  <c r="KH16" i="11"/>
  <c r="KD16" i="11"/>
  <c r="JZ16" i="11"/>
  <c r="JV16" i="11"/>
  <c r="JR16" i="11"/>
  <c r="DRG16" i="11"/>
  <c r="DQQ16" i="11"/>
  <c r="DQA16" i="11"/>
  <c r="DPK16" i="11"/>
  <c r="DPC16" i="11"/>
  <c r="DOU16" i="11"/>
  <c r="DOM16" i="11"/>
  <c r="DOE16" i="11"/>
  <c r="DNW16" i="11"/>
  <c r="DNO16" i="11"/>
  <c r="DNG16" i="11"/>
  <c r="DMY16" i="11"/>
  <c r="DMQ16" i="11"/>
  <c r="DMI16" i="11"/>
  <c r="DMA16" i="11"/>
  <c r="DLS16" i="11"/>
  <c r="DLK16" i="11"/>
  <c r="DLC16" i="11"/>
  <c r="DKU16" i="11"/>
  <c r="DKM16" i="11"/>
  <c r="DKE16" i="11"/>
  <c r="DJW16" i="11"/>
  <c r="DJO16" i="11"/>
  <c r="DJG16" i="11"/>
  <c r="DIY16" i="11"/>
  <c r="DIQ16" i="11"/>
  <c r="DII16" i="11"/>
  <c r="DIA16" i="11"/>
  <c r="DHS16" i="11"/>
  <c r="DHK16" i="11"/>
  <c r="DHC16" i="11"/>
  <c r="DGU16" i="11"/>
  <c r="DGM16" i="11"/>
  <c r="DGE16" i="11"/>
  <c r="DFW16" i="11"/>
  <c r="DFO16" i="11"/>
  <c r="DFG16" i="11"/>
  <c r="DEY16" i="11"/>
  <c r="DEQ16" i="11"/>
  <c r="DEI16" i="11"/>
  <c r="DEA16" i="11"/>
  <c r="DDS16" i="11"/>
  <c r="DDM16" i="11"/>
  <c r="DDH16" i="11"/>
  <c r="DDC16" i="11"/>
  <c r="DCW16" i="11"/>
  <c r="DCR16" i="11"/>
  <c r="DCM16" i="11"/>
  <c r="DCG16" i="11"/>
  <c r="DCB16" i="11"/>
  <c r="DBW16" i="11"/>
  <c r="DBQ16" i="11"/>
  <c r="DBL16" i="11"/>
  <c r="DBG16" i="11"/>
  <c r="DBA16" i="11"/>
  <c r="DAV16" i="11"/>
  <c r="DAQ16" i="11"/>
  <c r="DAK16" i="11"/>
  <c r="DAF16" i="11"/>
  <c r="DAA16" i="11"/>
  <c r="CZU16" i="11"/>
  <c r="CZQ16" i="11"/>
  <c r="CZM16" i="11"/>
  <c r="CZI16" i="11"/>
  <c r="CZE16" i="11"/>
  <c r="CZA16" i="11"/>
  <c r="CYW16" i="11"/>
  <c r="CYS16" i="11"/>
  <c r="CYO16" i="11"/>
  <c r="CYK16" i="11"/>
  <c r="CYG16" i="11"/>
  <c r="CYC16" i="11"/>
  <c r="CXY16" i="11"/>
  <c r="CXU16" i="11"/>
  <c r="CXQ16" i="11"/>
  <c r="CXM16" i="11"/>
  <c r="CXI16" i="11"/>
  <c r="CXE16" i="11"/>
  <c r="CXA16" i="11"/>
  <c r="CWW16" i="11"/>
  <c r="CWS16" i="11"/>
  <c r="CWO16" i="11"/>
  <c r="CWK16" i="11"/>
  <c r="CWG16" i="11"/>
  <c r="CWC16" i="11"/>
  <c r="CVY16" i="11"/>
  <c r="CVU16" i="11"/>
  <c r="CVQ16" i="11"/>
  <c r="CVM16" i="11"/>
  <c r="CVI16" i="11"/>
  <c r="CVE16" i="11"/>
  <c r="CVA16" i="11"/>
  <c r="CUW16" i="11"/>
  <c r="CUS16" i="11"/>
  <c r="CUO16" i="11"/>
  <c r="CUK16" i="11"/>
  <c r="CUG16" i="11"/>
  <c r="CUC16" i="11"/>
  <c r="CTY16" i="11"/>
  <c r="CTU16" i="11"/>
  <c r="CTQ16" i="11"/>
  <c r="CTM16" i="11"/>
  <c r="CTI16" i="11"/>
  <c r="CTE16" i="11"/>
  <c r="CTA16" i="11"/>
  <c r="CSW16" i="11"/>
  <c r="CSS16" i="11"/>
  <c r="CSO16" i="11"/>
  <c r="CSK16" i="11"/>
  <c r="CSG16" i="11"/>
  <c r="CSC16" i="11"/>
  <c r="CRY16" i="11"/>
  <c r="CRU16" i="11"/>
  <c r="CRQ16" i="11"/>
  <c r="CRM16" i="11"/>
  <c r="CRI16" i="11"/>
  <c r="CRE16" i="11"/>
  <c r="CRA16" i="11"/>
  <c r="CQW16" i="11"/>
  <c r="CQS16" i="11"/>
  <c r="CQO16" i="11"/>
  <c r="CQK16" i="11"/>
  <c r="CQG16" i="11"/>
  <c r="CQC16" i="11"/>
  <c r="CPY16" i="11"/>
  <c r="CPU16" i="11"/>
  <c r="CPQ16" i="11"/>
  <c r="CPM16" i="11"/>
  <c r="CPI16" i="11"/>
  <c r="CPE16" i="11"/>
  <c r="CPA16" i="11"/>
  <c r="COW16" i="11"/>
  <c r="COS16" i="11"/>
  <c r="COO16" i="11"/>
  <c r="COK16" i="11"/>
  <c r="COG16" i="11"/>
  <c r="COC16" i="11"/>
  <c r="CNY16" i="11"/>
  <c r="CNU16" i="11"/>
  <c r="CNQ16" i="11"/>
  <c r="CNM16" i="11"/>
  <c r="CNI16" i="11"/>
  <c r="CNE16" i="11"/>
  <c r="CNA16" i="11"/>
  <c r="CMW16" i="11"/>
  <c r="CMS16" i="11"/>
  <c r="CMO16" i="11"/>
  <c r="CMK16" i="11"/>
  <c r="CMG16" i="11"/>
  <c r="CMC16" i="11"/>
  <c r="CLY16" i="11"/>
  <c r="CLU16" i="11"/>
  <c r="CLQ16" i="11"/>
  <c r="CLM16" i="11"/>
  <c r="CLI16" i="11"/>
  <c r="CLE16" i="11"/>
  <c r="CLA16" i="11"/>
  <c r="CKW16" i="11"/>
  <c r="CKS16" i="11"/>
  <c r="CKO16" i="11"/>
  <c r="CKK16" i="11"/>
  <c r="CKG16" i="11"/>
  <c r="CKC16" i="11"/>
  <c r="CJY16" i="11"/>
  <c r="CJU16" i="11"/>
  <c r="CJQ16" i="11"/>
  <c r="CJM16" i="11"/>
  <c r="CJI16" i="11"/>
  <c r="CJE16" i="11"/>
  <c r="CJA16" i="11"/>
  <c r="CIW16" i="11"/>
  <c r="CIS16" i="11"/>
  <c r="CIO16" i="11"/>
  <c r="CIK16" i="11"/>
  <c r="CIG16" i="11"/>
  <c r="CIC16" i="11"/>
  <c r="CHY16" i="11"/>
  <c r="CHU16" i="11"/>
  <c r="CHQ16" i="11"/>
  <c r="CHM16" i="11"/>
  <c r="CHI16" i="11"/>
  <c r="CHE16" i="11"/>
  <c r="CHA16" i="11"/>
  <c r="CGW16" i="11"/>
  <c r="CGS16" i="11"/>
  <c r="CGO16" i="11"/>
  <c r="CGK16" i="11"/>
  <c r="CGG16" i="11"/>
  <c r="CGC16" i="11"/>
  <c r="CFY16" i="11"/>
  <c r="CFU16" i="11"/>
  <c r="CFQ16" i="11"/>
  <c r="CFM16" i="11"/>
  <c r="CFI16" i="11"/>
  <c r="CFE16" i="11"/>
  <c r="CFA16" i="11"/>
  <c r="CEW16" i="11"/>
  <c r="CES16" i="11"/>
  <c r="CEO16" i="11"/>
  <c r="CEK16" i="11"/>
  <c r="CEG16" i="11"/>
  <c r="CEC16" i="11"/>
  <c r="CDY16" i="11"/>
  <c r="CDU16" i="11"/>
  <c r="CDQ16" i="11"/>
  <c r="CDM16" i="11"/>
  <c r="CDI16" i="11"/>
  <c r="CDE16" i="11"/>
  <c r="CDA16" i="11"/>
  <c r="CCW16" i="11"/>
  <c r="CCS16" i="11"/>
  <c r="CCO16" i="11"/>
  <c r="CCK16" i="11"/>
  <c r="CCG16" i="11"/>
  <c r="CCC16" i="11"/>
  <c r="CBY16" i="11"/>
  <c r="CBU16" i="11"/>
  <c r="CBQ16" i="11"/>
  <c r="CBM16" i="11"/>
  <c r="CBI16" i="11"/>
  <c r="CBE16" i="11"/>
  <c r="CBA16" i="11"/>
  <c r="CAW16" i="11"/>
  <c r="CAS16" i="11"/>
  <c r="CAO16" i="11"/>
  <c r="CAK16" i="11"/>
  <c r="CAG16" i="11"/>
  <c r="CAC16" i="11"/>
  <c r="BZY16" i="11"/>
  <c r="BZU16" i="11"/>
  <c r="BZQ16" i="11"/>
  <c r="BZM16" i="11"/>
  <c r="BZI16" i="11"/>
  <c r="BZE16" i="11"/>
  <c r="BZA16" i="11"/>
  <c r="BYW16" i="11"/>
  <c r="BYS16" i="11"/>
  <c r="BYO16" i="11"/>
  <c r="BYK16" i="11"/>
  <c r="BYG16" i="11"/>
  <c r="BYC16" i="11"/>
  <c r="BXY16" i="11"/>
  <c r="BXU16" i="11"/>
  <c r="BXQ16" i="11"/>
  <c r="BXM16" i="11"/>
  <c r="BXI16" i="11"/>
  <c r="BXE16" i="11"/>
  <c r="BXA16" i="11"/>
  <c r="BWW16" i="11"/>
  <c r="BWS16" i="11"/>
  <c r="BWO16" i="11"/>
  <c r="BWK16" i="11"/>
  <c r="BWG16" i="11"/>
  <c r="BWC16" i="11"/>
  <c r="BVY16" i="11"/>
  <c r="BVU16" i="11"/>
  <c r="BVQ16" i="11"/>
  <c r="BVM16" i="11"/>
  <c r="BVI16" i="11"/>
  <c r="BVE16" i="11"/>
  <c r="BVA16" i="11"/>
  <c r="BUW16" i="11"/>
  <c r="BUS16" i="11"/>
  <c r="BUO16" i="11"/>
  <c r="BUK16" i="11"/>
  <c r="BUG16" i="11"/>
  <c r="BUC16" i="11"/>
  <c r="BTY16" i="11"/>
  <c r="BTU16" i="11"/>
  <c r="BTQ16" i="11"/>
  <c r="BTM16" i="11"/>
  <c r="BTI16" i="11"/>
  <c r="BTE16" i="11"/>
  <c r="BTA16" i="11"/>
  <c r="BSW16" i="11"/>
  <c r="BSS16" i="11"/>
  <c r="BSO16" i="11"/>
  <c r="BSK16" i="11"/>
  <c r="BSG16" i="11"/>
  <c r="BSC16" i="11"/>
  <c r="BRY16" i="11"/>
  <c r="BRU16" i="11"/>
  <c r="BRQ16" i="11"/>
  <c r="BRM16" i="11"/>
  <c r="BRI16" i="11"/>
  <c r="BRE16" i="11"/>
  <c r="BRA16" i="11"/>
  <c r="BQW16" i="11"/>
  <c r="BQS16" i="11"/>
  <c r="BQO16" i="11"/>
  <c r="BQK16" i="11"/>
  <c r="BQG16" i="11"/>
  <c r="BQC16" i="11"/>
  <c r="BPY16" i="11"/>
  <c r="BPU16" i="11"/>
  <c r="BPQ16" i="11"/>
  <c r="BPM16" i="11"/>
  <c r="BPI16" i="11"/>
  <c r="BPE16" i="11"/>
  <c r="BPA16" i="11"/>
  <c r="BOW16" i="11"/>
  <c r="BOS16" i="11"/>
  <c r="BOO16" i="11"/>
  <c r="BOK16" i="11"/>
  <c r="BOG16" i="11"/>
  <c r="BOC16" i="11"/>
  <c r="BNY16" i="11"/>
  <c r="BNU16" i="11"/>
  <c r="BNQ16" i="11"/>
  <c r="BNM16" i="11"/>
  <c r="BNI16" i="11"/>
  <c r="BNE16" i="11"/>
  <c r="BNA16" i="11"/>
  <c r="BMW16" i="11"/>
  <c r="BMS16" i="11"/>
  <c r="BMO16" i="11"/>
  <c r="BMK16" i="11"/>
  <c r="BMG16" i="11"/>
  <c r="BMC16" i="11"/>
  <c r="BLY16" i="11"/>
  <c r="BLU16" i="11"/>
  <c r="BLQ16" i="11"/>
  <c r="BLM16" i="11"/>
  <c r="BLI16" i="11"/>
  <c r="BLE16" i="11"/>
  <c r="BLA16" i="11"/>
  <c r="BKW16" i="11"/>
  <c r="BKS16" i="11"/>
  <c r="BKO16" i="11"/>
  <c r="BKK16" i="11"/>
  <c r="BKG16" i="11"/>
  <c r="BKC16" i="11"/>
  <c r="BJY16" i="11"/>
  <c r="BJU16" i="11"/>
  <c r="BJQ16" i="11"/>
  <c r="BJM16" i="11"/>
  <c r="BJI16" i="11"/>
  <c r="BJE16" i="11"/>
  <c r="BJA16" i="11"/>
  <c r="BIW16" i="11"/>
  <c r="BIS16" i="11"/>
  <c r="BIO16" i="11"/>
  <c r="BIK16" i="11"/>
  <c r="BIG16" i="11"/>
  <c r="BIC16" i="11"/>
  <c r="BHY16" i="11"/>
  <c r="BHU16" i="11"/>
  <c r="BHQ16" i="11"/>
  <c r="BHM16" i="11"/>
  <c r="BHI16" i="11"/>
  <c r="BHE16" i="11"/>
  <c r="BHA16" i="11"/>
  <c r="BGW16" i="11"/>
  <c r="BGS16" i="11"/>
  <c r="BGO16" i="11"/>
  <c r="BGK16" i="11"/>
  <c r="BGG16" i="11"/>
  <c r="BGC16" i="11"/>
  <c r="BFY16" i="11"/>
  <c r="BFU16" i="11"/>
  <c r="BFQ16" i="11"/>
  <c r="BFM16" i="11"/>
  <c r="BFI16" i="11"/>
  <c r="BFE16" i="11"/>
  <c r="BFA16" i="11"/>
  <c r="BEW16" i="11"/>
  <c r="BES16" i="11"/>
  <c r="BEO16" i="11"/>
  <c r="BEK16" i="11"/>
  <c r="BEG16" i="11"/>
  <c r="BEC16" i="11"/>
  <c r="BDY16" i="11"/>
  <c r="BDU16" i="11"/>
  <c r="BDQ16" i="11"/>
  <c r="BDM16" i="11"/>
  <c r="BDI16" i="11"/>
  <c r="BDE16" i="11"/>
  <c r="BDA16" i="11"/>
  <c r="BCW16" i="11"/>
  <c r="BCS16" i="11"/>
  <c r="BCO16" i="11"/>
  <c r="BCK16" i="11"/>
  <c r="BCG16" i="11"/>
  <c r="BCC16" i="11"/>
  <c r="BBY16" i="11"/>
  <c r="BBU16" i="11"/>
  <c r="BBQ16" i="11"/>
  <c r="BBM16" i="11"/>
  <c r="BBI16" i="11"/>
  <c r="BBE16" i="11"/>
  <c r="BBA16" i="11"/>
  <c r="BAW16" i="11"/>
  <c r="BAS16" i="11"/>
  <c r="BAO16" i="11"/>
  <c r="BAK16" i="11"/>
  <c r="BAG16" i="11"/>
  <c r="BAC16" i="11"/>
  <c r="AZY16" i="11"/>
  <c r="AZU16" i="11"/>
  <c r="AZQ16" i="11"/>
  <c r="AZM16" i="11"/>
  <c r="AZI16" i="11"/>
  <c r="AZE16" i="11"/>
  <c r="AZA16" i="11"/>
  <c r="AYW16" i="11"/>
  <c r="AYS16" i="11"/>
  <c r="AYO16" i="11"/>
  <c r="AYK16" i="11"/>
  <c r="AYG16" i="11"/>
  <c r="AYC16" i="11"/>
  <c r="AXY16" i="11"/>
  <c r="AXU16" i="11"/>
  <c r="AXQ16" i="11"/>
  <c r="AXM16" i="11"/>
  <c r="AXI16" i="11"/>
  <c r="AXE16" i="11"/>
  <c r="AXA16" i="11"/>
  <c r="AWW16" i="11"/>
  <c r="AWS16" i="11"/>
  <c r="AWO16" i="11"/>
  <c r="AWK16" i="11"/>
  <c r="AWG16" i="11"/>
  <c r="AWC16" i="11"/>
  <c r="AVY16" i="11"/>
  <c r="AVU16" i="11"/>
  <c r="AVQ16" i="11"/>
  <c r="AVM16" i="11"/>
  <c r="AVI16" i="11"/>
  <c r="AVE16" i="11"/>
  <c r="AVA16" i="11"/>
  <c r="AUW16" i="11"/>
  <c r="AUS16" i="11"/>
  <c r="AUO16" i="11"/>
  <c r="AUK16" i="11"/>
  <c r="AUG16" i="11"/>
  <c r="AUC16" i="11"/>
  <c r="ATY16" i="11"/>
  <c r="ATU16" i="11"/>
  <c r="ATQ16" i="11"/>
  <c r="ATM16" i="11"/>
  <c r="ATI16" i="11"/>
  <c r="ATE16" i="11"/>
  <c r="ATA16" i="11"/>
  <c r="ASW16" i="11"/>
  <c r="ASS16" i="11"/>
  <c r="ASO16" i="11"/>
  <c r="ASK16" i="11"/>
  <c r="ASG16" i="11"/>
  <c r="ASC16" i="11"/>
  <c r="ARY16" i="11"/>
  <c r="ARU16" i="11"/>
  <c r="ARQ16" i="11"/>
  <c r="ARM16" i="11"/>
  <c r="ARI16" i="11"/>
  <c r="ARE16" i="11"/>
  <c r="ARA16" i="11"/>
  <c r="AQW16" i="11"/>
  <c r="AQS16" i="11"/>
  <c r="AQO16" i="11"/>
  <c r="AQK16" i="11"/>
  <c r="AQG16" i="11"/>
  <c r="AQC16" i="11"/>
  <c r="APY16" i="11"/>
  <c r="APU16" i="11"/>
  <c r="APQ16" i="11"/>
  <c r="APM16" i="11"/>
  <c r="API16" i="11"/>
  <c r="APE16" i="11"/>
  <c r="APA16" i="11"/>
  <c r="AOW16" i="11"/>
  <c r="AOS16" i="11"/>
  <c r="AOO16" i="11"/>
  <c r="AOK16" i="11"/>
  <c r="AOG16" i="11"/>
  <c r="AOC16" i="11"/>
  <c r="ANY16" i="11"/>
  <c r="ANU16" i="11"/>
  <c r="ANQ16" i="11"/>
  <c r="ANM16" i="11"/>
  <c r="ANI16" i="11"/>
  <c r="ANE16" i="11"/>
  <c r="ANA16" i="11"/>
  <c r="AMW16" i="11"/>
  <c r="AMS16" i="11"/>
  <c r="AMO16" i="11"/>
  <c r="AMK16" i="11"/>
  <c r="AMG16" i="11"/>
  <c r="AMC16" i="11"/>
  <c r="ALY16" i="11"/>
  <c r="ALU16" i="11"/>
  <c r="ALQ16" i="11"/>
  <c r="ALM16" i="11"/>
  <c r="ALI16" i="11"/>
  <c r="ALE16" i="11"/>
  <c r="ALA16" i="11"/>
  <c r="AKW16" i="11"/>
  <c r="AKS16" i="11"/>
  <c r="AKO16" i="11"/>
  <c r="AKK16" i="11"/>
  <c r="AKG16" i="11"/>
  <c r="AKC16" i="11"/>
  <c r="AJY16" i="11"/>
  <c r="AJU16" i="11"/>
  <c r="AJQ16" i="11"/>
  <c r="AJM16" i="11"/>
  <c r="AJI16" i="11"/>
  <c r="AJE16" i="11"/>
  <c r="AJA16" i="11"/>
  <c r="AIW16" i="11"/>
  <c r="AIS16" i="11"/>
  <c r="AIO16" i="11"/>
  <c r="AIK16" i="11"/>
  <c r="AIG16" i="11"/>
  <c r="AIC16" i="11"/>
  <c r="AHY16" i="11"/>
  <c r="AHU16" i="11"/>
  <c r="AHQ16" i="11"/>
  <c r="AHM16" i="11"/>
  <c r="AHI16" i="11"/>
  <c r="AHE16" i="11"/>
  <c r="AHA16" i="11"/>
  <c r="AGW16" i="11"/>
  <c r="AGS16" i="11"/>
  <c r="AGO16" i="11"/>
  <c r="AGK16" i="11"/>
  <c r="AGG16" i="11"/>
  <c r="AGC16" i="11"/>
  <c r="AFY16" i="11"/>
  <c r="AFU16" i="11"/>
  <c r="AFQ16" i="11"/>
  <c r="AFM16" i="11"/>
  <c r="AFI16" i="11"/>
  <c r="AFE16" i="11"/>
  <c r="AFA16" i="11"/>
  <c r="AEW16" i="11"/>
  <c r="AES16" i="11"/>
  <c r="AEO16" i="11"/>
  <c r="AEK16" i="11"/>
  <c r="AEG16" i="11"/>
  <c r="AEC16" i="11"/>
  <c r="ADY16" i="11"/>
  <c r="ADU16" i="11"/>
  <c r="ADQ16" i="11"/>
  <c r="ADM16" i="11"/>
  <c r="ADI16" i="11"/>
  <c r="ADE16" i="11"/>
  <c r="ADA16" i="11"/>
  <c r="ACW16" i="11"/>
  <c r="ACS16" i="11"/>
  <c r="ACO16" i="11"/>
  <c r="ACK16" i="11"/>
  <c r="ACG16" i="11"/>
  <c r="ACC16" i="11"/>
  <c r="ABY16" i="11"/>
  <c r="ABU16" i="11"/>
  <c r="ABQ16" i="11"/>
  <c r="ABM16" i="11"/>
  <c r="ABI16" i="11"/>
  <c r="ABE16" i="11"/>
  <c r="ABA16" i="11"/>
  <c r="AAW16" i="11"/>
  <c r="AAS16" i="11"/>
  <c r="AAO16" i="11"/>
  <c r="AAK16" i="11"/>
  <c r="AAG16" i="11"/>
  <c r="AAC16" i="11"/>
  <c r="ZY16" i="11"/>
  <c r="ZU16" i="11"/>
  <c r="ZQ16" i="11"/>
  <c r="ZM16" i="11"/>
  <c r="ZI16" i="11"/>
  <c r="ZE16" i="11"/>
  <c r="ZA16" i="11"/>
  <c r="YW16" i="11"/>
  <c r="YS16" i="11"/>
  <c r="YO16" i="11"/>
  <c r="YK16" i="11"/>
  <c r="YG16" i="11"/>
  <c r="YC16" i="11"/>
  <c r="XY16" i="11"/>
  <c r="XU16" i="11"/>
  <c r="XQ16" i="11"/>
  <c r="XM16" i="11"/>
  <c r="XI16" i="11"/>
  <c r="XE16" i="11"/>
  <c r="XA16" i="11"/>
  <c r="WW16" i="11"/>
  <c r="WS16" i="11"/>
  <c r="WO16" i="11"/>
  <c r="WK16" i="11"/>
  <c r="WG16" i="11"/>
  <c r="WC16" i="11"/>
  <c r="VY16" i="11"/>
  <c r="VU16" i="11"/>
  <c r="VQ16" i="11"/>
  <c r="VM16" i="11"/>
  <c r="VI16" i="11"/>
  <c r="VE16" i="11"/>
  <c r="VA16" i="11"/>
  <c r="UW16" i="11"/>
  <c r="US16" i="11"/>
  <c r="UO16" i="11"/>
  <c r="UK16" i="11"/>
  <c r="UG16" i="11"/>
  <c r="UC16" i="11"/>
  <c r="TY16" i="11"/>
  <c r="TU16" i="11"/>
  <c r="TQ16" i="11"/>
  <c r="TM16" i="11"/>
  <c r="TI16" i="11"/>
  <c r="TE16" i="11"/>
  <c r="TA16" i="11"/>
  <c r="SW16" i="11"/>
  <c r="SS16" i="11"/>
  <c r="SO16" i="11"/>
  <c r="SK16" i="11"/>
  <c r="SG16" i="11"/>
  <c r="SC16" i="11"/>
  <c r="RY16" i="11"/>
  <c r="RU16" i="11"/>
  <c r="RQ16" i="11"/>
  <c r="RM16" i="11"/>
  <c r="RI16" i="11"/>
  <c r="RE16" i="11"/>
  <c r="RA16" i="11"/>
  <c r="QW16" i="11"/>
  <c r="QS16" i="11"/>
  <c r="QO16" i="11"/>
  <c r="QK16" i="11"/>
  <c r="QG16" i="11"/>
  <c r="QC16" i="11"/>
  <c r="PY16" i="11"/>
  <c r="PU16" i="11"/>
  <c r="PQ16" i="11"/>
  <c r="PM16" i="11"/>
  <c r="PI16" i="11"/>
  <c r="PE16" i="11"/>
  <c r="PA16" i="11"/>
  <c r="OW16" i="11"/>
  <c r="OS16" i="11"/>
  <c r="OO16" i="11"/>
  <c r="OK16" i="11"/>
  <c r="OG16" i="11"/>
  <c r="OC16" i="11"/>
  <c r="NY16" i="11"/>
  <c r="NU16" i="11"/>
  <c r="NE16" i="11"/>
  <c r="MO16" i="11"/>
  <c r="LY16" i="11"/>
  <c r="LI16" i="11"/>
  <c r="KS16" i="11"/>
  <c r="KC16" i="11"/>
  <c r="JO16" i="11"/>
  <c r="JJ16" i="11"/>
  <c r="JE16" i="11"/>
  <c r="IY16" i="11"/>
  <c r="IT16" i="11"/>
  <c r="IO16" i="11"/>
  <c r="II16" i="11"/>
  <c r="IE16" i="11"/>
  <c r="IA16" i="11"/>
  <c r="HW16" i="11"/>
  <c r="HS16" i="11"/>
  <c r="HO16" i="11"/>
  <c r="HK16" i="11"/>
  <c r="HG16" i="11"/>
  <c r="HC16" i="11"/>
  <c r="GY16" i="11"/>
  <c r="GU16" i="11"/>
  <c r="GQ16" i="11"/>
  <c r="GM16" i="11"/>
  <c r="GI16" i="11"/>
  <c r="GE16" i="11"/>
  <c r="GA16" i="11"/>
  <c r="FW16" i="11"/>
  <c r="FS16" i="11"/>
  <c r="FO16" i="11"/>
  <c r="FK16" i="11"/>
  <c r="FG16" i="11"/>
  <c r="FC16" i="11"/>
  <c r="EY16" i="11"/>
  <c r="EU16" i="11"/>
  <c r="EQ16" i="11"/>
  <c r="EM16" i="11"/>
  <c r="EI16" i="11"/>
  <c r="EE16" i="11"/>
  <c r="EA16" i="11"/>
  <c r="DW16" i="11"/>
  <c r="DS16" i="11"/>
  <c r="DO16" i="11"/>
  <c r="DK16" i="11"/>
  <c r="DG16" i="11"/>
  <c r="DC16" i="11"/>
  <c r="CY16" i="11"/>
  <c r="CU16" i="11"/>
  <c r="CQ16" i="11"/>
  <c r="CM16" i="11"/>
  <c r="CI16" i="11"/>
  <c r="CE16" i="11"/>
  <c r="CA16" i="11"/>
  <c r="BW16" i="11"/>
  <c r="BS16" i="11"/>
  <c r="BO16" i="11"/>
  <c r="NQ16" i="11"/>
  <c r="NA16" i="11"/>
  <c r="MK16" i="11"/>
  <c r="LU16" i="11"/>
  <c r="LE16" i="11"/>
  <c r="KO16" i="11"/>
  <c r="JY16" i="11"/>
  <c r="JN16" i="11"/>
  <c r="JI16" i="11"/>
  <c r="JC16" i="11"/>
  <c r="IX16" i="11"/>
  <c r="IS16" i="11"/>
  <c r="IM16" i="11"/>
  <c r="IH16" i="11"/>
  <c r="ID16" i="11"/>
  <c r="HZ16" i="11"/>
  <c r="HV16" i="11"/>
  <c r="HR16" i="11"/>
  <c r="HN16" i="11"/>
  <c r="HJ16" i="11"/>
  <c r="HF16" i="11"/>
  <c r="HB16" i="11"/>
  <c r="GX16" i="11"/>
  <c r="GT16" i="11"/>
  <c r="GP16" i="11"/>
  <c r="GL16" i="11"/>
  <c r="GH16" i="11"/>
  <c r="GD16" i="11"/>
  <c r="FZ16" i="11"/>
  <c r="FV16" i="11"/>
  <c r="FR16" i="11"/>
  <c r="FN16" i="11"/>
  <c r="FJ16" i="11"/>
  <c r="FF16" i="11"/>
  <c r="FB16" i="11"/>
  <c r="EX16" i="11"/>
  <c r="ET16" i="11"/>
  <c r="EP16" i="11"/>
  <c r="EL16" i="11"/>
  <c r="EH16" i="11"/>
  <c r="ED16" i="11"/>
  <c r="DZ16" i="11"/>
  <c r="DV16" i="11"/>
  <c r="DR16" i="11"/>
  <c r="DN16" i="11"/>
  <c r="DJ16" i="11"/>
  <c r="DF16" i="11"/>
  <c r="DB16" i="11"/>
  <c r="CX16" i="11"/>
  <c r="CT16" i="11"/>
  <c r="CP16" i="11"/>
  <c r="CL16" i="11"/>
  <c r="CH16" i="11"/>
  <c r="CD16" i="11"/>
  <c r="BZ16" i="11"/>
  <c r="BV16" i="11"/>
  <c r="BR16" i="11"/>
  <c r="BN16" i="11"/>
  <c r="CG16" i="11"/>
  <c r="BY16" i="11"/>
  <c r="BQ16" i="11"/>
  <c r="NM16" i="11"/>
  <c r="MW16" i="11"/>
  <c r="MG16" i="11"/>
  <c r="LQ16" i="11"/>
  <c r="LA16" i="11"/>
  <c r="KK16" i="11"/>
  <c r="JU16" i="11"/>
  <c r="JM16" i="11"/>
  <c r="JG16" i="11"/>
  <c r="JB16" i="11"/>
  <c r="IW16" i="11"/>
  <c r="IQ16" i="11"/>
  <c r="IL16" i="11"/>
  <c r="IG16" i="11"/>
  <c r="IC16" i="11"/>
  <c r="HY16" i="11"/>
  <c r="HU16" i="11"/>
  <c r="HQ16" i="11"/>
  <c r="HM16" i="11"/>
  <c r="HI16" i="11"/>
  <c r="HE16" i="11"/>
  <c r="HA16" i="11"/>
  <c r="GW16" i="11"/>
  <c r="GS16" i="11"/>
  <c r="GO16" i="11"/>
  <c r="GK16" i="11"/>
  <c r="GG16" i="11"/>
  <c r="GC16" i="11"/>
  <c r="FY16" i="11"/>
  <c r="FU16" i="11"/>
  <c r="FQ16" i="11"/>
  <c r="FM16" i="11"/>
  <c r="FI16" i="11"/>
  <c r="FE16" i="11"/>
  <c r="FA16" i="11"/>
  <c r="EW16" i="11"/>
  <c r="ES16" i="11"/>
  <c r="EO16" i="11"/>
  <c r="EK16" i="11"/>
  <c r="EG16" i="11"/>
  <c r="EC16" i="11"/>
  <c r="DY16" i="11"/>
  <c r="DU16" i="11"/>
  <c r="DQ16" i="11"/>
  <c r="DM16" i="11"/>
  <c r="DI16" i="11"/>
  <c r="DE16" i="11"/>
  <c r="DA16" i="11"/>
  <c r="CW16" i="11"/>
  <c r="CS16" i="11"/>
  <c r="CO16" i="11"/>
  <c r="CK16" i="11"/>
  <c r="CC16" i="11"/>
  <c r="BU16" i="11"/>
  <c r="BM16" i="11"/>
  <c r="BP16" i="11"/>
  <c r="NI16" i="11"/>
  <c r="MS16" i="11"/>
  <c r="MC16" i="11"/>
  <c r="LM16" i="11"/>
  <c r="KW16" i="11"/>
  <c r="KG16" i="11"/>
  <c r="JQ16" i="11"/>
  <c r="JK16" i="11"/>
  <c r="JF16" i="11"/>
  <c r="JA16" i="11"/>
  <c r="IU16" i="11"/>
  <c r="IP16" i="11"/>
  <c r="IK16" i="11"/>
  <c r="IF16" i="11"/>
  <c r="IB16" i="11"/>
  <c r="HX16" i="11"/>
  <c r="HT16" i="11"/>
  <c r="HP16" i="11"/>
  <c r="HL16" i="11"/>
  <c r="HH16" i="11"/>
  <c r="HD16" i="11"/>
  <c r="GZ16" i="11"/>
  <c r="GV16" i="11"/>
  <c r="GR16" i="11"/>
  <c r="GN16" i="11"/>
  <c r="GJ16" i="11"/>
  <c r="GF16" i="11"/>
  <c r="GB16" i="11"/>
  <c r="FX16" i="11"/>
  <c r="FT16" i="11"/>
  <c r="FP16" i="11"/>
  <c r="FL16" i="11"/>
  <c r="FH16" i="11"/>
  <c r="FD16" i="11"/>
  <c r="EZ16" i="11"/>
  <c r="EV16" i="11"/>
  <c r="ER16" i="11"/>
  <c r="EN16" i="11"/>
  <c r="EJ16" i="11"/>
  <c r="EF16" i="11"/>
  <c r="EB16" i="11"/>
  <c r="DX16" i="11"/>
  <c r="DT16" i="11"/>
  <c r="DP16" i="11"/>
  <c r="DL16" i="11"/>
  <c r="DH16" i="11"/>
  <c r="DD16" i="11"/>
  <c r="CZ16" i="11"/>
  <c r="CV16" i="11"/>
  <c r="CR16" i="11"/>
  <c r="CN16" i="11"/>
  <c r="CJ16" i="11"/>
  <c r="CF16" i="11"/>
  <c r="CB16" i="11"/>
  <c r="BX16" i="11"/>
  <c r="BT16" i="11"/>
  <c r="F23" i="11"/>
  <c r="F37" i="11" s="1"/>
  <c r="F30" i="11"/>
  <c r="F26" i="11"/>
  <c r="F24" i="11" l="1"/>
  <c r="F27" i="11"/>
  <c r="F28" i="11" l="1"/>
  <c r="F29" i="11" s="1"/>
  <c r="I5" i="11" l="1"/>
  <c r="I35" i="11" l="1"/>
  <c r="I36" i="11"/>
  <c r="I48" i="11"/>
  <c r="I43" i="11"/>
  <c r="I46" i="11"/>
  <c r="I47" i="11"/>
  <c r="I34" i="11"/>
  <c r="I49" i="11"/>
  <c r="I32" i="11"/>
  <c r="I33" i="11"/>
  <c r="I30" i="11"/>
  <c r="I31" i="11"/>
  <c r="I10" i="11"/>
  <c r="I11" i="11"/>
  <c r="I12" i="11"/>
  <c r="I13" i="11"/>
  <c r="I14" i="11"/>
  <c r="I15" i="11"/>
  <c r="I16" i="11"/>
  <c r="I17" i="11"/>
  <c r="I21" i="11"/>
  <c r="I22" i="11"/>
  <c r="I23" i="11"/>
  <c r="I24" i="11"/>
  <c r="I25" i="11"/>
  <c r="I26" i="11"/>
  <c r="I27" i="11"/>
  <c r="I28" i="11"/>
  <c r="I29" i="11"/>
  <c r="I20" i="11"/>
  <c r="I18" i="11"/>
  <c r="I37" i="11"/>
  <c r="I38" i="11"/>
  <c r="I39" i="11"/>
  <c r="I40" i="11"/>
  <c r="I41" i="11"/>
  <c r="I42" i="11"/>
  <c r="I44" i="11"/>
  <c r="I45" i="11"/>
  <c r="I19" i="11"/>
  <c r="I7" i="11"/>
  <c r="I4" i="11" s="1"/>
  <c r="J5" i="11"/>
  <c r="I9" i="11"/>
  <c r="J35" i="11" l="1"/>
  <c r="J36" i="11"/>
  <c r="J48" i="11"/>
  <c r="J43" i="11"/>
  <c r="J46" i="11"/>
  <c r="J47" i="11"/>
  <c r="J34" i="11"/>
  <c r="J49" i="11"/>
  <c r="J32" i="11"/>
  <c r="J33" i="11"/>
  <c r="J30" i="11"/>
  <c r="J31" i="11"/>
  <c r="J10" i="11"/>
  <c r="J11" i="11"/>
  <c r="J12" i="11"/>
  <c r="J13" i="11"/>
  <c r="J14" i="11"/>
  <c r="J15" i="11"/>
  <c r="J16" i="11"/>
  <c r="J17" i="11"/>
  <c r="J18" i="11"/>
  <c r="J19" i="11"/>
  <c r="J20" i="11"/>
  <c r="J21" i="11"/>
  <c r="J22" i="11"/>
  <c r="J23" i="11"/>
  <c r="J24" i="11"/>
  <c r="J25" i="11"/>
  <c r="J37" i="11"/>
  <c r="J38" i="11"/>
  <c r="J39" i="11"/>
  <c r="J40" i="11"/>
  <c r="J41" i="11"/>
  <c r="J42" i="11"/>
  <c r="J44" i="11"/>
  <c r="J45" i="11"/>
  <c r="J28" i="11"/>
  <c r="J29" i="11"/>
  <c r="J26" i="11"/>
  <c r="J27" i="11"/>
  <c r="J9" i="11"/>
  <c r="K5" i="11"/>
  <c r="J7" i="11"/>
  <c r="K35" i="11" l="1"/>
  <c r="K36" i="11"/>
  <c r="K48" i="11"/>
  <c r="K43" i="11"/>
  <c r="K46" i="11"/>
  <c r="K47" i="11"/>
  <c r="K34" i="11"/>
  <c r="K49" i="11"/>
  <c r="K32" i="11"/>
  <c r="K33" i="11"/>
  <c r="K30" i="11"/>
  <c r="K31" i="11"/>
  <c r="K10" i="11"/>
  <c r="K11" i="11"/>
  <c r="K12" i="11"/>
  <c r="K13" i="11"/>
  <c r="K14" i="11"/>
  <c r="K15" i="11"/>
  <c r="K16" i="11"/>
  <c r="K19" i="11"/>
  <c r="K17" i="11"/>
  <c r="K18" i="11"/>
  <c r="K20" i="11"/>
  <c r="K21" i="11"/>
  <c r="K22" i="11"/>
  <c r="K23" i="11"/>
  <c r="K24" i="11"/>
  <c r="K25" i="11"/>
  <c r="K27" i="11"/>
  <c r="K26" i="11"/>
  <c r="K37" i="11"/>
  <c r="K38" i="11"/>
  <c r="K39" i="11"/>
  <c r="K40" i="11"/>
  <c r="K41" i="11"/>
  <c r="K42" i="11"/>
  <c r="K44" i="11"/>
  <c r="K28" i="11"/>
  <c r="K45" i="11"/>
  <c r="K29" i="11"/>
  <c r="K9" i="11"/>
  <c r="L5" i="11"/>
  <c r="K7" i="11"/>
  <c r="L35" i="11" l="1"/>
  <c r="L36" i="11"/>
  <c r="L48" i="11"/>
  <c r="L43" i="11"/>
  <c r="L46" i="11"/>
  <c r="L47" i="11"/>
  <c r="L34" i="11"/>
  <c r="L49" i="11"/>
  <c r="L32" i="11"/>
  <c r="L33" i="11"/>
  <c r="L30" i="11"/>
  <c r="L31" i="11"/>
  <c r="L10" i="11"/>
  <c r="L12" i="11"/>
  <c r="L14" i="11"/>
  <c r="L16" i="11"/>
  <c r="L17" i="11"/>
  <c r="L11" i="11"/>
  <c r="L13" i="11"/>
  <c r="L15" i="11"/>
  <c r="L19" i="11"/>
  <c r="L20" i="11"/>
  <c r="L21" i="11"/>
  <c r="L22" i="11"/>
  <c r="L23" i="11"/>
  <c r="L24" i="11"/>
  <c r="L25" i="11"/>
  <c r="L27" i="11"/>
  <c r="L28" i="11"/>
  <c r="L29" i="11"/>
  <c r="L18" i="11"/>
  <c r="L26" i="11"/>
  <c r="L38" i="11"/>
  <c r="L40" i="11"/>
  <c r="L42" i="11"/>
  <c r="L45" i="11"/>
  <c r="L37" i="11"/>
  <c r="L39" i="11"/>
  <c r="L41" i="11"/>
  <c r="L44" i="11"/>
  <c r="L9" i="11"/>
  <c r="M5" i="11"/>
  <c r="L7" i="11"/>
  <c r="M35" i="11" l="1"/>
  <c r="M36" i="11"/>
  <c r="M48" i="11"/>
  <c r="M43" i="11"/>
  <c r="M46" i="11"/>
  <c r="M47" i="11"/>
  <c r="M34" i="11"/>
  <c r="M49" i="11"/>
  <c r="M32" i="11"/>
  <c r="M33" i="11"/>
  <c r="M30" i="11"/>
  <c r="M31" i="11"/>
  <c r="M10" i="11"/>
  <c r="M11" i="11"/>
  <c r="M12" i="11"/>
  <c r="M13" i="11"/>
  <c r="M14" i="11"/>
  <c r="M15" i="11"/>
  <c r="M16" i="11"/>
  <c r="M17" i="11"/>
  <c r="M18" i="11"/>
  <c r="M20" i="11"/>
  <c r="M21" i="11"/>
  <c r="M22" i="11"/>
  <c r="M23" i="11"/>
  <c r="M24" i="11"/>
  <c r="M25" i="11"/>
  <c r="M26" i="11"/>
  <c r="M27" i="11"/>
  <c r="M28" i="11"/>
  <c r="M29" i="11"/>
  <c r="M19" i="11"/>
  <c r="M37" i="11"/>
  <c r="M38" i="11"/>
  <c r="M39" i="11"/>
  <c r="M40" i="11"/>
  <c r="M41" i="11"/>
  <c r="M42" i="11"/>
  <c r="M44" i="11"/>
  <c r="M45" i="11"/>
  <c r="M9" i="11"/>
  <c r="N5" i="11"/>
  <c r="M7" i="11"/>
  <c r="N35" i="11" l="1"/>
  <c r="N36" i="11"/>
  <c r="N48" i="11"/>
  <c r="N43" i="11"/>
  <c r="N46" i="11"/>
  <c r="N47" i="11"/>
  <c r="N34" i="11"/>
  <c r="N49" i="11"/>
  <c r="N32" i="11"/>
  <c r="N33" i="11"/>
  <c r="N30" i="11"/>
  <c r="N31" i="11"/>
  <c r="N10" i="11"/>
  <c r="N11" i="11"/>
  <c r="N12" i="11"/>
  <c r="N13" i="11"/>
  <c r="N14" i="11"/>
  <c r="N16" i="11"/>
  <c r="N17" i="11"/>
  <c r="N18" i="11"/>
  <c r="N19" i="11"/>
  <c r="N15" i="11"/>
  <c r="N26" i="11"/>
  <c r="N28" i="11"/>
  <c r="N21" i="11"/>
  <c r="N23" i="11"/>
  <c r="N27" i="11"/>
  <c r="N29" i="11"/>
  <c r="N37" i="11"/>
  <c r="N38" i="11"/>
  <c r="N39" i="11"/>
  <c r="N40" i="11"/>
  <c r="N41" i="11"/>
  <c r="N42" i="11"/>
  <c r="N44" i="11"/>
  <c r="N20" i="11"/>
  <c r="N22" i="11"/>
  <c r="N24" i="11"/>
  <c r="N25" i="11"/>
  <c r="N45" i="11"/>
  <c r="N9" i="11"/>
  <c r="O5" i="11"/>
  <c r="N7" i="11"/>
  <c r="O35" i="11" l="1"/>
  <c r="O36" i="11"/>
  <c r="O48" i="11"/>
  <c r="O43" i="11"/>
  <c r="O46" i="11"/>
  <c r="O47" i="11"/>
  <c r="O34" i="11"/>
  <c r="O49" i="11"/>
  <c r="O32" i="11"/>
  <c r="O33" i="11"/>
  <c r="O30" i="11"/>
  <c r="O31" i="11"/>
  <c r="O9" i="11"/>
  <c r="O10" i="11"/>
  <c r="O11" i="11"/>
  <c r="O12" i="11"/>
  <c r="O13" i="11"/>
  <c r="O14" i="11"/>
  <c r="O15" i="11"/>
  <c r="O20" i="11"/>
  <c r="O21" i="11"/>
  <c r="O22" i="11"/>
  <c r="O23" i="11"/>
  <c r="O24" i="11"/>
  <c r="O25" i="11"/>
  <c r="O18" i="11"/>
  <c r="O17" i="11"/>
  <c r="O19" i="11"/>
  <c r="O28" i="11"/>
  <c r="O16" i="11"/>
  <c r="O26" i="11"/>
  <c r="O27" i="11"/>
  <c r="O29" i="11"/>
  <c r="O37" i="11"/>
  <c r="O38" i="11"/>
  <c r="O39" i="11"/>
  <c r="O40" i="11"/>
  <c r="O41" i="11"/>
  <c r="O42" i="11"/>
  <c r="O44" i="11"/>
  <c r="O45" i="11"/>
  <c r="P5" i="11"/>
  <c r="O7" i="11"/>
  <c r="P35" i="11" l="1"/>
  <c r="P36" i="11"/>
  <c r="P48" i="11"/>
  <c r="P43" i="11"/>
  <c r="P46" i="11"/>
  <c r="P47" i="11"/>
  <c r="P34" i="11"/>
  <c r="P49" i="11"/>
  <c r="P32" i="11"/>
  <c r="P33" i="11"/>
  <c r="P30" i="11"/>
  <c r="P31" i="11"/>
  <c r="P16" i="11"/>
  <c r="P17" i="11"/>
  <c r="P10" i="11"/>
  <c r="P12" i="11"/>
  <c r="P14" i="11"/>
  <c r="P15" i="11"/>
  <c r="P19" i="11"/>
  <c r="P13" i="11"/>
  <c r="P18" i="11"/>
  <c r="P11" i="11"/>
  <c r="P27" i="11"/>
  <c r="P21" i="11"/>
  <c r="P23" i="11"/>
  <c r="P28" i="11"/>
  <c r="P20" i="11"/>
  <c r="P22" i="11"/>
  <c r="P24" i="11"/>
  <c r="P25" i="11"/>
  <c r="P26" i="11"/>
  <c r="P37" i="11"/>
  <c r="P39" i="11"/>
  <c r="P41" i="11"/>
  <c r="P44" i="11"/>
  <c r="P45" i="11"/>
  <c r="P38" i="11"/>
  <c r="P40" i="11"/>
  <c r="P42" i="11"/>
  <c r="P29" i="11"/>
  <c r="P9" i="11"/>
  <c r="P4" i="11"/>
  <c r="Q5" i="11"/>
  <c r="P7" i="11"/>
  <c r="Q35" i="11" l="1"/>
  <c r="Q36" i="11"/>
  <c r="Q48" i="11"/>
  <c r="Q43" i="11"/>
  <c r="Q46" i="11"/>
  <c r="Q47" i="11"/>
  <c r="Q34" i="11"/>
  <c r="Q49" i="11"/>
  <c r="Q32" i="11"/>
  <c r="Q33" i="11"/>
  <c r="Q30" i="11"/>
  <c r="Q31" i="11"/>
  <c r="Q10" i="11"/>
  <c r="Q11" i="11"/>
  <c r="Q12" i="11"/>
  <c r="Q13" i="11"/>
  <c r="Q14" i="11"/>
  <c r="Q15" i="11"/>
  <c r="Q16" i="11"/>
  <c r="Q17" i="11"/>
  <c r="Q20" i="11"/>
  <c r="Q21" i="11"/>
  <c r="Q22" i="11"/>
  <c r="Q23" i="11"/>
  <c r="Q24" i="11"/>
  <c r="Q25" i="11"/>
  <c r="Q26" i="11"/>
  <c r="Q27" i="11"/>
  <c r="Q28" i="11"/>
  <c r="Q29" i="11"/>
  <c r="Q18" i="11"/>
  <c r="Q19" i="11"/>
  <c r="Q37" i="11"/>
  <c r="Q38" i="11"/>
  <c r="Q39" i="11"/>
  <c r="Q40" i="11"/>
  <c r="Q41" i="11"/>
  <c r="Q42" i="11"/>
  <c r="Q44" i="11"/>
  <c r="Q45" i="11"/>
  <c r="Q9" i="11"/>
  <c r="Q7" i="11"/>
  <c r="R5" i="11"/>
  <c r="R35" i="11" l="1"/>
  <c r="R36" i="11"/>
  <c r="R48" i="11"/>
  <c r="R43" i="11"/>
  <c r="R46" i="11"/>
  <c r="R47" i="11"/>
  <c r="R34" i="11"/>
  <c r="R49" i="11"/>
  <c r="R32" i="11"/>
  <c r="R33" i="11"/>
  <c r="R30" i="11"/>
  <c r="R31" i="11"/>
  <c r="R10" i="11"/>
  <c r="R11" i="11"/>
  <c r="R12" i="11"/>
  <c r="R13" i="11"/>
  <c r="R14" i="11"/>
  <c r="R15" i="11"/>
  <c r="R16" i="11"/>
  <c r="R17" i="11"/>
  <c r="R18" i="11"/>
  <c r="R19" i="11"/>
  <c r="R20" i="11"/>
  <c r="R21" i="11"/>
  <c r="R22" i="11"/>
  <c r="R23" i="11"/>
  <c r="R24" i="11"/>
  <c r="R25" i="11"/>
  <c r="R26" i="11"/>
  <c r="R29" i="11"/>
  <c r="R37" i="11"/>
  <c r="R38" i="11"/>
  <c r="R39" i="11"/>
  <c r="R40" i="11"/>
  <c r="R41" i="11"/>
  <c r="R42" i="11"/>
  <c r="R44" i="11"/>
  <c r="R27" i="11"/>
  <c r="R28" i="11"/>
  <c r="R45" i="11"/>
  <c r="R9" i="11"/>
  <c r="S5" i="11"/>
  <c r="R7" i="11"/>
  <c r="S35" i="11" l="1"/>
  <c r="S36" i="11"/>
  <c r="S48" i="11"/>
  <c r="S43" i="11"/>
  <c r="S46" i="11"/>
  <c r="S47" i="11"/>
  <c r="S34" i="11"/>
  <c r="S49" i="11"/>
  <c r="S32" i="11"/>
  <c r="S33" i="11"/>
  <c r="S30" i="11"/>
  <c r="S31" i="11"/>
  <c r="S10" i="11"/>
  <c r="S11" i="11"/>
  <c r="S12" i="11"/>
  <c r="S13" i="11"/>
  <c r="S14" i="11"/>
  <c r="S17" i="11"/>
  <c r="S18" i="11"/>
  <c r="S16" i="11"/>
  <c r="S19" i="11"/>
  <c r="S20" i="11"/>
  <c r="S21" i="11"/>
  <c r="S22" i="11"/>
  <c r="S23" i="11"/>
  <c r="S24" i="11"/>
  <c r="S25" i="11"/>
  <c r="S15" i="11"/>
  <c r="S26" i="11"/>
  <c r="S28" i="11"/>
  <c r="S27" i="11"/>
  <c r="S29" i="11"/>
  <c r="S37" i="11"/>
  <c r="S38" i="11"/>
  <c r="S39" i="11"/>
  <c r="S40" i="11"/>
  <c r="S41" i="11"/>
  <c r="S42" i="11"/>
  <c r="S44" i="11"/>
  <c r="S45" i="11"/>
  <c r="S9" i="11"/>
  <c r="T5" i="11"/>
  <c r="S7" i="11"/>
  <c r="T35" i="11" l="1"/>
  <c r="T36" i="11"/>
  <c r="T48" i="11"/>
  <c r="T43" i="11"/>
  <c r="T46" i="11"/>
  <c r="T47" i="11"/>
  <c r="T34" i="11"/>
  <c r="T49" i="11"/>
  <c r="T32" i="11"/>
  <c r="T33" i="11"/>
  <c r="T30" i="11"/>
  <c r="T31" i="11"/>
  <c r="T9" i="11"/>
  <c r="T11" i="11"/>
  <c r="T13" i="11"/>
  <c r="T15" i="11"/>
  <c r="T16" i="11"/>
  <c r="T17" i="11"/>
  <c r="T10" i="11"/>
  <c r="T12" i="11"/>
  <c r="T14" i="11"/>
  <c r="T20" i="11"/>
  <c r="T21" i="11"/>
  <c r="T22" i="11"/>
  <c r="T23" i="11"/>
  <c r="T24" i="11"/>
  <c r="T25" i="11"/>
  <c r="T28" i="11"/>
  <c r="T19" i="11"/>
  <c r="T26" i="11"/>
  <c r="T27" i="11"/>
  <c r="T18" i="11"/>
  <c r="T29" i="11"/>
  <c r="T37" i="11"/>
  <c r="T39" i="11"/>
  <c r="T41" i="11"/>
  <c r="T44" i="11"/>
  <c r="T38" i="11"/>
  <c r="T40" i="11"/>
  <c r="T42" i="11"/>
  <c r="T45" i="11"/>
  <c r="T7" i="11"/>
  <c r="U5" i="11"/>
  <c r="U35" i="11" l="1"/>
  <c r="U36" i="11"/>
  <c r="U48" i="11"/>
  <c r="U43" i="11"/>
  <c r="U46" i="11"/>
  <c r="U47" i="11"/>
  <c r="U34" i="11"/>
  <c r="U49" i="11"/>
  <c r="U32" i="11"/>
  <c r="U33" i="11"/>
  <c r="U30" i="11"/>
  <c r="U31" i="11"/>
  <c r="U10" i="11"/>
  <c r="U11" i="11"/>
  <c r="U12" i="11"/>
  <c r="U13" i="11"/>
  <c r="U14" i="11"/>
  <c r="U15" i="11"/>
  <c r="U16" i="11"/>
  <c r="U17" i="11"/>
  <c r="U19" i="11"/>
  <c r="U20" i="11"/>
  <c r="U21" i="11"/>
  <c r="U22" i="11"/>
  <c r="U23" i="11"/>
  <c r="U24" i="11"/>
  <c r="U25" i="11"/>
  <c r="U26" i="11"/>
  <c r="U27" i="11"/>
  <c r="U28" i="11"/>
  <c r="U29" i="11"/>
  <c r="U18" i="11"/>
  <c r="U37" i="11"/>
  <c r="U38" i="11"/>
  <c r="U39" i="11"/>
  <c r="U40" i="11"/>
  <c r="U41" i="11"/>
  <c r="U42" i="11"/>
  <c r="U44" i="11"/>
  <c r="U45" i="11"/>
  <c r="U9" i="11"/>
  <c r="V5" i="11"/>
  <c r="U7" i="11"/>
  <c r="V35" i="11" l="1"/>
  <c r="V36" i="11"/>
  <c r="V48" i="11"/>
  <c r="V43" i="11"/>
  <c r="V46" i="11"/>
  <c r="V47" i="11"/>
  <c r="V34" i="11"/>
  <c r="V49" i="11"/>
  <c r="V32" i="11"/>
  <c r="V33" i="11"/>
  <c r="V30" i="11"/>
  <c r="V31" i="11"/>
  <c r="V10" i="11"/>
  <c r="V11" i="11"/>
  <c r="V12" i="11"/>
  <c r="V13" i="11"/>
  <c r="V14" i="11"/>
  <c r="V15" i="11"/>
  <c r="V16" i="11"/>
  <c r="V17" i="11"/>
  <c r="V18" i="11"/>
  <c r="V19" i="11"/>
  <c r="V27" i="11"/>
  <c r="V20" i="11"/>
  <c r="V22" i="11"/>
  <c r="V24" i="11"/>
  <c r="V25" i="11"/>
  <c r="V28" i="11"/>
  <c r="V37" i="11"/>
  <c r="V38" i="11"/>
  <c r="V39" i="11"/>
  <c r="V40" i="11"/>
  <c r="V41" i="11"/>
  <c r="V42" i="11"/>
  <c r="V44" i="11"/>
  <c r="V21" i="11"/>
  <c r="V23" i="11"/>
  <c r="V26" i="11"/>
  <c r="V29" i="11"/>
  <c r="V45" i="11"/>
  <c r="V9" i="11"/>
  <c r="W5" i="11"/>
  <c r="V7" i="11"/>
  <c r="W35" i="11" l="1"/>
  <c r="W36" i="11"/>
  <c r="W48" i="11"/>
  <c r="W43" i="11"/>
  <c r="W46" i="11"/>
  <c r="W47" i="11"/>
  <c r="W34" i="11"/>
  <c r="W49" i="11"/>
  <c r="W32" i="11"/>
  <c r="W33" i="11"/>
  <c r="W30" i="11"/>
  <c r="W31" i="11"/>
  <c r="W9" i="11"/>
  <c r="W10" i="11"/>
  <c r="W11" i="11"/>
  <c r="W12" i="11"/>
  <c r="W13" i="11"/>
  <c r="W14" i="11"/>
  <c r="W15" i="11"/>
  <c r="W20" i="11"/>
  <c r="W21" i="11"/>
  <c r="W22" i="11"/>
  <c r="W23" i="11"/>
  <c r="W24" i="11"/>
  <c r="W25" i="11"/>
  <c r="W19" i="11"/>
  <c r="W29" i="11"/>
  <c r="W17" i="11"/>
  <c r="W27" i="11"/>
  <c r="W28" i="11"/>
  <c r="W37" i="11"/>
  <c r="W38" i="11"/>
  <c r="W39" i="11"/>
  <c r="W40" i="11"/>
  <c r="W41" i="11"/>
  <c r="W42" i="11"/>
  <c r="W16" i="11"/>
  <c r="W18" i="11"/>
  <c r="W26" i="11"/>
  <c r="W45" i="11"/>
  <c r="W44" i="11"/>
  <c r="W7" i="11"/>
  <c r="W4" i="11"/>
  <c r="X5" i="11"/>
  <c r="X35" i="11" l="1"/>
  <c r="X36" i="11"/>
  <c r="X48" i="11"/>
  <c r="X43" i="11"/>
  <c r="X46" i="11"/>
  <c r="X47" i="11"/>
  <c r="X34" i="11"/>
  <c r="X49" i="11"/>
  <c r="X32" i="11"/>
  <c r="X33" i="11"/>
  <c r="X30" i="11"/>
  <c r="X31" i="11"/>
  <c r="X9" i="11"/>
  <c r="X16" i="11"/>
  <c r="X17" i="11"/>
  <c r="X11" i="11"/>
  <c r="X13" i="11"/>
  <c r="X10" i="11"/>
  <c r="X15" i="11"/>
  <c r="X18" i="11"/>
  <c r="X14" i="11"/>
  <c r="X19" i="11"/>
  <c r="X26" i="11"/>
  <c r="X12" i="11"/>
  <c r="X20" i="11"/>
  <c r="X22" i="11"/>
  <c r="X24" i="11"/>
  <c r="X29" i="11"/>
  <c r="X25" i="11"/>
  <c r="X21" i="11"/>
  <c r="X23" i="11"/>
  <c r="X27" i="11"/>
  <c r="X28" i="11"/>
  <c r="X38" i="11"/>
  <c r="X40" i="11"/>
  <c r="X42" i="11"/>
  <c r="X37" i="11"/>
  <c r="X39" i="11"/>
  <c r="X41" i="11"/>
  <c r="X45" i="11"/>
  <c r="X44" i="11"/>
  <c r="Y5" i="11"/>
  <c r="X7" i="11"/>
  <c r="Y35" i="11" l="1"/>
  <c r="Y36" i="11"/>
  <c r="Y48" i="11"/>
  <c r="Y43" i="11"/>
  <c r="Y46" i="11"/>
  <c r="Y47" i="11"/>
  <c r="Y34" i="11"/>
  <c r="Y49" i="11"/>
  <c r="Y32" i="11"/>
  <c r="Y33" i="11"/>
  <c r="Y30" i="11"/>
  <c r="Y31" i="11"/>
  <c r="Y10" i="11"/>
  <c r="Y11" i="11"/>
  <c r="Y12" i="11"/>
  <c r="Y13" i="11"/>
  <c r="Y14" i="11"/>
  <c r="Y15" i="11"/>
  <c r="Y16" i="11"/>
  <c r="Y17" i="11"/>
  <c r="Y20" i="11"/>
  <c r="Y21" i="11"/>
  <c r="Y22" i="11"/>
  <c r="Y23" i="11"/>
  <c r="Y24" i="11"/>
  <c r="Y25" i="11"/>
  <c r="Y26" i="11"/>
  <c r="Y27" i="11"/>
  <c r="Y28" i="11"/>
  <c r="Y29" i="11"/>
  <c r="Y18" i="11"/>
  <c r="Y19" i="11"/>
  <c r="Y37" i="11"/>
  <c r="Y38" i="11"/>
  <c r="Y39" i="11"/>
  <c r="Y40" i="11"/>
  <c r="Y41" i="11"/>
  <c r="Y42" i="11"/>
  <c r="Y44" i="11"/>
  <c r="Y45" i="11"/>
  <c r="Y9" i="11"/>
  <c r="Z5" i="11"/>
  <c r="Y7" i="11"/>
  <c r="Z35" i="11" l="1"/>
  <c r="Z36" i="11"/>
  <c r="Z48" i="11"/>
  <c r="Z43" i="11"/>
  <c r="Z46" i="11"/>
  <c r="Z47" i="11"/>
  <c r="Z34" i="11"/>
  <c r="Z49" i="11"/>
  <c r="Z32" i="11"/>
  <c r="Z33" i="11"/>
  <c r="Z30" i="11"/>
  <c r="Z31" i="11"/>
  <c r="Z10" i="11"/>
  <c r="Z11" i="11"/>
  <c r="Z12" i="11"/>
  <c r="Z13" i="11"/>
  <c r="Z14" i="11"/>
  <c r="Z15" i="11"/>
  <c r="Z16" i="11"/>
  <c r="Z17" i="11"/>
  <c r="Z18" i="11"/>
  <c r="Z19" i="11"/>
  <c r="Z20" i="11"/>
  <c r="Z21" i="11"/>
  <c r="Z22" i="11"/>
  <c r="Z23" i="11"/>
  <c r="Z24" i="11"/>
  <c r="Z26" i="11"/>
  <c r="Z27" i="11"/>
  <c r="Z28" i="11"/>
  <c r="Z37" i="11"/>
  <c r="Z38" i="11"/>
  <c r="Z39" i="11"/>
  <c r="Z40" i="11"/>
  <c r="Z41" i="11"/>
  <c r="Z42" i="11"/>
  <c r="Z44" i="11"/>
  <c r="Z29" i="11"/>
  <c r="Z25" i="11"/>
  <c r="Z45" i="11"/>
  <c r="Z9" i="11"/>
  <c r="Z7" i="11"/>
  <c r="AA5" i="11"/>
  <c r="AA35" i="11" l="1"/>
  <c r="AA36" i="11"/>
  <c r="AA48" i="11"/>
  <c r="AA43" i="11"/>
  <c r="AA46" i="11"/>
  <c r="AA47" i="11"/>
  <c r="AA34" i="11"/>
  <c r="AA49" i="11"/>
  <c r="AA32" i="11"/>
  <c r="AA33" i="11"/>
  <c r="AA30" i="11"/>
  <c r="AA31" i="11"/>
  <c r="AA10" i="11"/>
  <c r="AA11" i="11"/>
  <c r="AA12" i="11"/>
  <c r="AA13" i="11"/>
  <c r="AA14" i="11"/>
  <c r="AA15" i="11"/>
  <c r="AA16" i="11"/>
  <c r="AA19" i="11"/>
  <c r="AA17" i="11"/>
  <c r="AA18" i="11"/>
  <c r="AA20" i="11"/>
  <c r="AA21" i="11"/>
  <c r="AA22" i="11"/>
  <c r="AA23" i="11"/>
  <c r="AA24" i="11"/>
  <c r="AA25" i="11"/>
  <c r="AA27" i="11"/>
  <c r="AA26" i="11"/>
  <c r="AA28" i="11"/>
  <c r="AA37" i="11"/>
  <c r="AA38" i="11"/>
  <c r="AA39" i="11"/>
  <c r="AA40" i="11"/>
  <c r="AA41" i="11"/>
  <c r="AA42" i="11"/>
  <c r="AA44" i="11"/>
  <c r="AA45" i="11"/>
  <c r="AA29" i="11"/>
  <c r="AA9" i="11"/>
  <c r="AA7" i="11"/>
  <c r="AB5" i="11"/>
  <c r="AB35" i="11" l="1"/>
  <c r="AB36" i="11"/>
  <c r="AB48" i="11"/>
  <c r="AB43" i="11"/>
  <c r="AB46" i="11"/>
  <c r="AB47" i="11"/>
  <c r="AB34" i="11"/>
  <c r="AB49" i="11"/>
  <c r="AB32" i="11"/>
  <c r="AB33" i="11"/>
  <c r="AB30" i="11"/>
  <c r="AB31" i="11"/>
  <c r="AB10" i="11"/>
  <c r="AB12" i="11"/>
  <c r="AB14" i="11"/>
  <c r="AB16" i="11"/>
  <c r="AB17" i="11"/>
  <c r="AB11" i="11"/>
  <c r="AB13" i="11"/>
  <c r="AB15" i="11"/>
  <c r="AB18" i="11"/>
  <c r="AB20" i="11"/>
  <c r="AB21" i="11"/>
  <c r="AB22" i="11"/>
  <c r="AB23" i="11"/>
  <c r="AB24" i="11"/>
  <c r="AB25" i="11"/>
  <c r="AB29" i="11"/>
  <c r="AB27" i="11"/>
  <c r="AB19" i="11"/>
  <c r="AB26" i="11"/>
  <c r="AB28" i="11"/>
  <c r="AB38" i="11"/>
  <c r="AB40" i="11"/>
  <c r="AB42" i="11"/>
  <c r="AB44" i="11"/>
  <c r="AB45" i="11"/>
  <c r="AB37" i="11"/>
  <c r="AB39" i="11"/>
  <c r="AB41" i="11"/>
  <c r="AB9" i="11"/>
  <c r="AC5" i="11"/>
  <c r="AB7" i="11"/>
  <c r="AC35" i="11" l="1"/>
  <c r="AC36" i="11"/>
  <c r="AC48" i="11"/>
  <c r="AC43" i="11"/>
  <c r="AC46" i="11"/>
  <c r="AC47" i="11"/>
  <c r="AC34" i="11"/>
  <c r="AC49" i="11"/>
  <c r="AC32" i="11"/>
  <c r="AC33" i="11"/>
  <c r="AC30" i="11"/>
  <c r="AC31" i="11"/>
  <c r="AC10" i="11"/>
  <c r="AC11" i="11"/>
  <c r="AC12" i="11"/>
  <c r="AC13" i="11"/>
  <c r="AC14" i="11"/>
  <c r="AC15" i="11"/>
  <c r="AC16" i="11"/>
  <c r="AC17" i="11"/>
  <c r="AC18" i="11"/>
  <c r="AC20" i="11"/>
  <c r="AC21" i="11"/>
  <c r="AC22" i="11"/>
  <c r="AC23" i="11"/>
  <c r="AC24" i="11"/>
  <c r="AC25" i="11"/>
  <c r="AC26" i="11"/>
  <c r="AC27" i="11"/>
  <c r="AC28" i="11"/>
  <c r="AC29" i="11"/>
  <c r="AC19" i="11"/>
  <c r="AC37" i="11"/>
  <c r="AC38" i="11"/>
  <c r="AC39" i="11"/>
  <c r="AC40" i="11"/>
  <c r="AC41" i="11"/>
  <c r="AC42" i="11"/>
  <c r="AC44" i="11"/>
  <c r="AC45" i="11"/>
  <c r="AC9" i="11"/>
  <c r="AC7" i="11"/>
  <c r="AD5" i="11"/>
  <c r="AD35" i="11" l="1"/>
  <c r="AD36" i="11"/>
  <c r="AD48" i="11"/>
  <c r="AD43" i="11"/>
  <c r="AD46" i="11"/>
  <c r="AD47" i="11"/>
  <c r="AD34" i="11"/>
  <c r="AD49" i="11"/>
  <c r="AD32" i="11"/>
  <c r="AD33" i="11"/>
  <c r="AD30" i="11"/>
  <c r="AD31" i="11"/>
  <c r="AD10" i="11"/>
  <c r="AD11" i="11"/>
  <c r="AD12" i="11"/>
  <c r="AD13" i="11"/>
  <c r="AD14" i="11"/>
  <c r="AD16" i="11"/>
  <c r="AD17" i="11"/>
  <c r="AD18" i="11"/>
  <c r="AD19" i="11"/>
  <c r="AD26" i="11"/>
  <c r="AD15" i="11"/>
  <c r="AD21" i="11"/>
  <c r="AD23" i="11"/>
  <c r="AD25" i="11"/>
  <c r="AD29" i="11"/>
  <c r="AD37" i="11"/>
  <c r="AD38" i="11"/>
  <c r="AD39" i="11"/>
  <c r="AD40" i="11"/>
  <c r="AD41" i="11"/>
  <c r="AD42" i="11"/>
  <c r="AD44" i="11"/>
  <c r="AD20" i="11"/>
  <c r="AD22" i="11"/>
  <c r="AD24" i="11"/>
  <c r="AD27" i="11"/>
  <c r="AD28" i="11"/>
  <c r="AD45" i="11"/>
  <c r="AD9" i="11"/>
  <c r="AE5" i="11"/>
  <c r="AD4" i="11"/>
  <c r="AD7" i="11"/>
  <c r="AE35" i="11" l="1"/>
  <c r="AE36" i="11"/>
  <c r="AE48" i="11"/>
  <c r="AE43" i="11"/>
  <c r="AE46" i="11"/>
  <c r="AE47" i="11"/>
  <c r="AE34" i="11"/>
  <c r="AE49" i="11"/>
  <c r="AE32" i="11"/>
  <c r="AE33" i="11"/>
  <c r="AE30" i="11"/>
  <c r="AE31" i="11"/>
  <c r="AE10" i="11"/>
  <c r="AE11" i="11"/>
  <c r="AE12" i="11"/>
  <c r="AE13" i="11"/>
  <c r="AE14" i="11"/>
  <c r="AE15" i="11"/>
  <c r="AE20" i="11"/>
  <c r="AE21" i="11"/>
  <c r="AE22" i="11"/>
  <c r="AE23" i="11"/>
  <c r="AE24" i="11"/>
  <c r="AE25" i="11"/>
  <c r="AE16" i="11"/>
  <c r="AE18" i="11"/>
  <c r="AE28" i="11"/>
  <c r="AE29" i="11"/>
  <c r="AE37" i="11"/>
  <c r="AE38" i="11"/>
  <c r="AE39" i="11"/>
  <c r="AE40" i="11"/>
  <c r="AE41" i="11"/>
  <c r="AE42" i="11"/>
  <c r="AE17" i="11"/>
  <c r="AE19" i="11"/>
  <c r="AE26" i="11"/>
  <c r="AE27" i="11"/>
  <c r="AE44" i="11"/>
  <c r="AE45" i="11"/>
  <c r="AE9" i="11"/>
  <c r="AE7" i="11"/>
  <c r="AF5" i="11"/>
  <c r="AF35" i="11" l="1"/>
  <c r="AF36" i="11"/>
  <c r="AF48" i="11"/>
  <c r="AF43" i="11"/>
  <c r="AF46" i="11"/>
  <c r="AF47" i="11"/>
  <c r="AF34" i="11"/>
  <c r="AF49" i="11"/>
  <c r="AF32" i="11"/>
  <c r="AF33" i="11"/>
  <c r="AF30" i="11"/>
  <c r="AF31" i="11"/>
  <c r="AF16" i="11"/>
  <c r="AF17" i="11"/>
  <c r="AF10" i="11"/>
  <c r="AF12" i="11"/>
  <c r="AF14" i="11"/>
  <c r="AF15" i="11"/>
  <c r="AF11" i="11"/>
  <c r="AF19" i="11"/>
  <c r="AF18" i="11"/>
  <c r="AF13" i="11"/>
  <c r="AF27" i="11"/>
  <c r="AF26" i="11"/>
  <c r="AF21" i="11"/>
  <c r="AF23" i="11"/>
  <c r="AF25" i="11"/>
  <c r="AF28" i="11"/>
  <c r="AF20" i="11"/>
  <c r="AF22" i="11"/>
  <c r="AF24" i="11"/>
  <c r="AF37" i="11"/>
  <c r="AF39" i="11"/>
  <c r="AF41" i="11"/>
  <c r="AF45" i="11"/>
  <c r="AF29" i="11"/>
  <c r="AF38" i="11"/>
  <c r="AF40" i="11"/>
  <c r="AF42" i="11"/>
  <c r="AF44" i="11"/>
  <c r="AF9" i="11"/>
  <c r="AF7" i="11"/>
  <c r="AG5" i="11"/>
  <c r="AG35" i="11" l="1"/>
  <c r="AG36" i="11"/>
  <c r="AG48" i="11"/>
  <c r="AG43" i="11"/>
  <c r="AG46" i="11"/>
  <c r="AG47" i="11"/>
  <c r="AG34" i="11"/>
  <c r="AG49" i="11"/>
  <c r="AG32" i="11"/>
  <c r="AG33" i="11"/>
  <c r="AG30" i="11"/>
  <c r="AG31" i="11"/>
  <c r="AG10" i="11"/>
  <c r="AG11" i="11"/>
  <c r="AG12" i="11"/>
  <c r="AG13" i="11"/>
  <c r="AG14" i="11"/>
  <c r="AG15" i="11"/>
  <c r="AG16" i="11"/>
  <c r="AG17" i="11"/>
  <c r="AG20" i="11"/>
  <c r="AG21" i="11"/>
  <c r="AG22" i="11"/>
  <c r="AG23" i="11"/>
  <c r="AG24" i="11"/>
  <c r="AG25" i="11"/>
  <c r="AG26" i="11"/>
  <c r="AG27" i="11"/>
  <c r="AG28" i="11"/>
  <c r="AG19" i="11"/>
  <c r="AG29" i="11"/>
  <c r="AG37" i="11"/>
  <c r="AG38" i="11"/>
  <c r="AG39" i="11"/>
  <c r="AG40" i="11"/>
  <c r="AG41" i="11"/>
  <c r="AG42" i="11"/>
  <c r="AG44" i="11"/>
  <c r="AG45" i="11"/>
  <c r="AG18" i="11"/>
  <c r="AG9" i="11"/>
  <c r="AH5" i="11"/>
  <c r="AG7" i="11"/>
  <c r="AH35" i="11" l="1"/>
  <c r="AH36" i="11"/>
  <c r="AH48" i="11"/>
  <c r="AH43" i="11"/>
  <c r="AH46" i="11"/>
  <c r="AH47" i="11"/>
  <c r="AH34" i="11"/>
  <c r="AH49" i="11"/>
  <c r="AH32" i="11"/>
  <c r="AH33" i="11"/>
  <c r="AH30" i="11"/>
  <c r="AH31" i="11"/>
  <c r="AH10" i="11"/>
  <c r="AH11" i="11"/>
  <c r="AH12" i="11"/>
  <c r="AH13" i="11"/>
  <c r="AH14" i="11"/>
  <c r="AH15" i="11"/>
  <c r="AH16" i="11"/>
  <c r="AH17" i="11"/>
  <c r="AH18" i="11"/>
  <c r="AH19" i="11"/>
  <c r="AH20" i="11"/>
  <c r="AH21" i="11"/>
  <c r="AH22" i="11"/>
  <c r="AH23" i="11"/>
  <c r="AH24" i="11"/>
  <c r="AH27" i="11"/>
  <c r="AH26" i="11"/>
  <c r="AH29" i="11"/>
  <c r="AH37" i="11"/>
  <c r="AH38" i="11"/>
  <c r="AH39" i="11"/>
  <c r="AH40" i="11"/>
  <c r="AH41" i="11"/>
  <c r="AH42" i="11"/>
  <c r="AH44" i="11"/>
  <c r="AH25" i="11"/>
  <c r="AH28" i="11"/>
  <c r="AH45" i="11"/>
  <c r="AH7" i="11"/>
  <c r="AI5" i="11"/>
  <c r="AH9" i="11"/>
  <c r="AI35" i="11" l="1"/>
  <c r="AI36" i="11"/>
  <c r="AI48" i="11"/>
  <c r="AI43" i="11"/>
  <c r="AI46" i="11"/>
  <c r="AI47" i="11"/>
  <c r="AI34" i="11"/>
  <c r="AI49" i="11"/>
  <c r="AI32" i="11"/>
  <c r="AI33" i="11"/>
  <c r="AI30" i="11"/>
  <c r="AI31" i="11"/>
  <c r="AI10" i="11"/>
  <c r="AI11" i="11"/>
  <c r="AI12" i="11"/>
  <c r="AI13" i="11"/>
  <c r="AI14" i="11"/>
  <c r="AI17" i="11"/>
  <c r="AI18" i="11"/>
  <c r="AI15" i="11"/>
  <c r="AI16" i="11"/>
  <c r="AI19" i="11"/>
  <c r="AI20" i="11"/>
  <c r="AI21" i="11"/>
  <c r="AI22" i="11"/>
  <c r="AI23" i="11"/>
  <c r="AI24" i="11"/>
  <c r="AI25" i="11"/>
  <c r="AI26" i="11"/>
  <c r="AI27" i="11"/>
  <c r="AI29" i="11"/>
  <c r="AI37" i="11"/>
  <c r="AI38" i="11"/>
  <c r="AI39" i="11"/>
  <c r="AI40" i="11"/>
  <c r="AI41" i="11"/>
  <c r="AI42" i="11"/>
  <c r="AI28" i="11"/>
  <c r="AI44" i="11"/>
  <c r="AI45" i="11"/>
  <c r="AI7" i="11"/>
  <c r="AJ5" i="11"/>
  <c r="AI9" i="11"/>
  <c r="AJ35" i="11" l="1"/>
  <c r="AJ36" i="11"/>
  <c r="AJ48" i="11"/>
  <c r="AJ43" i="11"/>
  <c r="AJ46" i="11"/>
  <c r="AJ47" i="11"/>
  <c r="AJ34" i="11"/>
  <c r="AJ49" i="11"/>
  <c r="AJ32" i="11"/>
  <c r="AJ33" i="11"/>
  <c r="AJ30" i="11"/>
  <c r="AJ31" i="11"/>
  <c r="AJ11" i="11"/>
  <c r="AJ13" i="11"/>
  <c r="AJ15" i="11"/>
  <c r="AJ16" i="11"/>
  <c r="AJ17" i="11"/>
  <c r="AJ10" i="11"/>
  <c r="AJ12" i="11"/>
  <c r="AJ14" i="11"/>
  <c r="AJ18" i="11"/>
  <c r="AJ19" i="11"/>
  <c r="AJ20" i="11"/>
  <c r="AJ21" i="11"/>
  <c r="AJ22" i="11"/>
  <c r="AJ23" i="11"/>
  <c r="AJ24" i="11"/>
  <c r="AJ25" i="11"/>
  <c r="AJ28" i="11"/>
  <c r="AJ26" i="11"/>
  <c r="AJ27" i="11"/>
  <c r="AJ37" i="11"/>
  <c r="AJ39" i="11"/>
  <c r="AJ41" i="11"/>
  <c r="AJ44" i="11"/>
  <c r="AJ29" i="11"/>
  <c r="AJ38" i="11"/>
  <c r="AJ40" i="11"/>
  <c r="AJ42" i="11"/>
  <c r="AJ45" i="11"/>
  <c r="AK5" i="11"/>
  <c r="AJ7" i="11"/>
  <c r="AJ9" i="11"/>
  <c r="AK35" i="11" l="1"/>
  <c r="AK36" i="11"/>
  <c r="AK48" i="11"/>
  <c r="AK43" i="11"/>
  <c r="AK46" i="11"/>
  <c r="AK47" i="11"/>
  <c r="AK34" i="11"/>
  <c r="AK49" i="11"/>
  <c r="AK32" i="11"/>
  <c r="AK33" i="11"/>
  <c r="AK30" i="11"/>
  <c r="AK31" i="11"/>
  <c r="AK10" i="11"/>
  <c r="AK11" i="11"/>
  <c r="AK12" i="11"/>
  <c r="AK13" i="11"/>
  <c r="AK14" i="11"/>
  <c r="AK15" i="11"/>
  <c r="AK16" i="11"/>
  <c r="AK17" i="11"/>
  <c r="AK19" i="11"/>
  <c r="AK20" i="11"/>
  <c r="AK21" i="11"/>
  <c r="AK22" i="11"/>
  <c r="AK23" i="11"/>
  <c r="AK24" i="11"/>
  <c r="AK25" i="11"/>
  <c r="AK26" i="11"/>
  <c r="AK27" i="11"/>
  <c r="AK28" i="11"/>
  <c r="AK18" i="11"/>
  <c r="AK29" i="11"/>
  <c r="AK37" i="11"/>
  <c r="AK38" i="11"/>
  <c r="AK39" i="11"/>
  <c r="AK40" i="11"/>
  <c r="AK41" i="11"/>
  <c r="AK42" i="11"/>
  <c r="AK44" i="11"/>
  <c r="AK45" i="11"/>
  <c r="AK4" i="11"/>
  <c r="AK7" i="11"/>
  <c r="AK9" i="11"/>
  <c r="AL5" i="11"/>
  <c r="AL35" i="11" l="1"/>
  <c r="AL36" i="11"/>
  <c r="AL48" i="11"/>
  <c r="AL43" i="11"/>
  <c r="AL46" i="11"/>
  <c r="AL47" i="11"/>
  <c r="AL34" i="11"/>
  <c r="AL49" i="11"/>
  <c r="AL32" i="11"/>
  <c r="AL33" i="11"/>
  <c r="AL30" i="11"/>
  <c r="AL31" i="11"/>
  <c r="AL10" i="11"/>
  <c r="AL11" i="11"/>
  <c r="AL12" i="11"/>
  <c r="AL13" i="11"/>
  <c r="AL14" i="11"/>
  <c r="AL15" i="11"/>
  <c r="AL16" i="11"/>
  <c r="AL17" i="11"/>
  <c r="AL18" i="11"/>
  <c r="AL19" i="11"/>
  <c r="AL27" i="11"/>
  <c r="AL20" i="11"/>
  <c r="AL22" i="11"/>
  <c r="AL24" i="11"/>
  <c r="AL28" i="11"/>
  <c r="AL29" i="11"/>
  <c r="AL37" i="11"/>
  <c r="AL38" i="11"/>
  <c r="AL39" i="11"/>
  <c r="AL40" i="11"/>
  <c r="AL41" i="11"/>
  <c r="AL42" i="11"/>
  <c r="AL44" i="11"/>
  <c r="AL21" i="11"/>
  <c r="AL23" i="11"/>
  <c r="AL25" i="11"/>
  <c r="AL26" i="11"/>
  <c r="AL45" i="11"/>
  <c r="AL9" i="11"/>
  <c r="AL7" i="11"/>
  <c r="AM5" i="11"/>
  <c r="AM35" i="11" l="1"/>
  <c r="AM36" i="11"/>
  <c r="AM48" i="11"/>
  <c r="AM43" i="11"/>
  <c r="AM46" i="11"/>
  <c r="AM47" i="11"/>
  <c r="AM34" i="11"/>
  <c r="AM49" i="11"/>
  <c r="AM32" i="11"/>
  <c r="AM33" i="11"/>
  <c r="AM30" i="11"/>
  <c r="AM31" i="11"/>
  <c r="AM9" i="11"/>
  <c r="AM10" i="11"/>
  <c r="AM11" i="11"/>
  <c r="AM12" i="11"/>
  <c r="AM13" i="11"/>
  <c r="AM14" i="11"/>
  <c r="AM15" i="11"/>
  <c r="AM20" i="11"/>
  <c r="AM21" i="11"/>
  <c r="AM22" i="11"/>
  <c r="AM23" i="11"/>
  <c r="AM24" i="11"/>
  <c r="AM25" i="11"/>
  <c r="AM17" i="11"/>
  <c r="AM16" i="11"/>
  <c r="AM18" i="11"/>
  <c r="AM19" i="11"/>
  <c r="AM26" i="11"/>
  <c r="AM28" i="11"/>
  <c r="AM29" i="11"/>
  <c r="AM37" i="11"/>
  <c r="AM38" i="11"/>
  <c r="AM39" i="11"/>
  <c r="AM40" i="11"/>
  <c r="AM41" i="11"/>
  <c r="AM42" i="11"/>
  <c r="AM27" i="11"/>
  <c r="AM45" i="11"/>
  <c r="AM44" i="11"/>
  <c r="AN5" i="11"/>
  <c r="AM7" i="11"/>
  <c r="AN35" i="11" l="1"/>
  <c r="AN36" i="11"/>
  <c r="AN48" i="11"/>
  <c r="AN43" i="11"/>
  <c r="AN46" i="11"/>
  <c r="AN47" i="11"/>
  <c r="AN34" i="11"/>
  <c r="AN49" i="11"/>
  <c r="AN32" i="11"/>
  <c r="AN33" i="11"/>
  <c r="AN30" i="11"/>
  <c r="AN31" i="11"/>
  <c r="AN16" i="11"/>
  <c r="AN11" i="11"/>
  <c r="AN13" i="11"/>
  <c r="AN12" i="11"/>
  <c r="AN18" i="11"/>
  <c r="AN17" i="11"/>
  <c r="AN19" i="11"/>
  <c r="AN10" i="11"/>
  <c r="AN26" i="11"/>
  <c r="AN25" i="11"/>
  <c r="AN27" i="11"/>
  <c r="AN15" i="11"/>
  <c r="AN20" i="11"/>
  <c r="AN22" i="11"/>
  <c r="AN24" i="11"/>
  <c r="AN14" i="11"/>
  <c r="AN21" i="11"/>
  <c r="AN23" i="11"/>
  <c r="AN29" i="11"/>
  <c r="AN38" i="11"/>
  <c r="AN40" i="11"/>
  <c r="AN42" i="11"/>
  <c r="AN28" i="11"/>
  <c r="AN37" i="11"/>
  <c r="AN39" i="11"/>
  <c r="AN41" i="11"/>
  <c r="AN45" i="11"/>
  <c r="AN44" i="11"/>
  <c r="AN7" i="11"/>
  <c r="AN9" i="11"/>
  <c r="AO5" i="11"/>
  <c r="AO35" i="11" l="1"/>
  <c r="AO36" i="11"/>
  <c r="AO48" i="11"/>
  <c r="AO43" i="11"/>
  <c r="AO46" i="11"/>
  <c r="AO47" i="11"/>
  <c r="AO34" i="11"/>
  <c r="AO49" i="11"/>
  <c r="AO32" i="11"/>
  <c r="AO33" i="11"/>
  <c r="AO30" i="11"/>
  <c r="AO31" i="11"/>
  <c r="AO10" i="11"/>
  <c r="AO11" i="11"/>
  <c r="AO12" i="11"/>
  <c r="AO13" i="11"/>
  <c r="AO14" i="11"/>
  <c r="AO15" i="11"/>
  <c r="AO16" i="11"/>
  <c r="AO20" i="11"/>
  <c r="AO21" i="11"/>
  <c r="AO22" i="11"/>
  <c r="AO23" i="11"/>
  <c r="AO24" i="11"/>
  <c r="AO25" i="11"/>
  <c r="AO26" i="11"/>
  <c r="AO27" i="11"/>
  <c r="AO28" i="11"/>
  <c r="AO17" i="11"/>
  <c r="AO29" i="11"/>
  <c r="AO37" i="11"/>
  <c r="AO38" i="11"/>
  <c r="AO39" i="11"/>
  <c r="AO40" i="11"/>
  <c r="AO41" i="11"/>
  <c r="AO42" i="11"/>
  <c r="AO44" i="11"/>
  <c r="AO45" i="11"/>
  <c r="AO19" i="11"/>
  <c r="AO18" i="11"/>
  <c r="AO7" i="11"/>
  <c r="AO9" i="11"/>
  <c r="AP5" i="11"/>
  <c r="AP35" i="11" l="1"/>
  <c r="AP36" i="11"/>
  <c r="AP48" i="11"/>
  <c r="AP43" i="11"/>
  <c r="AP46" i="11"/>
  <c r="AP47" i="11"/>
  <c r="AP34" i="11"/>
  <c r="AP49" i="11"/>
  <c r="AP32" i="11"/>
  <c r="AP33" i="11"/>
  <c r="AP30" i="11"/>
  <c r="AP31" i="11"/>
  <c r="AP10" i="11"/>
  <c r="AP11" i="11"/>
  <c r="AP12" i="11"/>
  <c r="AP13" i="11"/>
  <c r="AP14" i="11"/>
  <c r="AP15" i="11"/>
  <c r="AP16" i="11"/>
  <c r="AP17" i="11"/>
  <c r="AP18" i="11"/>
  <c r="AP19" i="11"/>
  <c r="AP20" i="11"/>
  <c r="AP21" i="11"/>
  <c r="AP22" i="11"/>
  <c r="AP23" i="11"/>
  <c r="AP24" i="11"/>
  <c r="AP28" i="11"/>
  <c r="AP25" i="11"/>
  <c r="AP26" i="11"/>
  <c r="AP27" i="11"/>
  <c r="AP29" i="11"/>
  <c r="AP37" i="11"/>
  <c r="AP38" i="11"/>
  <c r="AP39" i="11"/>
  <c r="AP40" i="11"/>
  <c r="AP41" i="11"/>
  <c r="AP42" i="11"/>
  <c r="AP44" i="11"/>
  <c r="AP45" i="11"/>
  <c r="AP9" i="11"/>
  <c r="AQ5" i="11"/>
  <c r="AP7" i="11"/>
  <c r="AQ35" i="11" l="1"/>
  <c r="AQ36" i="11"/>
  <c r="AQ48" i="11"/>
  <c r="AQ43" i="11"/>
  <c r="AQ46" i="11"/>
  <c r="AQ47" i="11"/>
  <c r="AQ34" i="11"/>
  <c r="AQ49" i="11"/>
  <c r="AQ32" i="11"/>
  <c r="AQ33" i="11"/>
  <c r="AQ30" i="11"/>
  <c r="AQ31" i="11"/>
  <c r="AQ10" i="11"/>
  <c r="AQ11" i="11"/>
  <c r="AQ12" i="11"/>
  <c r="AQ13" i="11"/>
  <c r="AQ14" i="11"/>
  <c r="AQ15" i="11"/>
  <c r="AQ16" i="11"/>
  <c r="AQ17" i="11"/>
  <c r="AQ19" i="11"/>
  <c r="AQ18" i="11"/>
  <c r="AQ20" i="11"/>
  <c r="AQ21" i="11"/>
  <c r="AQ22" i="11"/>
  <c r="AQ23" i="11"/>
  <c r="AQ24" i="11"/>
  <c r="AQ25" i="11"/>
  <c r="AQ27" i="11"/>
  <c r="AQ28" i="11"/>
  <c r="AQ26" i="11"/>
  <c r="AQ29" i="11"/>
  <c r="AQ37" i="11"/>
  <c r="AQ38" i="11"/>
  <c r="AQ39" i="11"/>
  <c r="AQ40" i="11"/>
  <c r="AQ41" i="11"/>
  <c r="AQ42" i="11"/>
  <c r="AQ44" i="11"/>
  <c r="AQ45" i="11"/>
  <c r="AQ7" i="11"/>
  <c r="AR5" i="11"/>
  <c r="AQ9" i="11"/>
  <c r="AR35" i="11" l="1"/>
  <c r="AR36" i="11"/>
  <c r="AR48" i="11"/>
  <c r="AR43" i="11"/>
  <c r="AR46" i="11"/>
  <c r="AR47" i="11"/>
  <c r="AR34" i="11"/>
  <c r="AR49" i="11"/>
  <c r="AR32" i="11"/>
  <c r="AR33" i="11"/>
  <c r="AR30" i="11"/>
  <c r="AR31" i="11"/>
  <c r="AR10" i="11"/>
  <c r="AR12" i="11"/>
  <c r="AR14" i="11"/>
  <c r="AR16" i="11"/>
  <c r="AR11" i="11"/>
  <c r="AR13" i="11"/>
  <c r="AR15" i="11"/>
  <c r="AR19" i="11"/>
  <c r="AR20" i="11"/>
  <c r="AR21" i="11"/>
  <c r="AR22" i="11"/>
  <c r="AR23" i="11"/>
  <c r="AR24" i="11"/>
  <c r="AR25" i="11"/>
  <c r="AR17" i="11"/>
  <c r="AR27" i="11"/>
  <c r="AR28" i="11"/>
  <c r="AR18" i="11"/>
  <c r="AR26" i="11"/>
  <c r="AR29" i="11"/>
  <c r="AR38" i="11"/>
  <c r="AR40" i="11"/>
  <c r="AR42" i="11"/>
  <c r="AR44" i="11"/>
  <c r="AR45" i="11"/>
  <c r="AR37" i="11"/>
  <c r="AR39" i="11"/>
  <c r="AR41" i="11"/>
  <c r="AR9" i="11"/>
  <c r="AS5" i="11"/>
  <c r="AR7" i="11"/>
  <c r="AR4" i="11"/>
  <c r="AS35" i="11" l="1"/>
  <c r="AS36" i="11"/>
  <c r="AS48" i="11"/>
  <c r="AS43" i="11"/>
  <c r="AS46" i="11"/>
  <c r="AS47" i="11"/>
  <c r="AS34" i="11"/>
  <c r="AS49" i="11"/>
  <c r="AS32" i="11"/>
  <c r="AS33" i="11"/>
  <c r="AS30" i="11"/>
  <c r="AS31" i="11"/>
  <c r="AS10" i="11"/>
  <c r="AS11" i="11"/>
  <c r="AS12" i="11"/>
  <c r="AS13" i="11"/>
  <c r="AS14" i="11"/>
  <c r="AS15" i="11"/>
  <c r="AS16" i="11"/>
  <c r="AS18" i="11"/>
  <c r="AS20" i="11"/>
  <c r="AS21" i="11"/>
  <c r="AS22" i="11"/>
  <c r="AS23" i="11"/>
  <c r="AS24" i="11"/>
  <c r="AS25" i="11"/>
  <c r="AS26" i="11"/>
  <c r="AS27" i="11"/>
  <c r="AS28" i="11"/>
  <c r="AS17" i="11"/>
  <c r="AS19" i="11"/>
  <c r="AS29" i="11"/>
  <c r="AS37" i="11"/>
  <c r="AS38" i="11"/>
  <c r="AS39" i="11"/>
  <c r="AS40" i="11"/>
  <c r="AS41" i="11"/>
  <c r="AS42" i="11"/>
  <c r="AS44" i="11"/>
  <c r="AS45" i="11"/>
  <c r="AS9" i="11"/>
  <c r="AT5" i="11"/>
  <c r="AS7" i="11"/>
  <c r="AT35" i="11" l="1"/>
  <c r="AT36" i="11"/>
  <c r="AT48" i="11"/>
  <c r="AT43" i="11"/>
  <c r="AT46" i="11"/>
  <c r="AT47" i="11"/>
  <c r="AT34" i="11"/>
  <c r="AT49" i="11"/>
  <c r="AT32" i="11"/>
  <c r="AT33" i="11"/>
  <c r="AT30" i="11"/>
  <c r="AT31" i="11"/>
  <c r="AT10" i="11"/>
  <c r="AT11" i="11"/>
  <c r="AT12" i="11"/>
  <c r="AT13" i="11"/>
  <c r="AT14" i="11"/>
  <c r="AT16" i="11"/>
  <c r="AT17" i="11"/>
  <c r="AT18" i="11"/>
  <c r="AT19" i="11"/>
  <c r="AT15" i="11"/>
  <c r="AT26" i="11"/>
  <c r="AT21" i="11"/>
  <c r="AT23" i="11"/>
  <c r="AT29" i="11"/>
  <c r="AT37" i="11"/>
  <c r="AT38" i="11"/>
  <c r="AT39" i="11"/>
  <c r="AT40" i="11"/>
  <c r="AT41" i="11"/>
  <c r="AT42" i="11"/>
  <c r="AT44" i="11"/>
  <c r="AT20" i="11"/>
  <c r="AT22" i="11"/>
  <c r="AT24" i="11"/>
  <c r="AT25" i="11"/>
  <c r="AT27" i="11"/>
  <c r="AT28" i="11"/>
  <c r="AT45" i="11"/>
  <c r="AT7" i="11"/>
  <c r="AT9" i="11"/>
  <c r="AU5" i="11"/>
  <c r="AU35" i="11" l="1"/>
  <c r="AU36" i="11"/>
  <c r="AU48" i="11"/>
  <c r="AU43" i="11"/>
  <c r="AU46" i="11"/>
  <c r="AU47" i="11"/>
  <c r="AU34" i="11"/>
  <c r="AU49" i="11"/>
  <c r="AU32" i="11"/>
  <c r="AU33" i="11"/>
  <c r="AU30" i="11"/>
  <c r="AU31" i="11"/>
  <c r="AU10" i="11"/>
  <c r="AU11" i="11"/>
  <c r="AU12" i="11"/>
  <c r="AU13" i="11"/>
  <c r="AU14" i="11"/>
  <c r="AU15" i="11"/>
  <c r="AU20" i="11"/>
  <c r="AU21" i="11"/>
  <c r="AU22" i="11"/>
  <c r="AU23" i="11"/>
  <c r="AU24" i="11"/>
  <c r="AU25" i="11"/>
  <c r="AU18" i="11"/>
  <c r="AU19" i="11"/>
  <c r="AU16" i="11"/>
  <c r="AU26" i="11"/>
  <c r="AU27" i="11"/>
  <c r="AU28" i="11"/>
  <c r="AU17" i="11"/>
  <c r="AU29" i="11"/>
  <c r="AU37" i="11"/>
  <c r="AU38" i="11"/>
  <c r="AU39" i="11"/>
  <c r="AU40" i="11"/>
  <c r="AU41" i="11"/>
  <c r="AU42" i="11"/>
  <c r="AU44" i="11"/>
  <c r="AU45" i="11"/>
  <c r="AV5" i="11"/>
  <c r="AU9" i="11"/>
  <c r="AU7" i="11"/>
  <c r="AV35" i="11" l="1"/>
  <c r="AV36" i="11"/>
  <c r="AV48" i="11"/>
  <c r="AV43" i="11"/>
  <c r="AV46" i="11"/>
  <c r="AV47" i="11"/>
  <c r="AV34" i="11"/>
  <c r="AV49" i="11"/>
  <c r="AV32" i="11"/>
  <c r="AV33" i="11"/>
  <c r="AV30" i="11"/>
  <c r="AV31" i="11"/>
  <c r="AV16" i="11"/>
  <c r="AV10" i="11"/>
  <c r="AV12" i="11"/>
  <c r="AV14" i="11"/>
  <c r="AV15" i="11"/>
  <c r="AV13" i="11"/>
  <c r="AV17" i="11"/>
  <c r="AV19" i="11"/>
  <c r="AV18" i="11"/>
  <c r="AV27" i="11"/>
  <c r="AV11" i="11"/>
  <c r="AV21" i="11"/>
  <c r="AV23" i="11"/>
  <c r="AV26" i="11"/>
  <c r="AV28" i="11"/>
  <c r="AV20" i="11"/>
  <c r="AV22" i="11"/>
  <c r="AV24" i="11"/>
  <c r="AV25" i="11"/>
  <c r="AV37" i="11"/>
  <c r="AV39" i="11"/>
  <c r="AV41" i="11"/>
  <c r="AV45" i="11"/>
  <c r="AV29" i="11"/>
  <c r="AV38" i="11"/>
  <c r="AV40" i="11"/>
  <c r="AV42" i="11"/>
  <c r="AV44" i="11"/>
  <c r="AV9" i="11"/>
  <c r="AV7" i="11"/>
  <c r="AW5" i="11"/>
  <c r="AW35" i="11" l="1"/>
  <c r="AW36" i="11"/>
  <c r="AW48" i="11"/>
  <c r="AW43" i="11"/>
  <c r="AW46" i="11"/>
  <c r="AW47" i="11"/>
  <c r="AW34" i="11"/>
  <c r="AW49" i="11"/>
  <c r="AW32" i="11"/>
  <c r="AW33" i="11"/>
  <c r="AW30" i="11"/>
  <c r="AW31" i="11"/>
  <c r="AW10" i="11"/>
  <c r="AW11" i="11"/>
  <c r="AW12" i="11"/>
  <c r="AW13" i="11"/>
  <c r="AW14" i="11"/>
  <c r="AW15" i="11"/>
  <c r="AW16" i="11"/>
  <c r="AW20" i="11"/>
  <c r="AW21" i="11"/>
  <c r="AW22" i="11"/>
  <c r="AW23" i="11"/>
  <c r="AW24" i="11"/>
  <c r="AW25" i="11"/>
  <c r="AW26" i="11"/>
  <c r="AW27" i="11"/>
  <c r="AW28" i="11"/>
  <c r="AW17" i="11"/>
  <c r="AW18" i="11"/>
  <c r="AW29" i="11"/>
  <c r="AW37" i="11"/>
  <c r="AW38" i="11"/>
  <c r="AW39" i="11"/>
  <c r="AW40" i="11"/>
  <c r="AW41" i="11"/>
  <c r="AW42" i="11"/>
  <c r="AW44" i="11"/>
  <c r="AW45" i="11"/>
  <c r="AW19" i="11"/>
  <c r="AX5" i="11"/>
  <c r="AW9" i="11"/>
  <c r="AW7" i="11"/>
  <c r="AX35" i="11" l="1"/>
  <c r="AX36" i="11"/>
  <c r="AX48" i="11"/>
  <c r="AX43" i="11"/>
  <c r="AX46" i="11"/>
  <c r="AX47" i="11"/>
  <c r="AX34" i="11"/>
  <c r="AX49" i="11"/>
  <c r="AX32" i="11"/>
  <c r="AX33" i="11"/>
  <c r="AX30" i="11"/>
  <c r="AX31" i="11"/>
  <c r="AX10" i="11"/>
  <c r="AX11" i="11"/>
  <c r="AX12" i="11"/>
  <c r="AX13" i="11"/>
  <c r="AX14" i="11"/>
  <c r="AX15" i="11"/>
  <c r="AX16" i="11"/>
  <c r="AX17" i="11"/>
  <c r="AX18" i="11"/>
  <c r="AX19" i="11"/>
  <c r="AX20" i="11"/>
  <c r="AX21" i="11"/>
  <c r="AX22" i="11"/>
  <c r="AX23" i="11"/>
  <c r="AX24" i="11"/>
  <c r="AX25" i="11"/>
  <c r="AX27" i="11"/>
  <c r="AX29" i="11"/>
  <c r="AX37" i="11"/>
  <c r="AX38" i="11"/>
  <c r="AX39" i="11"/>
  <c r="AX40" i="11"/>
  <c r="AX41" i="11"/>
  <c r="AX42" i="11"/>
  <c r="AX44" i="11"/>
  <c r="AX26" i="11"/>
  <c r="AX28" i="11"/>
  <c r="AX45" i="11"/>
  <c r="AX7" i="11"/>
  <c r="AY5" i="11"/>
  <c r="AY36" i="11" s="1"/>
  <c r="AX9" i="11"/>
  <c r="AY43" i="11" l="1"/>
  <c r="AY35" i="11"/>
  <c r="AY47" i="11"/>
  <c r="AY48" i="11"/>
  <c r="AY49" i="11"/>
  <c r="AY46" i="11"/>
  <c r="AY33" i="11"/>
  <c r="AY34" i="11"/>
  <c r="AY31" i="11"/>
  <c r="AY32" i="11"/>
  <c r="AZ5" i="11"/>
  <c r="AY30" i="11"/>
  <c r="AY9" i="11"/>
  <c r="AY10" i="11"/>
  <c r="AY11" i="11"/>
  <c r="AY12" i="11"/>
  <c r="AY13" i="11"/>
  <c r="AY14" i="11"/>
  <c r="AY18" i="11"/>
  <c r="AY16" i="11"/>
  <c r="AY17" i="11"/>
  <c r="AY19" i="11"/>
  <c r="AY20" i="11"/>
  <c r="AY21" i="11"/>
  <c r="AY22" i="11"/>
  <c r="AY23" i="11"/>
  <c r="AY24" i="11"/>
  <c r="AY25" i="11"/>
  <c r="AY15" i="11"/>
  <c r="AY26" i="11"/>
  <c r="AY27" i="11"/>
  <c r="AY29" i="11"/>
  <c r="AY37" i="11"/>
  <c r="AY38" i="11"/>
  <c r="AY39" i="11"/>
  <c r="AY40" i="11"/>
  <c r="AY41" i="11"/>
  <c r="AY42" i="11"/>
  <c r="AY44" i="11"/>
  <c r="AY45" i="11"/>
  <c r="AY28" i="11"/>
  <c r="AY4" i="11"/>
  <c r="AY7" i="11"/>
  <c r="AZ35" i="11" l="1"/>
  <c r="AZ36" i="11"/>
  <c r="AZ48" i="11"/>
  <c r="AZ43" i="11"/>
  <c r="AZ46" i="11"/>
  <c r="AZ47" i="11"/>
  <c r="AZ7" i="11"/>
  <c r="AZ34" i="11"/>
  <c r="AZ49" i="11"/>
  <c r="AZ32" i="11"/>
  <c r="AZ33" i="11"/>
  <c r="AZ30" i="11"/>
  <c r="AZ31" i="11"/>
  <c r="AZ29" i="11"/>
  <c r="AZ25" i="11"/>
  <c r="AZ16" i="11"/>
  <c r="AZ17" i="11"/>
  <c r="AZ37" i="11"/>
  <c r="AZ45" i="11"/>
  <c r="AZ28" i="11"/>
  <c r="AZ12" i="11"/>
  <c r="AZ41" i="11"/>
  <c r="AZ23" i="11"/>
  <c r="AZ40" i="11"/>
  <c r="AZ26" i="11"/>
  <c r="AZ21" i="11"/>
  <c r="AZ13" i="11"/>
  <c r="AZ9" i="11"/>
  <c r="BA5" i="11"/>
  <c r="AZ38" i="11"/>
  <c r="AZ39" i="11"/>
  <c r="AZ19" i="11"/>
  <c r="AZ24" i="11"/>
  <c r="AZ20" i="11"/>
  <c r="AZ10" i="11"/>
  <c r="AZ11" i="11"/>
  <c r="AZ42" i="11"/>
  <c r="AZ44" i="11"/>
  <c r="AZ27" i="11"/>
  <c r="AZ18" i="11"/>
  <c r="AZ22" i="11"/>
  <c r="AZ14" i="11"/>
  <c r="AZ15" i="11"/>
  <c r="BA35" i="11" l="1"/>
  <c r="BA36" i="11"/>
  <c r="BA48" i="11"/>
  <c r="BA43" i="11"/>
  <c r="BA46" i="11"/>
  <c r="BA47" i="11"/>
  <c r="BA34" i="11"/>
  <c r="BA49" i="11"/>
  <c r="BA41" i="11"/>
  <c r="BA33" i="11"/>
  <c r="BA18" i="11"/>
  <c r="BA22" i="11"/>
  <c r="BA16" i="11"/>
  <c r="BA32" i="11"/>
  <c r="BA13" i="11"/>
  <c r="BA40" i="11"/>
  <c r="BA27" i="11"/>
  <c r="BA19" i="11"/>
  <c r="BA12" i="11"/>
  <c r="BA7" i="11"/>
  <c r="BA39" i="11"/>
  <c r="BA25" i="11"/>
  <c r="BA17" i="11"/>
  <c r="BA45" i="11"/>
  <c r="BA29" i="11"/>
  <c r="BA23" i="11"/>
  <c r="BA30" i="11"/>
  <c r="BA31" i="11"/>
  <c r="BA10" i="11"/>
  <c r="BA44" i="11"/>
  <c r="BA37" i="11"/>
  <c r="BA26" i="11"/>
  <c r="BA21" i="11"/>
  <c r="BA14" i="11"/>
  <c r="BA9" i="11"/>
  <c r="BB5" i="11"/>
  <c r="BB9" i="11" s="1"/>
  <c r="BA42" i="11"/>
  <c r="BA38" i="11"/>
  <c r="BA28" i="11"/>
  <c r="BA24" i="11"/>
  <c r="BA20" i="11"/>
  <c r="BA15" i="11"/>
  <c r="BA11" i="11"/>
  <c r="BB35" i="11" l="1"/>
  <c r="BB36" i="11"/>
  <c r="BB48" i="11"/>
  <c r="BB43" i="11"/>
  <c r="BB46" i="11"/>
  <c r="BB47" i="11"/>
  <c r="BB34" i="11"/>
  <c r="BB49" i="11"/>
  <c r="BB32" i="11"/>
  <c r="BB33" i="11"/>
  <c r="BB30" i="11"/>
  <c r="BB31" i="11"/>
  <c r="BB42" i="11"/>
  <c r="BB28" i="11"/>
  <c r="BB25" i="11"/>
  <c r="BB44" i="11"/>
  <c r="BB10" i="11"/>
  <c r="BB18" i="11"/>
  <c r="BB17" i="11"/>
  <c r="BC5" i="11"/>
  <c r="BB39" i="11"/>
  <c r="BB22" i="11"/>
  <c r="BB14" i="11"/>
  <c r="BB45" i="11"/>
  <c r="BB38" i="11"/>
  <c r="BB20" i="11"/>
  <c r="BB13" i="11"/>
  <c r="BB23" i="11"/>
  <c r="BB16" i="11"/>
  <c r="BB41" i="11"/>
  <c r="BB37" i="11"/>
  <c r="BB26" i="11"/>
  <c r="BB27" i="11"/>
  <c r="BB12" i="11"/>
  <c r="BB7" i="11"/>
  <c r="BB21" i="11"/>
  <c r="BB40" i="11"/>
  <c r="BB29" i="11"/>
  <c r="BB24" i="11"/>
  <c r="BB19" i="11"/>
  <c r="BB15" i="11"/>
  <c r="BB11" i="11"/>
  <c r="BC35" i="11" l="1"/>
  <c r="BC36" i="11"/>
  <c r="BC48" i="11"/>
  <c r="BC43" i="11"/>
  <c r="BC46" i="11"/>
  <c r="BC47" i="11"/>
  <c r="BC34" i="11"/>
  <c r="BC49" i="11"/>
  <c r="BC32" i="11"/>
  <c r="BC33" i="11"/>
  <c r="BC30" i="11"/>
  <c r="BC31" i="11"/>
  <c r="BC37" i="11"/>
  <c r="BC14" i="11"/>
  <c r="BC42" i="11"/>
  <c r="BC17" i="11"/>
  <c r="BC11" i="11"/>
  <c r="BC7" i="11"/>
  <c r="BC19" i="11"/>
  <c r="BC23" i="11"/>
  <c r="BC41" i="11"/>
  <c r="BC26" i="11"/>
  <c r="BC22" i="11"/>
  <c r="BC10" i="11"/>
  <c r="BD5" i="11"/>
  <c r="BD36" i="11" s="1"/>
  <c r="BC38" i="11"/>
  <c r="BC27" i="11"/>
  <c r="BC15" i="11"/>
  <c r="BC44" i="11"/>
  <c r="BC40" i="11"/>
  <c r="BC29" i="11"/>
  <c r="BC18" i="11"/>
  <c r="BC25" i="11"/>
  <c r="BC21" i="11"/>
  <c r="BC13" i="11"/>
  <c r="BC9" i="11"/>
  <c r="BC45" i="11"/>
  <c r="BC39" i="11"/>
  <c r="BC28" i="11"/>
  <c r="BC16" i="11"/>
  <c r="BC24" i="11"/>
  <c r="BC20" i="11"/>
  <c r="BC12" i="11"/>
  <c r="BD43" i="11" l="1"/>
  <c r="BD35" i="11"/>
  <c r="BD47" i="11"/>
  <c r="BD48" i="11"/>
  <c r="BD49" i="11"/>
  <c r="BD46" i="11"/>
  <c r="BD33" i="11"/>
  <c r="BD34" i="11"/>
  <c r="BD38" i="11"/>
  <c r="BD32" i="11"/>
  <c r="BD39" i="11"/>
  <c r="BD30" i="11"/>
  <c r="BD31" i="11"/>
  <c r="BD19" i="11"/>
  <c r="BD18" i="11"/>
  <c r="BD21" i="11"/>
  <c r="BD16" i="11"/>
  <c r="BE5" i="11"/>
  <c r="BD22" i="11"/>
  <c r="BD29" i="11"/>
  <c r="BD42" i="11"/>
  <c r="BD27" i="11"/>
  <c r="BD26" i="11"/>
  <c r="BD15" i="11"/>
  <c r="BD13" i="11"/>
  <c r="BD44" i="11"/>
  <c r="BD37" i="11"/>
  <c r="BD25" i="11"/>
  <c r="BD20" i="11"/>
  <c r="BD17" i="11"/>
  <c r="BD14" i="11"/>
  <c r="BD9" i="11"/>
  <c r="BD45" i="11"/>
  <c r="BD28" i="11"/>
  <c r="BD7" i="11"/>
  <c r="BD41" i="11"/>
  <c r="BD40" i="11"/>
  <c r="BD23" i="11"/>
  <c r="BD24" i="11"/>
  <c r="BD12" i="11"/>
  <c r="BD10" i="11"/>
  <c r="BD11" i="11"/>
  <c r="BE35" i="11" l="1"/>
  <c r="BE36" i="11"/>
  <c r="BE48" i="11"/>
  <c r="BE43" i="11"/>
  <c r="BE46" i="11"/>
  <c r="BE47" i="11"/>
  <c r="BE34" i="11"/>
  <c r="BE49" i="11"/>
  <c r="BE16" i="11"/>
  <c r="BE33" i="11"/>
  <c r="BE9" i="11"/>
  <c r="BE32" i="11"/>
  <c r="BE40" i="11"/>
  <c r="BE27" i="11"/>
  <c r="BE45" i="11"/>
  <c r="BE17" i="11"/>
  <c r="BE29" i="11"/>
  <c r="BE23" i="11"/>
  <c r="BE12" i="11"/>
  <c r="BE37" i="11"/>
  <c r="BE24" i="11"/>
  <c r="BE13" i="11"/>
  <c r="BE41" i="11"/>
  <c r="BE28" i="11"/>
  <c r="BE20" i="11"/>
  <c r="BE30" i="11"/>
  <c r="BE31" i="11"/>
  <c r="BE7" i="11"/>
  <c r="BE44" i="11"/>
  <c r="BE39" i="11"/>
  <c r="BE19" i="11"/>
  <c r="BE26" i="11"/>
  <c r="BE22" i="11"/>
  <c r="BE15" i="11"/>
  <c r="BE11" i="11"/>
  <c r="BF5" i="11"/>
  <c r="BE42" i="11"/>
  <c r="BE38" i="11"/>
  <c r="BE18" i="11"/>
  <c r="BE25" i="11"/>
  <c r="BE21" i="11"/>
  <c r="BE14" i="11"/>
  <c r="BE10" i="11"/>
  <c r="BF35" i="11" l="1"/>
  <c r="BF36" i="11"/>
  <c r="BF48" i="11"/>
  <c r="BF43" i="11"/>
  <c r="BF46" i="11"/>
  <c r="BF47" i="11"/>
  <c r="BF34" i="11"/>
  <c r="BF49" i="11"/>
  <c r="BF9" i="11"/>
  <c r="BF33" i="11"/>
  <c r="BF23" i="11"/>
  <c r="BF32" i="11"/>
  <c r="BF21" i="11"/>
  <c r="BF7" i="11"/>
  <c r="BF42" i="11"/>
  <c r="BF24" i="11"/>
  <c r="BF45" i="11"/>
  <c r="BF40" i="11"/>
  <c r="BF27" i="11"/>
  <c r="BF38" i="11"/>
  <c r="BF29" i="11"/>
  <c r="BF30" i="11"/>
  <c r="BF31" i="11"/>
  <c r="BF19" i="11"/>
  <c r="BF17" i="11"/>
  <c r="BF13" i="11"/>
  <c r="BG5" i="11"/>
  <c r="BF25" i="11"/>
  <c r="BF44" i="11"/>
  <c r="BF39" i="11"/>
  <c r="BF28" i="11"/>
  <c r="BF20" i="11"/>
  <c r="BF16" i="11"/>
  <c r="BF12" i="11"/>
  <c r="BF11" i="11"/>
  <c r="BF15" i="11"/>
  <c r="BF4" i="11"/>
  <c r="BF26" i="11"/>
  <c r="BF41" i="11"/>
  <c r="BF37" i="11"/>
  <c r="BF22" i="11"/>
  <c r="BF18" i="11"/>
  <c r="BF14" i="11"/>
  <c r="BF10" i="11"/>
  <c r="BG35" i="11" l="1"/>
  <c r="BG36" i="11"/>
  <c r="BG45" i="11"/>
  <c r="BG48" i="11"/>
  <c r="BG43" i="11"/>
  <c r="BG46" i="11"/>
  <c r="BG47" i="11"/>
  <c r="BG23" i="11"/>
  <c r="BG49" i="11"/>
  <c r="BG28" i="11"/>
  <c r="BG33" i="11"/>
  <c r="BG34" i="11"/>
  <c r="BG26" i="11"/>
  <c r="BG18" i="11"/>
  <c r="BG41" i="11"/>
  <c r="BG11" i="11"/>
  <c r="BG7" i="11"/>
  <c r="BG39" i="11"/>
  <c r="BG15" i="11"/>
  <c r="BG12" i="11"/>
  <c r="BG32" i="11"/>
  <c r="BH5" i="11"/>
  <c r="BG42" i="11"/>
  <c r="BG38" i="11"/>
  <c r="BG27" i="11"/>
  <c r="BG22" i="11"/>
  <c r="BG19" i="11"/>
  <c r="BG14" i="11"/>
  <c r="BG10" i="11"/>
  <c r="BG37" i="11"/>
  <c r="BG25" i="11"/>
  <c r="BG21" i="11"/>
  <c r="BG17" i="11"/>
  <c r="BG13" i="11"/>
  <c r="BG9" i="11"/>
  <c r="BG44" i="11"/>
  <c r="BG40" i="11"/>
  <c r="BG29" i="11"/>
  <c r="BG24" i="11"/>
  <c r="BG20" i="11"/>
  <c r="BG16" i="11"/>
  <c r="BG30" i="11"/>
  <c r="BG31" i="11"/>
  <c r="BH35" i="11" l="1"/>
  <c r="BH36" i="11"/>
  <c r="BH48" i="11"/>
  <c r="BH43" i="11"/>
  <c r="BH46" i="11"/>
  <c r="BH47" i="11"/>
  <c r="BH22" i="11"/>
  <c r="BH49" i="11"/>
  <c r="BH7" i="11"/>
  <c r="BH38" i="11"/>
  <c r="BH16" i="11"/>
  <c r="BH34" i="11"/>
  <c r="BH41" i="11"/>
  <c r="BH23" i="11"/>
  <c r="BH11" i="11"/>
  <c r="BH29" i="11"/>
  <c r="BH32" i="11"/>
  <c r="BH33" i="11"/>
  <c r="BH45" i="11"/>
  <c r="BH26" i="11"/>
  <c r="BH18" i="11"/>
  <c r="BH10" i="11"/>
  <c r="BH44" i="11"/>
  <c r="BH25" i="11"/>
  <c r="BH17" i="11"/>
  <c r="BH9" i="11"/>
  <c r="BH39" i="11"/>
  <c r="BH42" i="11"/>
  <c r="BH27" i="11"/>
  <c r="BH19" i="11"/>
  <c r="BH21" i="11"/>
  <c r="BH15" i="11"/>
  <c r="BH14" i="11"/>
  <c r="BH31" i="11"/>
  <c r="BI5" i="11"/>
  <c r="BH37" i="11"/>
  <c r="BH40" i="11"/>
  <c r="BH28" i="11"/>
  <c r="BH24" i="11"/>
  <c r="BH20" i="11"/>
  <c r="BH13" i="11"/>
  <c r="BH12" i="11"/>
  <c r="BH30" i="11"/>
  <c r="BI35" i="11" l="1"/>
  <c r="BI36" i="11"/>
  <c r="BI48" i="11"/>
  <c r="BI43" i="11"/>
  <c r="BI46" i="11"/>
  <c r="BI47" i="11"/>
  <c r="BJ5" i="11"/>
  <c r="BJ39" i="11" s="1"/>
  <c r="BI49" i="11"/>
  <c r="BI10" i="11"/>
  <c r="BI11" i="11"/>
  <c r="BI34" i="11"/>
  <c r="BI28" i="11"/>
  <c r="BI26" i="11"/>
  <c r="BI41" i="11"/>
  <c r="BI20" i="11"/>
  <c r="BI39" i="11"/>
  <c r="BI16" i="11"/>
  <c r="BI37" i="11"/>
  <c r="BI24" i="11"/>
  <c r="BI14" i="11"/>
  <c r="BI44" i="11"/>
  <c r="BI19" i="11"/>
  <c r="BI22" i="11"/>
  <c r="BI12" i="11"/>
  <c r="BI45" i="11"/>
  <c r="BI40" i="11"/>
  <c r="BI29" i="11"/>
  <c r="BI27" i="11"/>
  <c r="BI23" i="11"/>
  <c r="BI18" i="11"/>
  <c r="BI13" i="11"/>
  <c r="BI30" i="11"/>
  <c r="BI7" i="11"/>
  <c r="BI42" i="11"/>
  <c r="BI38" i="11"/>
  <c r="BI17" i="11"/>
  <c r="BI25" i="11"/>
  <c r="BI21" i="11"/>
  <c r="BI15" i="11"/>
  <c r="BI32" i="11"/>
  <c r="BI33" i="11"/>
  <c r="BI9" i="11"/>
  <c r="BI31" i="11"/>
  <c r="BJ18" i="11" l="1"/>
  <c r="BJ9" i="11"/>
  <c r="BJ36" i="11"/>
  <c r="BJ20" i="11"/>
  <c r="BJ45" i="11"/>
  <c r="BJ29" i="11"/>
  <c r="BJ17" i="11"/>
  <c r="BJ25" i="11"/>
  <c r="BJ12" i="11"/>
  <c r="BJ44" i="11"/>
  <c r="BJ26" i="11"/>
  <c r="BJ33" i="11"/>
  <c r="BJ35" i="11"/>
  <c r="BJ31" i="11"/>
  <c r="BJ28" i="11"/>
  <c r="BJ40" i="11"/>
  <c r="BJ21" i="11"/>
  <c r="BJ13" i="11"/>
  <c r="BJ32" i="11"/>
  <c r="BJ7" i="11"/>
  <c r="BJ24" i="11"/>
  <c r="BJ42" i="11"/>
  <c r="BJ38" i="11"/>
  <c r="BJ27" i="11"/>
  <c r="BJ15" i="11"/>
  <c r="BJ16" i="11"/>
  <c r="BJ11" i="11"/>
  <c r="BJ30" i="11"/>
  <c r="BK5" i="11"/>
  <c r="BK36" i="11" s="1"/>
  <c r="BJ22" i="11"/>
  <c r="BJ41" i="11"/>
  <c r="BJ37" i="11"/>
  <c r="BJ23" i="11"/>
  <c r="BJ19" i="11"/>
  <c r="BJ14" i="11"/>
  <c r="BJ10" i="11"/>
  <c r="BJ48" i="11"/>
  <c r="BJ43" i="11"/>
  <c r="BJ46" i="11"/>
  <c r="BJ47" i="11"/>
  <c r="BJ34" i="11"/>
  <c r="BJ49" i="11"/>
  <c r="BK48" i="11" l="1"/>
  <c r="BK40" i="11"/>
  <c r="BK21" i="11"/>
  <c r="BK43" i="11"/>
  <c r="BK35" i="11"/>
  <c r="BK13" i="11"/>
  <c r="BK46" i="11"/>
  <c r="BK26" i="11"/>
  <c r="BK9" i="11"/>
  <c r="BK34" i="11"/>
  <c r="BK29" i="11"/>
  <c r="BK44" i="11"/>
  <c r="BK16" i="11"/>
  <c r="BK32" i="11"/>
  <c r="BK45" i="11"/>
  <c r="BK25" i="11"/>
  <c r="BK24" i="11"/>
  <c r="BK20" i="11"/>
  <c r="BK12" i="11"/>
  <c r="BK31" i="11"/>
  <c r="BK42" i="11"/>
  <c r="BK18" i="11"/>
  <c r="BK14" i="11"/>
  <c r="BK30" i="11"/>
  <c r="BK39" i="11"/>
  <c r="BK19" i="11"/>
  <c r="BL5" i="11"/>
  <c r="BK38" i="11"/>
  <c r="BK28" i="11"/>
  <c r="BK23" i="11"/>
  <c r="BK11" i="11"/>
  <c r="BK7" i="11"/>
  <c r="BK41" i="11"/>
  <c r="BK37" i="11"/>
  <c r="BK27" i="11"/>
  <c r="BK17" i="11"/>
  <c r="BK22" i="11"/>
  <c r="BK15" i="11"/>
  <c r="BK10" i="11"/>
  <c r="BK33" i="11"/>
  <c r="BK49" i="11"/>
  <c r="BK47" i="11"/>
  <c r="BL48" i="11"/>
  <c r="BL35" i="11" l="1"/>
  <c r="BL36" i="11"/>
  <c r="BL41" i="11"/>
  <c r="BL19" i="11"/>
  <c r="BL20" i="11"/>
  <c r="BL10" i="11"/>
  <c r="BL23" i="11"/>
  <c r="BL30" i="11"/>
  <c r="BL42" i="11"/>
  <c r="BL25" i="11"/>
  <c r="BL34" i="11"/>
  <c r="BL21" i="11"/>
  <c r="BL16" i="11"/>
  <c r="BL47" i="11"/>
  <c r="BL7" i="11"/>
  <c r="BL39" i="11"/>
  <c r="BL14" i="11"/>
  <c r="BL17" i="11"/>
  <c r="BL33" i="11"/>
  <c r="BL44" i="11"/>
  <c r="BL38" i="11"/>
  <c r="BL37" i="11"/>
  <c r="BL13" i="11"/>
  <c r="BL24" i="11"/>
  <c r="BL18" i="11"/>
  <c r="BL15" i="11"/>
  <c r="BL9" i="11"/>
  <c r="BL32" i="11"/>
  <c r="BL46" i="11"/>
  <c r="BL40" i="11"/>
  <c r="BL26" i="11"/>
  <c r="BL45" i="11"/>
  <c r="BL29" i="11"/>
  <c r="BL22" i="11"/>
  <c r="BL28" i="11"/>
  <c r="BL27" i="11"/>
  <c r="BL11" i="11"/>
  <c r="BL12" i="11"/>
  <c r="BL31" i="11"/>
  <c r="BL49" i="11"/>
  <c r="BL43" i="11"/>
</calcChain>
</file>

<file path=xl/sharedStrings.xml><?xml version="1.0" encoding="utf-8"?>
<sst xmlns="http://schemas.openxmlformats.org/spreadsheetml/2006/main" count="189" uniqueCount="80">
  <si>
    <t>This is an empty row</t>
  </si>
  <si>
    <t>No. Days</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</si>
  <si>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</si>
  <si>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</si>
  <si>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</si>
  <si>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</si>
  <si>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</si>
  <si>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</si>
  <si>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</si>
  <si>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</si>
  <si>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</si>
  <si>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</si>
  <si>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</si>
  <si>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</si>
  <si>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</si>
  <si>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</si>
  <si>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</si>
  <si>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</si>
  <si>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</si>
  <si>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</si>
  <si>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</si>
  <si>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</si>
  <si>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</si>
  <si>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</si>
  <si>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</si>
  <si>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</si>
  <si>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</si>
  <si>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AI User Safety Application</t>
  </si>
  <si>
    <t>San Jose State University</t>
  </si>
  <si>
    <t>GMV Project Team</t>
  </si>
  <si>
    <t>Team</t>
  </si>
  <si>
    <t>Varun Bhaseen</t>
  </si>
  <si>
    <t>Mirsaeid Abolghasemi</t>
  </si>
  <si>
    <t>Gulnara Timokhina</t>
  </si>
  <si>
    <t>1.1. Project Purpose freezing</t>
  </si>
  <si>
    <t>1.2. Team Formation</t>
  </si>
  <si>
    <t>1.3. Slack Collaboration Channel setup</t>
  </si>
  <si>
    <t xml:space="preserve">1.4. Trello Board for Task management </t>
  </si>
  <si>
    <t>1.5. Integration of Slack and Trello Collaboration Platform</t>
  </si>
  <si>
    <t xml:space="preserve">1.6. MS One Drive and Google Drive setup </t>
  </si>
  <si>
    <t>1.7. Finalizing Advisor and Advisor Acceptance</t>
  </si>
  <si>
    <t>1.8. Idea Finalization</t>
  </si>
  <si>
    <t>1. Handshake and Collaboration Setup</t>
  </si>
  <si>
    <t>2. Project Kick-off</t>
  </si>
  <si>
    <t>2.1. Literature Research</t>
  </si>
  <si>
    <t>2.2. Problem Identification</t>
  </si>
  <si>
    <t>2.3. Project Scoping</t>
  </si>
  <si>
    <t>2.4. Abstract Draft</t>
  </si>
  <si>
    <t>2.5. Abstract Submission</t>
  </si>
  <si>
    <t>2.6. Project Group Start-up Presentation</t>
  </si>
  <si>
    <t>3.1.1. Identify target brand label</t>
  </si>
  <si>
    <t>3.1.2. Manually annotate using Hyperlabel</t>
  </si>
  <si>
    <t>3.2. Creating a Demo validation Model for dataset</t>
  </si>
  <si>
    <t>3.2.1. Create a model based on YOLO</t>
  </si>
  <si>
    <t>3.2.2. Train model based on sample dataset to validate approach</t>
  </si>
  <si>
    <t>3.1. Data Preparation for Logo validation</t>
  </si>
  <si>
    <t>3.3. Validate and increase scope of Data Validation</t>
  </si>
  <si>
    <t>3.4. Select and Freeze the state-of-art-model for Logo validation</t>
  </si>
  <si>
    <t>3.5. identify and select the state-of-art-model for URL validation</t>
  </si>
  <si>
    <t>3.6. Select and Freeze the state-of-the-art model for URL Validation</t>
  </si>
  <si>
    <t>4.1. Freeze and Store the Dataset in standard structured manner</t>
  </si>
  <si>
    <t>4.2. Create and develop the DL model for Logo Validation</t>
  </si>
  <si>
    <t>4.3. Create and Develop the DL model for URL Validation</t>
  </si>
  <si>
    <t>4.4. Create a Deep ensemble model</t>
  </si>
  <si>
    <t>4.5. Train and Save ensemble model weight</t>
  </si>
  <si>
    <t xml:space="preserve">5. Develop the packaged application </t>
  </si>
  <si>
    <t xml:space="preserve">6. Testing the packaged application </t>
  </si>
  <si>
    <t>7. Deploy the packaged application</t>
  </si>
  <si>
    <t>8. Benchmark and publish performance review</t>
  </si>
  <si>
    <t>9. Project Closure and Handover</t>
  </si>
  <si>
    <t>3. POC (Proof of concept) and Project prototyping</t>
  </si>
  <si>
    <t>4. Train and Build the DL Model</t>
  </si>
  <si>
    <t>4.6. Finetune the ensemble model</t>
  </si>
  <si>
    <t>3.7. Build and Test the ensemble model</t>
  </si>
  <si>
    <t>3.8. Freeze the ensemble model approach and develop for scaling</t>
  </si>
  <si>
    <t>Grand Total</t>
  </si>
  <si>
    <t>Sum of No. Days</t>
  </si>
  <si>
    <t>Threat Category</t>
  </si>
  <si>
    <t>Project Implementation Plan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</si>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</sst>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theme="3" tint="-0.2499465926084170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bottom/>
      <diagonal/>
    </border>
    <border>
      <left style="thin">
        <color theme="0" tint="-0.14993743705557422"/>
      </left>
      <right/>
      <top/>
      <bottom/>
      <diagonal/>
    </border>
    <border>
      <left style="thin">
        <color indexed="64"/>
      </left>
      <right style="thin">
        <color indexed="64"/>
      </right>
      <top style="thin">
        <color indexed="64"/>
      </top>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1" fillId="5"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2"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0" fontId="0" fillId="0" borderId="11"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3" fillId="3" borderId="2" xfId="0" applyNumberFormat="1" applyFont="1" applyFill="1" applyBorder="1" applyAlignment="1">
      <alignment horizontal="center" vertical="center"/>
    </xf>
    <xf numFmtId="164" fontId="13" fillId="3" borderId="0" xfId="0" applyNumberFormat="1" applyFont="1" applyFill="1" applyBorder="1" applyAlignment="1">
      <alignment horizontal="center" vertical="center"/>
    </xf>
    <xf numFmtId="164" fontId="13" fillId="3" borderId="3" xfId="0" applyNumberFormat="1" applyFont="1" applyFill="1" applyBorder="1" applyAlignment="1">
      <alignment horizontal="center" vertical="center"/>
    </xf>
    <xf numFmtId="0" fontId="0" fillId="0" borderId="0" xfId="0" applyBorder="1"/>
    <xf numFmtId="0" fontId="11" fillId="0" borderId="0" xfId="3" applyAlignment="1"/>
    <xf numFmtId="0" fontId="0" fillId="0" borderId="0" xfId="0" applyBorder="1" applyAlignment="1">
      <alignment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3"/>
    </xf>
    <xf numFmtId="0" fontId="17" fillId="0" borderId="0" xfId="0" applyFont="1" applyBorder="1" applyAlignment="1">
      <alignment horizontal="left" vertical="center" wrapText="1" indent="2"/>
    </xf>
    <xf numFmtId="0" fontId="5" fillId="0" borderId="0" xfId="0" applyFont="1" applyFill="1" applyBorder="1" applyAlignment="1">
      <alignment horizontal="left" vertical="center" wrapText="1" indent="1"/>
    </xf>
    <xf numFmtId="0" fontId="13" fillId="3" borderId="12" xfId="0" applyFont="1" applyFill="1" applyBorder="1" applyAlignment="1">
      <alignment horizontal="center" vertical="center" shrinkToFit="1"/>
    </xf>
    <xf numFmtId="0" fontId="0" fillId="0" borderId="13" xfId="0" applyBorder="1" applyAlignment="1">
      <alignment vertical="center"/>
    </xf>
    <xf numFmtId="0" fontId="0" fillId="0" borderId="0" xfId="0" applyBorder="1" applyAlignment="1">
      <alignment horizontal="center" vertical="center"/>
    </xf>
    <xf numFmtId="164" fontId="13" fillId="3" borderId="14" xfId="0" applyNumberFormat="1" applyFont="1" applyFill="1" applyBorder="1" applyAlignment="1">
      <alignment horizontal="center" vertical="center"/>
    </xf>
    <xf numFmtId="164" fontId="2" fillId="3" borderId="14" xfId="0" applyNumberFormat="1" applyFont="1" applyFill="1" applyBorder="1" applyAlignment="1">
      <alignment horizontal="center" vertical="center"/>
    </xf>
    <xf numFmtId="0" fontId="13" fillId="3" borderId="14" xfId="0" applyFont="1" applyFill="1" applyBorder="1" applyAlignment="1">
      <alignment horizontal="center" vertical="center" shrinkToFit="1"/>
    </xf>
    <xf numFmtId="0" fontId="0" fillId="0" borderId="14" xfId="0" applyBorder="1" applyAlignment="1">
      <alignment vertical="center"/>
    </xf>
    <xf numFmtId="0" fontId="0" fillId="0" borderId="0" xfId="0" applyAlignment="1">
      <alignment horizontal="left" vertical="center" wrapText="1" indent="2"/>
    </xf>
    <xf numFmtId="0" fontId="4" fillId="2" borderId="0" xfId="0" applyNumberFormat="1" applyFont="1"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9" fillId="0" borderId="0" xfId="0" applyFont="1" applyBorder="1"/>
    <xf numFmtId="0" fontId="0" fillId="0" borderId="0" xfId="0" applyBorder="1" applyAlignment="1">
      <alignment horizontal="center"/>
    </xf>
    <xf numFmtId="0" fontId="11" fillId="0" borderId="0" xfId="0" applyNumberFormat="1" applyFont="1" applyBorder="1" applyAlignment="1">
      <alignment horizontal="center"/>
    </xf>
    <xf numFmtId="0" fontId="0" fillId="0" borderId="0" xfId="0" applyBorder="1" applyAlignment="1">
      <alignment horizontal="right" vertical="center"/>
    </xf>
    <xf numFmtId="0" fontId="10" fillId="0" borderId="0" xfId="1" applyFont="1" applyBorder="1" applyAlignment="1" applyProtection="1"/>
    <xf numFmtId="0" fontId="0" fillId="0" borderId="0" xfId="0" applyBorder="1" applyAlignment="1">
      <alignment horizontal="left" vertical="center" wrapText="1" indent="1"/>
    </xf>
    <xf numFmtId="0" fontId="0" fillId="0" borderId="0" xfId="0" pivotButton="1"/>
    <xf numFmtId="0" fontId="0" fillId="0" borderId="0" xfId="0" applyAlignment="1">
      <alignment horizontal="left"/>
    </xf>
    <xf numFmtId="0" fontId="0" fillId="0" borderId="0" xfId="0" applyNumberFormat="1"/>
    <xf numFmtId="0" fontId="15" fillId="9" borderId="0" xfId="0" applyFont="1" applyFill="1" applyAlignment="1">
      <alignment horizontal="center" vertical="center"/>
    </xf>
    <xf numFmtId="0" fontId="14"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5" fillId="7" borderId="0" xfId="11" applyFont="1" applyFill="1" applyAlignment="1">
      <alignment horizontal="center" vertical="center"/>
    </xf>
    <xf numFmtId="0" fontId="14" fillId="8" borderId="0" xfId="0" applyFont="1" applyFill="1" applyAlignment="1">
      <alignment horizontal="center" vertical="center"/>
    </xf>
    <xf numFmtId="0" fontId="15"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1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18"/>
      <tableStyleElement type="headerRow" dxfId="117"/>
      <tableStyleElement type="firstRowStripe" dxfId="116"/>
    </tableStyle>
    <tableStyle name="ToDoList" pivot="0" count="9" xr9:uid="{00000000-0011-0000-FFFF-FFFF00000000}">
      <tableStyleElement type="wholeTable" dxfId="115"/>
      <tableStyleElement type="headerRow" dxfId="114"/>
      <tableStyleElement type="totalRow" dxfId="113"/>
      <tableStyleElement type="firstColumn" dxfId="112"/>
      <tableStyleElement type="lastColumn" dxfId="111"/>
      <tableStyleElement type="firstRowStripe" dxfId="110"/>
      <tableStyleElement type="secondRowStripe" dxfId="109"/>
      <tableStyleElement type="firstColumnStripe" dxfId="108"/>
      <tableStyleElement type="secondColumnStripe" dxfId="10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Agile Gantt chart1.xlsx]Pivot!PivotTable5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Effort Distribution across Milestones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pivotFmt>
    </c:pivotFmts>
    <c:plotArea>
      <c:layout/>
      <c:areaChart>
        <c:grouping val="standard"/>
        <c:varyColors val="0"/>
        <c:ser>
          <c:idx val="0"/>
          <c:order val="0"/>
          <c:tx>
            <c:strRef>
              <c:f>Pivot!$B$1</c:f>
              <c:strCache>
                <c:ptCount val="1"/>
                <c:pt idx="0">
                  <c:v>Total</c:v>
                </c:pt>
              </c:strCache>
            </c:strRef>
          </c:tx>
          <c:spPr>
            <a:solidFill>
              <a:schemeClr val="accent1"/>
            </a:solidFill>
            <a:ln w="25400">
              <a:noFill/>
            </a:ln>
            <a:effectLst/>
          </c:spPr>
          <c:cat>
            <c:strRef>
              <c:f>Pivot!$A$2:$A$44</c:f>
              <c:strCache>
                <c:ptCount val="42"/>
                <c:pt idx="0">
                  <c:v>1. Handshake and Collaboration Setup</c:v>
                </c:pt>
                <c:pt idx="1">
                  <c:v>1.1. Project Purpose freezing</c:v>
                </c:pt>
                <c:pt idx="2">
                  <c:v>1.2. Team Formation</c:v>
                </c:pt>
                <c:pt idx="3">
                  <c:v>1.3. Slack Collaboration Channel setup</c:v>
                </c:pt>
                <c:pt idx="4">
                  <c:v>1.4. Trello Board for Task management </c:v>
                </c:pt>
                <c:pt idx="5">
                  <c:v>1.5. Integration of Slack and Trello Collaboration Platform</c:v>
                </c:pt>
                <c:pt idx="6">
                  <c:v>1.6. MS One Drive and Google Drive setup </c:v>
                </c:pt>
                <c:pt idx="7">
                  <c:v>1.7. Finalizing Advisor and Advisor Acceptance</c:v>
                </c:pt>
                <c:pt idx="8">
                  <c:v>1.8. Idea Finalization</c:v>
                </c:pt>
                <c:pt idx="9">
                  <c:v>2. Project Kick-off</c:v>
                </c:pt>
                <c:pt idx="10">
                  <c:v>2.1. Literature Research</c:v>
                </c:pt>
                <c:pt idx="11">
                  <c:v>2.2. Problem Identification</c:v>
                </c:pt>
                <c:pt idx="12">
                  <c:v>2.3. Project Scoping</c:v>
                </c:pt>
                <c:pt idx="13">
                  <c:v>2.4. Abstract Draft</c:v>
                </c:pt>
                <c:pt idx="14">
                  <c:v>2.5. Abstract Submission</c:v>
                </c:pt>
                <c:pt idx="15">
                  <c:v>2.6. Project Group Start-up Presentation</c:v>
                </c:pt>
                <c:pt idx="16">
                  <c:v>3. POC (Proof of concept) and Project prototyping</c:v>
                </c:pt>
                <c:pt idx="17">
                  <c:v>3.1. Data Preparation for Logo validation</c:v>
                </c:pt>
                <c:pt idx="18">
                  <c:v>3.1.1. Identify target brand label</c:v>
                </c:pt>
                <c:pt idx="19">
                  <c:v>3.1.2. Manually annotate using Hyperlabel</c:v>
                </c:pt>
                <c:pt idx="20">
                  <c:v>3.2. Creating a Demo validation Model for dataset</c:v>
                </c:pt>
                <c:pt idx="21">
                  <c:v>3.2.1. Create a model based on YOLO</c:v>
                </c:pt>
                <c:pt idx="22">
                  <c:v>3.2.2. Train model based on sample dataset to validate approach</c:v>
                </c:pt>
                <c:pt idx="23">
                  <c:v>3.3. Validate and increase scope of Data Validation</c:v>
                </c:pt>
                <c:pt idx="24">
                  <c:v>3.4. Select and Freeze the state-of-art-model for Logo validation</c:v>
                </c:pt>
                <c:pt idx="25">
                  <c:v>3.5. identify and select the state-of-art-model for URL validation</c:v>
                </c:pt>
                <c:pt idx="26">
                  <c:v>3.6. Select and Freeze the state-of-the-art model for URL Validation</c:v>
                </c:pt>
                <c:pt idx="27">
                  <c:v>3.7. Build and Test the ensemble model</c:v>
                </c:pt>
                <c:pt idx="28">
                  <c:v>3.8. Freeze the ensemble model approach and develop for scaling</c:v>
                </c:pt>
                <c:pt idx="29">
                  <c:v>4. Train and Build the DL Model</c:v>
                </c:pt>
                <c:pt idx="30">
                  <c:v>4.1. Freeze and Store the Dataset in standard structured manner</c:v>
                </c:pt>
                <c:pt idx="31">
                  <c:v>4.2. Create and develop the DL model for Logo Validation</c:v>
                </c:pt>
                <c:pt idx="32">
                  <c:v>4.3. Create and Develop the DL model for URL Validation</c:v>
                </c:pt>
                <c:pt idx="33">
                  <c:v>4.4. Create a Deep ensemble model</c:v>
                </c:pt>
                <c:pt idx="34">
                  <c:v>4.5. Train and Save ensemble model weight</c:v>
                </c:pt>
                <c:pt idx="35">
                  <c:v>4.6. Finetune the ensemble model</c:v>
                </c:pt>
                <c:pt idx="36">
                  <c:v>5. Develop the packaged application </c:v>
                </c:pt>
                <c:pt idx="37">
                  <c:v>6. Testing the packaged application </c:v>
                </c:pt>
                <c:pt idx="38">
                  <c:v>7. Deploy the packaged application</c:v>
                </c:pt>
                <c:pt idx="39">
                  <c:v>8. Benchmark and publish performance review</c:v>
                </c:pt>
                <c:pt idx="40">
                  <c:v>9. Project Closure and Handover</c:v>
                </c:pt>
                <c:pt idx="41">
                  <c:v>(blank)</c:v>
                </c:pt>
              </c:strCache>
            </c:strRef>
          </c:cat>
          <c:val>
            <c:numRef>
              <c:f>Pivot!$B$2:$B$44</c:f>
              <c:numCache>
                <c:formatCode>General</c:formatCode>
                <c:ptCount val="42"/>
                <c:pt idx="1">
                  <c:v>2</c:v>
                </c:pt>
                <c:pt idx="2">
                  <c:v>5</c:v>
                </c:pt>
                <c:pt idx="3">
                  <c:v>1</c:v>
                </c:pt>
                <c:pt idx="4">
                  <c:v>6</c:v>
                </c:pt>
                <c:pt idx="5">
                  <c:v>7</c:v>
                </c:pt>
                <c:pt idx="6">
                  <c:v>2</c:v>
                </c:pt>
                <c:pt idx="7">
                  <c:v>5</c:v>
                </c:pt>
                <c:pt idx="8">
                  <c:v>15</c:v>
                </c:pt>
                <c:pt idx="10">
                  <c:v>37</c:v>
                </c:pt>
                <c:pt idx="11">
                  <c:v>20</c:v>
                </c:pt>
                <c:pt idx="12">
                  <c:v>11</c:v>
                </c:pt>
                <c:pt idx="13">
                  <c:v>4</c:v>
                </c:pt>
                <c:pt idx="14">
                  <c:v>1</c:v>
                </c:pt>
                <c:pt idx="15">
                  <c:v>1</c:v>
                </c:pt>
                <c:pt idx="17">
                  <c:v>4</c:v>
                </c:pt>
                <c:pt idx="18">
                  <c:v>30</c:v>
                </c:pt>
                <c:pt idx="19">
                  <c:v>15</c:v>
                </c:pt>
                <c:pt idx="20">
                  <c:v>20</c:v>
                </c:pt>
                <c:pt idx="21">
                  <c:v>21</c:v>
                </c:pt>
                <c:pt idx="22">
                  <c:v>17</c:v>
                </c:pt>
                <c:pt idx="23">
                  <c:v>22</c:v>
                </c:pt>
                <c:pt idx="24">
                  <c:v>22</c:v>
                </c:pt>
                <c:pt idx="25">
                  <c:v>22</c:v>
                </c:pt>
                <c:pt idx="26">
                  <c:v>22</c:v>
                </c:pt>
                <c:pt idx="27">
                  <c:v>22</c:v>
                </c:pt>
                <c:pt idx="28">
                  <c:v>22</c:v>
                </c:pt>
                <c:pt idx="30">
                  <c:v>15</c:v>
                </c:pt>
                <c:pt idx="31">
                  <c:v>15</c:v>
                </c:pt>
                <c:pt idx="32">
                  <c:v>15</c:v>
                </c:pt>
                <c:pt idx="33">
                  <c:v>10</c:v>
                </c:pt>
                <c:pt idx="34">
                  <c:v>1</c:v>
                </c:pt>
                <c:pt idx="35">
                  <c:v>11</c:v>
                </c:pt>
                <c:pt idx="36">
                  <c:v>30</c:v>
                </c:pt>
                <c:pt idx="37">
                  <c:v>30</c:v>
                </c:pt>
                <c:pt idx="38">
                  <c:v>30</c:v>
                </c:pt>
                <c:pt idx="39">
                  <c:v>35</c:v>
                </c:pt>
                <c:pt idx="40">
                  <c:v>30</c:v>
                </c:pt>
              </c:numCache>
            </c:numRef>
          </c:val>
          <c:extLst>
            <c:ext xmlns:c16="http://schemas.microsoft.com/office/drawing/2014/chart" uri="{C3380CC4-5D6E-409C-BE32-E72D297353CC}">
              <c16:uniqueId val="{00000001-8D21-4228-B9B9-ACCF92802E17}"/>
            </c:ext>
          </c:extLst>
        </c:ser>
        <c:dLbls>
          <c:showLegendKey val="0"/>
          <c:showVal val="0"/>
          <c:showCatName val="0"/>
          <c:showSerName val="0"/>
          <c:showPercent val="0"/>
          <c:showBubbleSize val="0"/>
        </c:dLbls>
        <c:axId val="741937823"/>
        <c:axId val="1016227647"/>
      </c:areaChart>
      <c:catAx>
        <c:axId val="74193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227647"/>
        <c:crosses val="autoZero"/>
        <c:auto val="1"/>
        <c:lblAlgn val="ctr"/>
        <c:lblOffset val="100"/>
        <c:noMultiLvlLbl val="0"/>
      </c:catAx>
      <c:valAx>
        <c:axId val="101622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378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39" fmlaLink="$F$4" horiz="1" max="365" page="2"/>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30480</xdr:colOff>
      <xdr:row>46</xdr:row>
      <xdr:rowOff>152400</xdr:rowOff>
    </xdr:from>
    <xdr:to>
      <xdr:col>11</xdr:col>
      <xdr:colOff>129540</xdr:colOff>
      <xdr:row>68</xdr:row>
      <xdr:rowOff>22860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04.930021180553" createdVersion="6" refreshedVersion="6" minRefreshableVersion="3" recordCount="43" xr:uid="{624E4A7D-EEF3-46CD-8454-91BA8474C698}">
  <cacheSource type="worksheet">
    <worksheetSource name="Milestones"/>
  </cacheSource>
  <cacheFields count="8">
    <cacheField name="Milestone Description" numFmtId="0">
      <sharedItems containsBlank="1" count="42">
        <m/>
        <s v="1. Handshake and Collaboration Setup"/>
        <s v="1.1. Project Purpose freezing"/>
        <s v="1.2. Team Formation"/>
        <s v="1.3. Slack Collaboration Channel setup"/>
        <s v="1.4. Trello Board for Task management "/>
        <s v="1.5. Integration of Slack and Trello Collaboration Platform"/>
        <s v="1.6. MS One Drive and Google Drive setup "/>
        <s v="1.7. Finalizing Advisor and Advisor Acceptance"/>
        <s v="1.8. Idea Finalization"/>
        <s v="2. Project Kick-off"/>
        <s v="2.1. Literature Research"/>
        <s v="2.2. Problem Identification"/>
        <s v="2.3. Project Scoping"/>
        <s v="2.4. Abstract Draft"/>
        <s v="2.5. Abstract Submission"/>
        <s v="2.6. Project Group Start-up Presentation"/>
        <s v="3. POC (Proof of concept) and Project prototyping"/>
        <s v="3.1. Data Preparation for Logo validation"/>
        <s v="3.1.1. Identify target brand label"/>
        <s v="3.1.2. Manually annotate using Hyperlabel"/>
        <s v="3.2. Creating a Demo validation Model for dataset"/>
        <s v="3.2.1. Create a model based on YOLO"/>
        <s v="3.2.2. Train model based on sample dataset to validate approach"/>
        <s v="3.3. Validate and increase scope of Data Validation"/>
        <s v="3.4. Select and Freeze the state-of-art-model for Logo validation"/>
        <s v="3.5. identify and select the state-of-art-model for URL validation"/>
        <s v="3.6. Select and Freeze the state-of-the-art model for URL Validation"/>
        <s v="3.7. Build and Test the ensemble model"/>
        <s v="3.8. Freeze the ensemble model approach and develop for scaling"/>
        <s v="4. Train and Build the DL Model"/>
        <s v="4.1. Freeze and Store the Dataset in standard structured manner"/>
        <s v="4.2. Create and develop the DL model for Logo Validation"/>
        <s v="4.3. Create and Develop the DL model for URL Validation"/>
        <s v="4.4. Create a Deep ensemble model"/>
        <s v="4.6. Finetune the ensemble model"/>
        <s v="4.5. Train and Save ensemble model weight"/>
        <s v="5. Develop the packaged application "/>
        <s v="6. Testing the packaged application "/>
        <s v="7. Deploy the packaged application"/>
        <s v="8. Benchmark and publish performance review"/>
        <s v="9. Project Closure and Handover"/>
      </sharedItems>
    </cacheField>
    <cacheField name="Threat Category" numFmtId="0">
      <sharedItems containsBlank="1"/>
    </cacheField>
    <cacheField name="Assigned To" numFmtId="0">
      <sharedItems containsBlank="1" count="5">
        <m/>
        <s v="Team"/>
        <s v="Gulnara Timokhina"/>
        <s v="Varun Bhaseen"/>
        <s v="Mirsaeid Abolghasemi"/>
      </sharedItems>
    </cacheField>
    <cacheField name="Progress" numFmtId="9">
      <sharedItems containsString="0" containsBlank="1" containsNumber="1" minValue="0" maxValue="1"/>
    </cacheField>
    <cacheField name="Start" numFmtId="14">
      <sharedItems containsNonDate="0" containsDate="1" containsString="0" containsBlank="1" minDate="2020-07-10T00:00:00" maxDate="2021-03-13T00:00:00" count="29">
        <m/>
        <d v="2020-07-10T00:00:00"/>
        <d v="2020-08-09T00:00:00"/>
        <d v="2020-08-29T00:00:00"/>
        <d v="2020-08-06T00:00:00"/>
        <d v="2020-08-12T00:00:00"/>
        <d v="2020-07-13T00:00:00"/>
        <d v="2020-07-18T00:00:00"/>
        <d v="2020-08-11T00:00:00"/>
        <d v="2020-08-15T00:00:00"/>
        <d v="2020-08-30T00:00:00"/>
        <d v="2020-09-03T00:00:00"/>
        <d v="2020-09-07T00:00:00"/>
        <d v="2020-08-24T00:00:00"/>
        <d v="2020-08-27T00:00:00"/>
        <d v="2020-09-11T00:00:00"/>
        <d v="2020-09-09T00:00:00"/>
        <d v="2020-09-21T00:00:00"/>
        <d v="2020-09-25T00:00:00"/>
        <d v="2020-10-17T00:00:00"/>
        <d v="2020-10-27T00:00:00"/>
        <d v="2020-11-11T00:00:00"/>
        <d v="2020-11-12T00:00:00"/>
        <d v="2020-11-25T00:00:00"/>
        <d v="2020-12-22T00:00:00"/>
        <d v="2021-01-04T00:00:00"/>
        <d v="2021-01-31T00:00:00"/>
        <d v="2021-02-13T00:00:00"/>
        <d v="2021-03-12T00:00:00"/>
      </sharedItems>
      <fieldGroup par="7" base="4">
        <rangePr groupBy="months" startDate="2020-07-10T00:00:00" endDate="2021-03-13T00:00:00"/>
        <groupItems count="14">
          <s v="(blank)"/>
          <s v="Jan"/>
          <s v="Feb"/>
          <s v="Mar"/>
          <s v="Apr"/>
          <s v="May"/>
          <s v="Jun"/>
          <s v="Jul"/>
          <s v="Aug"/>
          <s v="Sep"/>
          <s v="Oct"/>
          <s v="Nov"/>
          <s v="Dec"/>
          <s v="&gt;3/13/2021"/>
        </groupItems>
      </fieldGroup>
    </cacheField>
    <cacheField name="No. Days" numFmtId="37">
      <sharedItems containsString="0" containsBlank="1" containsNumber="1" containsInteger="1" minValue="1" maxValue="37"/>
    </cacheField>
    <cacheField name="Quarters" numFmtId="0" databaseField="0">
      <fieldGroup base="4">
        <rangePr groupBy="quarters" startDate="2020-07-10T00:00:00" endDate="2021-03-13T00:00:00"/>
        <groupItems count="6">
          <s v="&lt;7/10/2020"/>
          <s v="Qtr1"/>
          <s v="Qtr2"/>
          <s v="Qtr3"/>
          <s v="Qtr4"/>
          <s v="&gt;3/13/2021"/>
        </groupItems>
      </fieldGroup>
    </cacheField>
    <cacheField name="Years" numFmtId="0" databaseField="0">
      <fieldGroup base="4">
        <rangePr groupBy="years" startDate="2020-07-10T00:00:00" endDate="2021-03-13T00:00:00"/>
        <groupItems count="4">
          <s v="&lt;7/10/2020"/>
          <s v="2020"/>
          <s v="2021"/>
          <s v="&gt;3/13/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m/>
    <x v="0"/>
    <m/>
    <x v="0"/>
    <m/>
  </r>
  <r>
    <x v="1"/>
    <m/>
    <x v="0"/>
    <m/>
    <x v="1"/>
    <m/>
  </r>
  <r>
    <x v="2"/>
    <s v="Goal"/>
    <x v="1"/>
    <n v="1"/>
    <x v="2"/>
    <n v="2"/>
  </r>
  <r>
    <x v="3"/>
    <s v="Milestone"/>
    <x v="2"/>
    <n v="1"/>
    <x v="1"/>
    <n v="5"/>
  </r>
  <r>
    <x v="4"/>
    <s v="Low Risk"/>
    <x v="3"/>
    <n v="1"/>
    <x v="3"/>
    <n v="1"/>
  </r>
  <r>
    <x v="5"/>
    <s v="Med Risk"/>
    <x v="3"/>
    <n v="0.5"/>
    <x v="4"/>
    <n v="6"/>
  </r>
  <r>
    <x v="6"/>
    <s v="On Track"/>
    <x v="3"/>
    <n v="1"/>
    <x v="3"/>
    <n v="7"/>
  </r>
  <r>
    <x v="7"/>
    <s v="Low Risk"/>
    <x v="4"/>
    <n v="1"/>
    <x v="5"/>
    <n v="2"/>
  </r>
  <r>
    <x v="8"/>
    <s v="Goal"/>
    <x v="1"/>
    <n v="1"/>
    <x v="6"/>
    <n v="5"/>
  </r>
  <r>
    <x v="9"/>
    <s v="High Risk"/>
    <x v="1"/>
    <n v="1"/>
    <x v="7"/>
    <n v="15"/>
  </r>
  <r>
    <x v="10"/>
    <m/>
    <x v="0"/>
    <m/>
    <x v="8"/>
    <m/>
  </r>
  <r>
    <x v="11"/>
    <s v="On Track"/>
    <x v="4"/>
    <n v="0.6"/>
    <x v="9"/>
    <n v="37"/>
  </r>
  <r>
    <x v="12"/>
    <s v="High Risk"/>
    <x v="2"/>
    <n v="0.9"/>
    <x v="8"/>
    <n v="20"/>
  </r>
  <r>
    <x v="13"/>
    <s v="Low Risk"/>
    <x v="3"/>
    <n v="0.8"/>
    <x v="10"/>
    <n v="11"/>
  </r>
  <r>
    <x v="14"/>
    <s v="Goal"/>
    <x v="1"/>
    <n v="1"/>
    <x v="10"/>
    <n v="4"/>
  </r>
  <r>
    <x v="15"/>
    <s v="Milestone"/>
    <x v="1"/>
    <n v="1"/>
    <x v="11"/>
    <n v="1"/>
  </r>
  <r>
    <x v="16"/>
    <s v="Milestone"/>
    <x v="1"/>
    <n v="1"/>
    <x v="12"/>
    <n v="1"/>
  </r>
  <r>
    <x v="17"/>
    <m/>
    <x v="0"/>
    <m/>
    <x v="13"/>
    <m/>
  </r>
  <r>
    <x v="18"/>
    <s v="Milestone"/>
    <x v="2"/>
    <n v="1"/>
    <x v="13"/>
    <n v="4"/>
  </r>
  <r>
    <x v="19"/>
    <s v="On Track"/>
    <x v="2"/>
    <n v="1"/>
    <x v="14"/>
    <n v="30"/>
  </r>
  <r>
    <x v="20"/>
    <s v="High Risk"/>
    <x v="2"/>
    <n v="1"/>
    <x v="15"/>
    <n v="15"/>
  </r>
  <r>
    <x v="21"/>
    <s v="On Track"/>
    <x v="3"/>
    <n v="1"/>
    <x v="12"/>
    <n v="20"/>
  </r>
  <r>
    <x v="22"/>
    <s v="Low Risk"/>
    <x v="3"/>
    <n v="1"/>
    <x v="16"/>
    <n v="21"/>
  </r>
  <r>
    <x v="23"/>
    <s v="Med Risk"/>
    <x v="3"/>
    <n v="1"/>
    <x v="16"/>
    <n v="17"/>
  </r>
  <r>
    <x v="24"/>
    <s v="High Risk"/>
    <x v="4"/>
    <n v="0.8"/>
    <x v="16"/>
    <n v="22"/>
  </r>
  <r>
    <x v="25"/>
    <s v="Low Risk"/>
    <x v="1"/>
    <n v="0.6"/>
    <x v="16"/>
    <n v="22"/>
  </r>
  <r>
    <x v="26"/>
    <s v="On Track"/>
    <x v="4"/>
    <n v="0.1"/>
    <x v="17"/>
    <n v="22"/>
  </r>
  <r>
    <x v="27"/>
    <s v="Low Risk"/>
    <x v="4"/>
    <n v="0"/>
    <x v="17"/>
    <n v="22"/>
  </r>
  <r>
    <x v="28"/>
    <s v="High Risk"/>
    <x v="3"/>
    <n v="0"/>
    <x v="17"/>
    <n v="22"/>
  </r>
  <r>
    <x v="29"/>
    <s v="Milestone"/>
    <x v="3"/>
    <n v="0"/>
    <x v="18"/>
    <n v="22"/>
  </r>
  <r>
    <x v="30"/>
    <m/>
    <x v="0"/>
    <m/>
    <x v="19"/>
    <m/>
  </r>
  <r>
    <x v="31"/>
    <s v="High Risk"/>
    <x v="2"/>
    <n v="0.1"/>
    <x v="19"/>
    <n v="15"/>
  </r>
  <r>
    <x v="32"/>
    <s v="On Track"/>
    <x v="3"/>
    <n v="0.05"/>
    <x v="20"/>
    <n v="15"/>
  </r>
  <r>
    <x v="33"/>
    <s v="Med Risk"/>
    <x v="4"/>
    <n v="0.05"/>
    <x v="20"/>
    <n v="15"/>
  </r>
  <r>
    <x v="34"/>
    <s v="Low Risk"/>
    <x v="2"/>
    <n v="0"/>
    <x v="21"/>
    <n v="10"/>
  </r>
  <r>
    <x v="35"/>
    <s v="Low Risk"/>
    <x v="3"/>
    <n v="0"/>
    <x v="22"/>
    <n v="11"/>
  </r>
  <r>
    <x v="36"/>
    <s v="High Risk"/>
    <x v="4"/>
    <n v="0"/>
    <x v="23"/>
    <n v="1"/>
  </r>
  <r>
    <x v="37"/>
    <s v="High Risk"/>
    <x v="1"/>
    <m/>
    <x v="24"/>
    <n v="30"/>
  </r>
  <r>
    <x v="38"/>
    <s v="High Risk"/>
    <x v="1"/>
    <m/>
    <x v="25"/>
    <n v="30"/>
  </r>
  <r>
    <x v="39"/>
    <s v="Med Risk"/>
    <x v="1"/>
    <m/>
    <x v="26"/>
    <n v="30"/>
  </r>
  <r>
    <x v="40"/>
    <s v="Low Risk"/>
    <x v="1"/>
    <m/>
    <x v="27"/>
    <n v="35"/>
  </r>
  <r>
    <x v="41"/>
    <s v="Low Risk"/>
    <x v="1"/>
    <m/>
    <x v="28"/>
    <n v="30"/>
  </r>
  <r>
    <x v="0"/>
    <m/>
    <x v="0"/>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EA4DC9-69C2-466C-8102-41DFC3485C8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Project Implementation Plan">
  <location ref="A1:B44" firstHeaderRow="1" firstDataRow="1" firstDataCol="1"/>
  <pivotFields count="8">
    <pivotField axis="axisRow" showAll="0">
      <items count="43">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6"/>
        <item x="35"/>
        <item x="37"/>
        <item x="38"/>
        <item x="39"/>
        <item x="40"/>
        <item x="41"/>
        <item x="0"/>
        <item t="default"/>
      </items>
    </pivotField>
    <pivotField showAll="0"/>
    <pivotField showAll="0">
      <items count="6">
        <item x="2"/>
        <item x="4"/>
        <item x="1"/>
        <item x="3"/>
        <item x="0"/>
        <item t="default"/>
      </items>
    </pivotField>
    <pivotField showAll="0"/>
    <pivotField showAll="0">
      <items count="15">
        <item x="0"/>
        <item x="1"/>
        <item x="2"/>
        <item x="3"/>
        <item x="4"/>
        <item x="5"/>
        <item x="6"/>
        <item x="7"/>
        <item x="8"/>
        <item x="9"/>
        <item x="10"/>
        <item x="11"/>
        <item x="12"/>
        <item x="13"/>
        <item t="default"/>
      </items>
    </pivotField>
    <pivotField dataField="1" showAll="0"/>
    <pivotField showAll="0">
      <items count="7">
        <item sd="0" x="0"/>
        <item sd="0" x="1"/>
        <item sd="0" x="2"/>
        <item sd="0" x="3"/>
        <item sd="0" x="4"/>
        <item sd="0" x="5"/>
        <item t="default"/>
      </items>
    </pivotField>
    <pivotField showAll="0">
      <items count="5">
        <item h="1" sd="0" x="0"/>
        <item sd="0" x="1"/>
        <item sd="0" x="2"/>
        <item h="1" sd="0" x="3"/>
        <item t="default"/>
      </items>
    </pivotField>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No. Days" fld="5" baseField="0" baseItem="0"/>
  </dataFields>
  <chartFormats count="2">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50" totalsRowShown="0">
  <autoFilter ref="B7:G5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Threat 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07347-E668-4F46-8D46-ADFE466C2D50}">
  <dimension ref="A1:B44"/>
  <sheetViews>
    <sheetView topLeftCell="A40" workbookViewId="0">
      <selection activeCell="D46" sqref="D46"/>
    </sheetView>
  </sheetViews>
  <sheetFormatPr defaultRowHeight="14.4" x14ac:dyDescent="0.3"/>
  <cols>
    <col min="1" max="1" width="57.21875" bestFit="1" customWidth="1"/>
    <col min="2" max="2" width="15" bestFit="1" customWidth="1"/>
    <col min="3" max="3" width="5" bestFit="1" customWidth="1"/>
    <col min="4" max="4" width="10.77734375" bestFit="1" customWidth="1"/>
    <col min="5" max="5" width="19" bestFit="1" customWidth="1"/>
    <col min="6" max="6" width="19.77734375" bestFit="1" customWidth="1"/>
    <col min="7" max="7" width="23.77734375" bestFit="1" customWidth="1"/>
    <col min="8" max="8" width="10.33203125" bestFit="1" customWidth="1"/>
    <col min="9" max="9" width="15.77734375" bestFit="1" customWidth="1"/>
    <col min="10" max="10" width="18.5546875" bestFit="1" customWidth="1"/>
    <col min="11" max="11" width="9" bestFit="1" customWidth="1"/>
    <col min="12" max="12" width="11.6640625" bestFit="1" customWidth="1"/>
    <col min="13" max="13" width="10.77734375" bestFit="1" customWidth="1"/>
    <col min="14" max="14" width="7" bestFit="1" customWidth="1"/>
    <col min="15" max="15" width="4" bestFit="1" customWidth="1"/>
    <col min="16" max="16" width="4.44140625" bestFit="1" customWidth="1"/>
    <col min="17" max="17" width="9.33203125" bestFit="1" customWidth="1"/>
    <col min="18" max="18" width="9.6640625" bestFit="1" customWidth="1"/>
    <col min="19" max="25" width="10.77734375" bestFit="1" customWidth="1"/>
    <col min="26" max="26" width="8.77734375" bestFit="1" customWidth="1"/>
    <col min="27" max="29" width="9.77734375" bestFit="1" customWidth="1"/>
    <col min="30" max="30" width="7" bestFit="1" customWidth="1"/>
    <col min="31" max="31" width="10.77734375" bestFit="1" customWidth="1"/>
  </cols>
  <sheetData>
    <row r="1" spans="1:2" x14ac:dyDescent="0.3">
      <c r="A1" s="62" t="s">
        <v>78</v>
      </c>
      <c r="B1" t="s">
        <v>76</v>
      </c>
    </row>
    <row r="2" spans="1:2" x14ac:dyDescent="0.3">
      <c r="A2" s="63" t="s">
        <v>42</v>
      </c>
      <c r="B2" s="64"/>
    </row>
    <row r="3" spans="1:2" x14ac:dyDescent="0.3">
      <c r="A3" s="63" t="s">
        <v>34</v>
      </c>
      <c r="B3" s="64">
        <v>2</v>
      </c>
    </row>
    <row r="4" spans="1:2" x14ac:dyDescent="0.3">
      <c r="A4" s="63" t="s">
        <v>35</v>
      </c>
      <c r="B4" s="64">
        <v>5</v>
      </c>
    </row>
    <row r="5" spans="1:2" x14ac:dyDescent="0.3">
      <c r="A5" s="63" t="s">
        <v>36</v>
      </c>
      <c r="B5" s="64">
        <v>1</v>
      </c>
    </row>
    <row r="6" spans="1:2" x14ac:dyDescent="0.3">
      <c r="A6" s="63" t="s">
        <v>37</v>
      </c>
      <c r="B6" s="64">
        <v>6</v>
      </c>
    </row>
    <row r="7" spans="1:2" x14ac:dyDescent="0.3">
      <c r="A7" s="63" t="s">
        <v>38</v>
      </c>
      <c r="B7" s="64">
        <v>7</v>
      </c>
    </row>
    <row r="8" spans="1:2" x14ac:dyDescent="0.3">
      <c r="A8" s="63" t="s">
        <v>39</v>
      </c>
      <c r="B8" s="64">
        <v>2</v>
      </c>
    </row>
    <row r="9" spans="1:2" x14ac:dyDescent="0.3">
      <c r="A9" s="63" t="s">
        <v>40</v>
      </c>
      <c r="B9" s="64">
        <v>5</v>
      </c>
    </row>
    <row r="10" spans="1:2" x14ac:dyDescent="0.3">
      <c r="A10" s="63" t="s">
        <v>41</v>
      </c>
      <c r="B10" s="64">
        <v>15</v>
      </c>
    </row>
    <row r="11" spans="1:2" x14ac:dyDescent="0.3">
      <c r="A11" s="63" t="s">
        <v>43</v>
      </c>
      <c r="B11" s="64"/>
    </row>
    <row r="12" spans="1:2" x14ac:dyDescent="0.3">
      <c r="A12" s="63" t="s">
        <v>44</v>
      </c>
      <c r="B12" s="64">
        <v>37</v>
      </c>
    </row>
    <row r="13" spans="1:2" x14ac:dyDescent="0.3">
      <c r="A13" s="63" t="s">
        <v>45</v>
      </c>
      <c r="B13" s="64">
        <v>20</v>
      </c>
    </row>
    <row r="14" spans="1:2" x14ac:dyDescent="0.3">
      <c r="A14" s="63" t="s">
        <v>46</v>
      </c>
      <c r="B14" s="64">
        <v>11</v>
      </c>
    </row>
    <row r="15" spans="1:2" x14ac:dyDescent="0.3">
      <c r="A15" s="63" t="s">
        <v>47</v>
      </c>
      <c r="B15" s="64">
        <v>4</v>
      </c>
    </row>
    <row r="16" spans="1:2" x14ac:dyDescent="0.3">
      <c r="A16" s="63" t="s">
        <v>48</v>
      </c>
      <c r="B16" s="64">
        <v>1</v>
      </c>
    </row>
    <row r="17" spans="1:2" x14ac:dyDescent="0.3">
      <c r="A17" s="63" t="s">
        <v>49</v>
      </c>
      <c r="B17" s="64">
        <v>1</v>
      </c>
    </row>
    <row r="18" spans="1:2" x14ac:dyDescent="0.3">
      <c r="A18" s="63" t="s">
        <v>70</v>
      </c>
      <c r="B18" s="64"/>
    </row>
    <row r="19" spans="1:2" x14ac:dyDescent="0.3">
      <c r="A19" s="63" t="s">
        <v>55</v>
      </c>
      <c r="B19" s="64">
        <v>4</v>
      </c>
    </row>
    <row r="20" spans="1:2" x14ac:dyDescent="0.3">
      <c r="A20" s="63" t="s">
        <v>50</v>
      </c>
      <c r="B20" s="64">
        <v>30</v>
      </c>
    </row>
    <row r="21" spans="1:2" x14ac:dyDescent="0.3">
      <c r="A21" s="63" t="s">
        <v>51</v>
      </c>
      <c r="B21" s="64">
        <v>15</v>
      </c>
    </row>
    <row r="22" spans="1:2" x14ac:dyDescent="0.3">
      <c r="A22" s="63" t="s">
        <v>52</v>
      </c>
      <c r="B22" s="64">
        <v>20</v>
      </c>
    </row>
    <row r="23" spans="1:2" x14ac:dyDescent="0.3">
      <c r="A23" s="63" t="s">
        <v>53</v>
      </c>
      <c r="B23" s="64">
        <v>21</v>
      </c>
    </row>
    <row r="24" spans="1:2" x14ac:dyDescent="0.3">
      <c r="A24" s="63" t="s">
        <v>54</v>
      </c>
      <c r="B24" s="64">
        <v>17</v>
      </c>
    </row>
    <row r="25" spans="1:2" x14ac:dyDescent="0.3">
      <c r="A25" s="63" t="s">
        <v>56</v>
      </c>
      <c r="B25" s="64">
        <v>22</v>
      </c>
    </row>
    <row r="26" spans="1:2" x14ac:dyDescent="0.3">
      <c r="A26" s="63" t="s">
        <v>57</v>
      </c>
      <c r="B26" s="64">
        <v>22</v>
      </c>
    </row>
    <row r="27" spans="1:2" x14ac:dyDescent="0.3">
      <c r="A27" s="63" t="s">
        <v>58</v>
      </c>
      <c r="B27" s="64">
        <v>22</v>
      </c>
    </row>
    <row r="28" spans="1:2" x14ac:dyDescent="0.3">
      <c r="A28" s="63" t="s">
        <v>59</v>
      </c>
      <c r="B28" s="64">
        <v>22</v>
      </c>
    </row>
    <row r="29" spans="1:2" x14ac:dyDescent="0.3">
      <c r="A29" s="63" t="s">
        <v>73</v>
      </c>
      <c r="B29" s="64">
        <v>22</v>
      </c>
    </row>
    <row r="30" spans="1:2" x14ac:dyDescent="0.3">
      <c r="A30" s="63" t="s">
        <v>74</v>
      </c>
      <c r="B30" s="64">
        <v>22</v>
      </c>
    </row>
    <row r="31" spans="1:2" x14ac:dyDescent="0.3">
      <c r="A31" s="63" t="s">
        <v>71</v>
      </c>
      <c r="B31" s="64"/>
    </row>
    <row r="32" spans="1:2" x14ac:dyDescent="0.3">
      <c r="A32" s="63" t="s">
        <v>60</v>
      </c>
      <c r="B32" s="64">
        <v>15</v>
      </c>
    </row>
    <row r="33" spans="1:2" x14ac:dyDescent="0.3">
      <c r="A33" s="63" t="s">
        <v>61</v>
      </c>
      <c r="B33" s="64">
        <v>15</v>
      </c>
    </row>
    <row r="34" spans="1:2" x14ac:dyDescent="0.3">
      <c r="A34" s="63" t="s">
        <v>62</v>
      </c>
      <c r="B34" s="64">
        <v>15</v>
      </c>
    </row>
    <row r="35" spans="1:2" x14ac:dyDescent="0.3">
      <c r="A35" s="63" t="s">
        <v>63</v>
      </c>
      <c r="B35" s="64">
        <v>10</v>
      </c>
    </row>
    <row r="36" spans="1:2" x14ac:dyDescent="0.3">
      <c r="A36" s="63" t="s">
        <v>64</v>
      </c>
      <c r="B36" s="64">
        <v>1</v>
      </c>
    </row>
    <row r="37" spans="1:2" x14ac:dyDescent="0.3">
      <c r="A37" s="63" t="s">
        <v>72</v>
      </c>
      <c r="B37" s="64">
        <v>11</v>
      </c>
    </row>
    <row r="38" spans="1:2" x14ac:dyDescent="0.3">
      <c r="A38" s="63" t="s">
        <v>65</v>
      </c>
      <c r="B38" s="64">
        <v>30</v>
      </c>
    </row>
    <row r="39" spans="1:2" x14ac:dyDescent="0.3">
      <c r="A39" s="63" t="s">
        <v>66</v>
      </c>
      <c r="B39" s="64">
        <v>30</v>
      </c>
    </row>
    <row r="40" spans="1:2" x14ac:dyDescent="0.3">
      <c r="A40" s="63" t="s">
        <v>67</v>
      </c>
      <c r="B40" s="64">
        <v>30</v>
      </c>
    </row>
    <row r="41" spans="1:2" x14ac:dyDescent="0.3">
      <c r="A41" s="63" t="s">
        <v>68</v>
      </c>
      <c r="B41" s="64">
        <v>35</v>
      </c>
    </row>
    <row r="42" spans="1:2" x14ac:dyDescent="0.3">
      <c r="A42" s="63" t="s">
        <v>69</v>
      </c>
      <c r="B42" s="64">
        <v>30</v>
      </c>
    </row>
    <row r="43" spans="1:2" x14ac:dyDescent="0.3">
      <c r="A43" s="63" t="s">
        <v>79</v>
      </c>
      <c r="B43" s="64"/>
    </row>
    <row r="44" spans="1:2" x14ac:dyDescent="0.3">
      <c r="A44" s="63" t="s">
        <v>75</v>
      </c>
      <c r="B44" s="64">
        <v>578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D53"/>
  <sheetViews>
    <sheetView showGridLines="0" tabSelected="1" showRuler="0" topLeftCell="B1" zoomScale="50" zoomScaleNormal="50" zoomScalePageLayoutView="70" workbookViewId="0">
      <pane xSplit="7" ySplit="6" topLeftCell="I24" activePane="bottomRight" state="frozen"/>
      <selection activeCell="B1" sqref="B1"/>
      <selection pane="topRight" activeCell="I1" sqref="I1"/>
      <selection pane="bottomLeft" activeCell="B7" sqref="B7"/>
      <selection pane="bottomRight" activeCell="B49" sqref="B49"/>
    </sheetView>
  </sheetViews>
  <sheetFormatPr defaultRowHeight="30" customHeight="1" x14ac:dyDescent="0.3"/>
  <cols>
    <col min="1" max="1" width="2.6640625" style="4" customWidth="1"/>
    <col min="2" max="2" width="35.21875" style="37" customWidth="1"/>
    <col min="3" max="3" width="10.5546875" style="37" customWidth="1"/>
    <col min="4" max="4" width="20.5546875" style="37" customWidth="1"/>
    <col min="5" max="5" width="10.6640625" style="37" customWidth="1"/>
    <col min="6" max="6" width="10.44140625" style="57" customWidth="1"/>
    <col min="7" max="7" width="10.44140625" style="37" customWidth="1"/>
    <col min="8" max="8" width="2.6640625" style="37" customWidth="1"/>
    <col min="9" max="64" width="3.5546875" style="37" customWidth="1"/>
    <col min="65" max="68" width="8.88671875" style="37"/>
    <col min="69" max="70" width="10.33203125" style="37"/>
    <col min="71" max="16384" width="8.88671875" style="37"/>
  </cols>
  <sheetData>
    <row r="1" spans="1:16384" ht="30" customHeight="1" x14ac:dyDescent="0.55000000000000004">
      <c r="A1" s="5" t="s">
        <v>23</v>
      </c>
      <c r="B1" s="6" t="s">
        <v>27</v>
      </c>
      <c r="C1" s="6"/>
      <c r="D1" s="1"/>
      <c r="E1"/>
      <c r="F1"/>
      <c r="G1" s="2"/>
      <c r="H1"/>
      <c r="I1" s="27" t="s">
        <v>13</v>
      </c>
      <c r="J1" s="3"/>
      <c r="K1" s="9"/>
      <c r="L1" s="9"/>
      <c r="M1" s="9"/>
      <c r="N1" s="9"/>
      <c r="O1" s="9"/>
      <c r="P1" s="9"/>
      <c r="Q1" s="9"/>
      <c r="R1" s="9"/>
      <c r="S1" s="9"/>
      <c r="T1" s="9"/>
      <c r="U1" s="9"/>
      <c r="V1" s="9"/>
      <c r="W1" s="9"/>
      <c r="X1" s="9"/>
      <c r="Y1" s="9"/>
      <c r="Z1" s="9"/>
      <c r="AA1" s="9"/>
      <c r="AB1" s="9"/>
      <c r="AC1" s="9"/>
      <c r="AD1" s="9"/>
      <c r="AE1" s="9"/>
      <c r="AF1" s="9"/>
      <c r="AG1" s="9"/>
      <c r="AH1"/>
      <c r="AI1"/>
      <c r="AJ1"/>
      <c r="AK1"/>
      <c r="AL1"/>
      <c r="AM1"/>
      <c r="AN1"/>
      <c r="AO1"/>
      <c r="AP1"/>
      <c r="AQ1"/>
      <c r="AR1"/>
      <c r="AS1"/>
      <c r="AT1"/>
      <c r="AU1"/>
      <c r="AV1"/>
      <c r="AW1"/>
      <c r="AX1"/>
      <c r="AY1"/>
      <c r="AZ1"/>
      <c r="BA1"/>
      <c r="BB1"/>
      <c r="BC1"/>
      <c r="BD1"/>
      <c r="BE1"/>
      <c r="BF1"/>
      <c r="BG1"/>
      <c r="BH1"/>
      <c r="BI1"/>
      <c r="BJ1"/>
      <c r="BK1"/>
      <c r="BL1" s="9"/>
    </row>
    <row r="2" spans="1:16384" ht="30" customHeight="1" x14ac:dyDescent="0.35">
      <c r="A2" s="5" t="s">
        <v>17</v>
      </c>
      <c r="B2" s="7" t="s">
        <v>28</v>
      </c>
      <c r="C2" s="7"/>
      <c r="D2"/>
      <c r="E2"/>
      <c r="F2" s="12"/>
      <c r="G2" s="10"/>
      <c r="H2"/>
      <c r="I2" s="72" t="s">
        <v>11</v>
      </c>
      <c r="J2" s="72"/>
      <c r="K2" s="72"/>
      <c r="L2" s="72"/>
      <c r="M2"/>
      <c r="N2" s="73" t="s">
        <v>9</v>
      </c>
      <c r="O2" s="73"/>
      <c r="P2" s="73"/>
      <c r="Q2" s="73"/>
      <c r="R2" s="9"/>
      <c r="S2" s="74" t="s">
        <v>8</v>
      </c>
      <c r="T2" s="74"/>
      <c r="U2" s="74"/>
      <c r="V2" s="74"/>
      <c r="W2" s="9"/>
      <c r="X2" s="65" t="s">
        <v>10</v>
      </c>
      <c r="Y2" s="65"/>
      <c r="Z2" s="65"/>
      <c r="AA2" s="65"/>
      <c r="AB2" s="9"/>
      <c r="AC2" s="66" t="s">
        <v>14</v>
      </c>
      <c r="AD2" s="66"/>
      <c r="AE2" s="66"/>
      <c r="AF2" s="66"/>
      <c r="AG2"/>
      <c r="AH2"/>
      <c r="AI2"/>
      <c r="AJ2"/>
      <c r="AK2"/>
      <c r="AL2"/>
      <c r="AM2"/>
      <c r="AN2"/>
      <c r="AO2"/>
      <c r="AP2"/>
      <c r="AQ2"/>
      <c r="AR2"/>
      <c r="AS2"/>
      <c r="AT2"/>
      <c r="AU2"/>
      <c r="AV2"/>
      <c r="AW2"/>
      <c r="AX2"/>
      <c r="AY2"/>
      <c r="AZ2"/>
      <c r="BA2"/>
      <c r="BB2"/>
      <c r="BC2"/>
      <c r="BD2"/>
      <c r="BE2"/>
      <c r="BF2"/>
      <c r="BG2"/>
      <c r="BH2"/>
      <c r="BI2"/>
      <c r="BJ2"/>
      <c r="BK2"/>
      <c r="BL2" s="9"/>
    </row>
    <row r="3" spans="1:16384" ht="30" customHeight="1" x14ac:dyDescent="0.3">
      <c r="A3" s="5" t="s">
        <v>24</v>
      </c>
      <c r="B3" s="8" t="s">
        <v>29</v>
      </c>
      <c r="C3" s="8"/>
      <c r="D3" s="67" t="s">
        <v>12</v>
      </c>
      <c r="E3" s="68"/>
      <c r="F3" s="70">
        <f>DATE(2020,7,9)</f>
        <v>44021</v>
      </c>
      <c r="G3" s="71"/>
      <c r="H3" s="11"/>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s="9"/>
    </row>
    <row r="4" spans="1:16384" ht="30" customHeight="1" x14ac:dyDescent="0.4">
      <c r="A4" s="5" t="s">
        <v>18</v>
      </c>
      <c r="B4"/>
      <c r="C4" s="9"/>
      <c r="D4" s="67" t="s">
        <v>7</v>
      </c>
      <c r="E4" s="68"/>
      <c r="F4" s="30">
        <v>1</v>
      </c>
      <c r="G4"/>
      <c r="H4"/>
      <c r="I4" s="29" t="b">
        <f ca="1">I7=TEXT(I5,"mmmm")</f>
        <v>0</v>
      </c>
      <c r="J4" s="29"/>
      <c r="K4" s="29"/>
      <c r="L4" s="29"/>
      <c r="M4" s="29"/>
      <c r="N4" s="29"/>
      <c r="O4" s="29"/>
      <c r="P4" s="29" t="str">
        <f ca="1">IF(TEXT(P5,"mmmm")=I4,"",TEXT(P5,"mmmm"))</f>
        <v>July</v>
      </c>
      <c r="Q4" s="29"/>
      <c r="R4" s="29"/>
      <c r="S4" s="29"/>
      <c r="T4" s="29"/>
      <c r="U4" s="29"/>
      <c r="V4" s="29"/>
      <c r="W4" s="29" t="str">
        <f ca="1">IF(OR(TEXT(W5,"mmmm")=P4,TEXT(W5,"mmmm")=I4),"",TEXT(W5,"mmmm"))</f>
        <v/>
      </c>
      <c r="X4" s="29"/>
      <c r="Y4" s="29"/>
      <c r="Z4" s="29"/>
      <c r="AA4" s="29"/>
      <c r="AB4" s="29"/>
      <c r="AC4" s="29"/>
      <c r="AD4" s="29" t="str">
        <f ca="1">IF(OR(TEXT(AD5,"mmmm")=W4,TEXT(AD5,"mmmm")=P4,TEXT(AD5,"mmmm")=I4),"",TEXT(AD5,"mmmm"))</f>
        <v/>
      </c>
      <c r="AE4" s="29"/>
      <c r="AF4" s="29"/>
      <c r="AG4" s="29"/>
      <c r="AH4" s="29"/>
      <c r="AI4" s="29"/>
      <c r="AJ4" s="29"/>
      <c r="AK4" s="29" t="str">
        <f ca="1">IF(OR(TEXT(AK5,"mmmm")=AD4,TEXT(AK5,"mmmm")=W4,TEXT(AK5,"mmmm")=P4,TEXT(AK5,"mmmm")=I4),"",TEXT(AK5,"mmmm"))</f>
        <v>August</v>
      </c>
      <c r="AL4" s="29"/>
      <c r="AM4" s="29"/>
      <c r="AN4" s="29"/>
      <c r="AO4" s="29"/>
      <c r="AP4" s="29"/>
      <c r="AQ4" s="29"/>
      <c r="AR4" s="29" t="str">
        <f ca="1">IF(OR(TEXT(AR5,"mmmm")=AK4,TEXT(AR5,"mmmm")=AD4,TEXT(AR5,"mmmm")=W4,TEXT(AR5,"mmmm")=P4),"",TEXT(AR5,"mmmm"))</f>
        <v/>
      </c>
      <c r="AS4" s="29"/>
      <c r="AT4" s="29"/>
      <c r="AU4" s="29"/>
      <c r="AV4" s="29"/>
      <c r="AW4" s="29"/>
      <c r="AX4" s="29"/>
      <c r="AY4" s="29" t="str">
        <f ca="1">IF(OR(TEXT(AY5,"mmmm")=AR4,TEXT(AY5,"mmmm")=AK4,TEXT(AY5,"mmmm")=AD4,TEXT(AY5,"mmmm")=W4),"",TEXT(AY5,"mmmm"))</f>
        <v/>
      </c>
      <c r="AZ4" s="29"/>
      <c r="BA4" s="29"/>
      <c r="BB4" s="29"/>
      <c r="BC4" s="29"/>
      <c r="BD4" s="29"/>
      <c r="BE4" s="29"/>
      <c r="BF4" s="29" t="str">
        <f ca="1">IF(OR(TEXT(BF5,"mmmm")=AY4,TEXT(BF5,"mmmm")=AR4,TEXT(BF5,"mmmm")=AK4,TEXT(BF5,"mmmm")=AD4),"",TEXT(BF5,"mmmm"))</f>
        <v/>
      </c>
      <c r="BG4" s="29"/>
      <c r="BH4" s="29"/>
      <c r="BI4" s="29"/>
      <c r="BJ4" s="29"/>
      <c r="BK4" s="29"/>
      <c r="BL4" s="29"/>
    </row>
    <row r="5" spans="1:16384" ht="15" customHeight="1" x14ac:dyDescent="0.3">
      <c r="A5" s="5" t="s">
        <v>19</v>
      </c>
      <c r="B5" s="69"/>
      <c r="C5" s="69"/>
      <c r="D5" s="69"/>
      <c r="E5" s="69"/>
      <c r="F5" s="69"/>
      <c r="G5" s="69"/>
      <c r="H5" s="69"/>
      <c r="I5" s="34">
        <f ca="1">IFERROR(Project_Start+Scrolling_Increment,TODAY())</f>
        <v>44022</v>
      </c>
      <c r="J5" s="35">
        <f ca="1">I5+1</f>
        <v>44023</v>
      </c>
      <c r="K5" s="35">
        <f t="shared" ref="K5:AX5" ca="1" si="0">J5+1</f>
        <v>44024</v>
      </c>
      <c r="L5" s="35">
        <f t="shared" ca="1" si="0"/>
        <v>44025</v>
      </c>
      <c r="M5" s="35">
        <f t="shared" ca="1" si="0"/>
        <v>44026</v>
      </c>
      <c r="N5" s="35">
        <f t="shared" ca="1" si="0"/>
        <v>44027</v>
      </c>
      <c r="O5" s="36">
        <f t="shared" ca="1" si="0"/>
        <v>44028</v>
      </c>
      <c r="P5" s="34">
        <f ca="1">O5+1</f>
        <v>44029</v>
      </c>
      <c r="Q5" s="35">
        <f ca="1">P5+1</f>
        <v>44030</v>
      </c>
      <c r="R5" s="35">
        <f t="shared" ca="1" si="0"/>
        <v>44031</v>
      </c>
      <c r="S5" s="35">
        <f t="shared" ca="1" si="0"/>
        <v>44032</v>
      </c>
      <c r="T5" s="35">
        <f t="shared" ca="1" si="0"/>
        <v>44033</v>
      </c>
      <c r="U5" s="35">
        <f t="shared" ca="1" si="0"/>
        <v>44034</v>
      </c>
      <c r="V5" s="36">
        <f t="shared" ca="1" si="0"/>
        <v>44035</v>
      </c>
      <c r="W5" s="34">
        <f ca="1">V5+1</f>
        <v>44036</v>
      </c>
      <c r="X5" s="35">
        <f ca="1">W5+1</f>
        <v>44037</v>
      </c>
      <c r="Y5" s="35">
        <f t="shared" ca="1" si="0"/>
        <v>44038</v>
      </c>
      <c r="Z5" s="35">
        <f t="shared" ca="1" si="0"/>
        <v>44039</v>
      </c>
      <c r="AA5" s="35">
        <f t="shared" ca="1" si="0"/>
        <v>44040</v>
      </c>
      <c r="AB5" s="35">
        <f t="shared" ca="1" si="0"/>
        <v>44041</v>
      </c>
      <c r="AC5" s="36">
        <f t="shared" ca="1" si="0"/>
        <v>44042</v>
      </c>
      <c r="AD5" s="34">
        <f ca="1">AC5+1</f>
        <v>44043</v>
      </c>
      <c r="AE5" s="35">
        <f ca="1">AD5+1</f>
        <v>44044</v>
      </c>
      <c r="AF5" s="35">
        <f t="shared" ca="1" si="0"/>
        <v>44045</v>
      </c>
      <c r="AG5" s="35">
        <f t="shared" ca="1" si="0"/>
        <v>44046</v>
      </c>
      <c r="AH5" s="35">
        <f t="shared" ca="1" si="0"/>
        <v>44047</v>
      </c>
      <c r="AI5" s="35">
        <f t="shared" ca="1" si="0"/>
        <v>44048</v>
      </c>
      <c r="AJ5" s="36">
        <f t="shared" ca="1" si="0"/>
        <v>44049</v>
      </c>
      <c r="AK5" s="34">
        <f ca="1">AJ5+1</f>
        <v>44050</v>
      </c>
      <c r="AL5" s="35">
        <f ca="1">AK5+1</f>
        <v>44051</v>
      </c>
      <c r="AM5" s="35">
        <f t="shared" ca="1" si="0"/>
        <v>44052</v>
      </c>
      <c r="AN5" s="35">
        <f t="shared" ca="1" si="0"/>
        <v>44053</v>
      </c>
      <c r="AO5" s="35">
        <f t="shared" ca="1" si="0"/>
        <v>44054</v>
      </c>
      <c r="AP5" s="35">
        <f t="shared" ca="1" si="0"/>
        <v>44055</v>
      </c>
      <c r="AQ5" s="36">
        <f t="shared" ca="1" si="0"/>
        <v>44056</v>
      </c>
      <c r="AR5" s="34">
        <f ca="1">AQ5+1</f>
        <v>44057</v>
      </c>
      <c r="AS5" s="35">
        <f ca="1">AR5+1</f>
        <v>44058</v>
      </c>
      <c r="AT5" s="35">
        <f t="shared" ca="1" si="0"/>
        <v>44059</v>
      </c>
      <c r="AU5" s="35">
        <f t="shared" ca="1" si="0"/>
        <v>44060</v>
      </c>
      <c r="AV5" s="35">
        <f t="shared" ca="1" si="0"/>
        <v>44061</v>
      </c>
      <c r="AW5" s="35">
        <f t="shared" ca="1" si="0"/>
        <v>44062</v>
      </c>
      <c r="AX5" s="36">
        <f t="shared" ca="1" si="0"/>
        <v>44063</v>
      </c>
      <c r="AY5" s="34">
        <f ca="1">AX5+1</f>
        <v>44064</v>
      </c>
      <c r="AZ5" s="35">
        <f ca="1">AY5+1</f>
        <v>44065</v>
      </c>
      <c r="BA5" s="35">
        <f t="shared" ref="BA5:BE5" ca="1" si="1">AZ5+1</f>
        <v>44066</v>
      </c>
      <c r="BB5" s="35">
        <f t="shared" ca="1" si="1"/>
        <v>44067</v>
      </c>
      <c r="BC5" s="35">
        <f t="shared" ca="1" si="1"/>
        <v>44068</v>
      </c>
      <c r="BD5" s="35">
        <f t="shared" ca="1" si="1"/>
        <v>44069</v>
      </c>
      <c r="BE5" s="36">
        <f t="shared" ca="1" si="1"/>
        <v>44070</v>
      </c>
      <c r="BF5" s="34">
        <f ca="1">BE5+1</f>
        <v>44071</v>
      </c>
      <c r="BG5" s="35">
        <f ca="1">BF5+1</f>
        <v>44072</v>
      </c>
      <c r="BH5" s="35">
        <f t="shared" ref="BH5:BL5" ca="1" si="2">BG5+1</f>
        <v>44073</v>
      </c>
      <c r="BI5" s="35">
        <f t="shared" ca="1" si="2"/>
        <v>44074</v>
      </c>
      <c r="BJ5" s="35">
        <f t="shared" ca="1" si="2"/>
        <v>44075</v>
      </c>
      <c r="BK5" s="35">
        <f t="shared" ca="1" si="2"/>
        <v>44076</v>
      </c>
      <c r="BL5" s="47">
        <f t="shared" ca="1" si="2"/>
        <v>44077</v>
      </c>
    </row>
    <row r="6" spans="1:16384" ht="25.2" customHeight="1" x14ac:dyDescent="0.3">
      <c r="A6" s="5" t="s">
        <v>20</v>
      </c>
      <c r="B6" s="9"/>
      <c r="C6" s="24"/>
      <c r="D6" s="24"/>
      <c r="E6" s="24"/>
      <c r="F6" s="24"/>
      <c r="G6" s="24"/>
      <c r="H6" s="24"/>
      <c r="I6" s="31"/>
      <c r="J6" s="32"/>
      <c r="K6" s="32"/>
      <c r="L6" s="32"/>
      <c r="M6" s="32"/>
      <c r="N6" s="32"/>
      <c r="O6" s="33"/>
      <c r="P6" s="31"/>
      <c r="Q6" s="32"/>
      <c r="R6" s="32"/>
      <c r="S6" s="32"/>
      <c r="T6" s="32"/>
      <c r="U6" s="32"/>
      <c r="V6" s="33"/>
      <c r="W6" s="31"/>
      <c r="X6" s="32"/>
      <c r="Y6" s="32"/>
      <c r="Z6" s="32"/>
      <c r="AA6" s="32"/>
      <c r="AB6" s="32"/>
      <c r="AC6" s="33"/>
      <c r="AD6" s="31"/>
      <c r="AE6" s="32"/>
      <c r="AF6" s="32"/>
      <c r="AG6" s="32"/>
      <c r="AH6" s="32"/>
      <c r="AI6" s="32"/>
      <c r="AJ6" s="33"/>
      <c r="AK6" s="31"/>
      <c r="AL6" s="32"/>
      <c r="AM6" s="32"/>
      <c r="AN6" s="32"/>
      <c r="AO6" s="32"/>
      <c r="AP6" s="32"/>
      <c r="AQ6" s="33"/>
      <c r="AR6" s="31"/>
      <c r="AS6" s="32"/>
      <c r="AT6" s="32"/>
      <c r="AU6" s="32"/>
      <c r="AV6" s="32"/>
      <c r="AW6" s="32"/>
      <c r="AX6" s="33"/>
      <c r="AY6" s="31"/>
      <c r="AZ6" s="32"/>
      <c r="BA6" s="32"/>
      <c r="BB6" s="32"/>
      <c r="BC6" s="32"/>
      <c r="BD6" s="32"/>
      <c r="BE6" s="33"/>
      <c r="BF6" s="31"/>
      <c r="BG6" s="32"/>
      <c r="BH6" s="32"/>
      <c r="BI6" s="32"/>
      <c r="BJ6" s="32"/>
      <c r="BK6" s="32"/>
      <c r="BL6" s="48"/>
    </row>
    <row r="7" spans="1:16384" ht="30.9" customHeight="1" thickBot="1" x14ac:dyDescent="0.35">
      <c r="A7" s="5" t="s">
        <v>21</v>
      </c>
      <c r="B7" s="17" t="s">
        <v>15</v>
      </c>
      <c r="C7" s="18" t="s">
        <v>77</v>
      </c>
      <c r="D7" s="18" t="s">
        <v>4</v>
      </c>
      <c r="E7" s="18" t="s">
        <v>5</v>
      </c>
      <c r="F7" s="18" t="s">
        <v>6</v>
      </c>
      <c r="G7" s="18" t="s">
        <v>1</v>
      </c>
      <c r="H7" s="16"/>
      <c r="I7" s="14" t="str">
        <f t="shared" ref="I7" ca="1" si="3">LEFT(TEXT(I5,"ddd"),1)</f>
        <v>F</v>
      </c>
      <c r="J7" s="14" t="str">
        <f t="shared" ref="J7:AR7" ca="1" si="4">LEFT(TEXT(J5,"ddd"),1)</f>
        <v>S</v>
      </c>
      <c r="K7" s="14" t="str">
        <f t="shared" ca="1" si="4"/>
        <v>S</v>
      </c>
      <c r="L7" s="14" t="str">
        <f t="shared" ca="1" si="4"/>
        <v>M</v>
      </c>
      <c r="M7" s="14" t="str">
        <f t="shared" ca="1" si="4"/>
        <v>T</v>
      </c>
      <c r="N7" s="14" t="str">
        <f t="shared" ca="1" si="4"/>
        <v>W</v>
      </c>
      <c r="O7" s="14" t="str">
        <f t="shared" ca="1" si="4"/>
        <v>T</v>
      </c>
      <c r="P7" s="14" t="str">
        <f t="shared" ca="1" si="4"/>
        <v>F</v>
      </c>
      <c r="Q7" s="14" t="str">
        <f t="shared" ca="1" si="4"/>
        <v>S</v>
      </c>
      <c r="R7" s="14" t="str">
        <f t="shared" ca="1" si="4"/>
        <v>S</v>
      </c>
      <c r="S7" s="14" t="str">
        <f t="shared" ca="1" si="4"/>
        <v>M</v>
      </c>
      <c r="T7" s="14" t="str">
        <f t="shared" ca="1" si="4"/>
        <v>T</v>
      </c>
      <c r="U7" s="14" t="str">
        <f t="shared" ca="1" si="4"/>
        <v>W</v>
      </c>
      <c r="V7" s="14" t="str">
        <f t="shared" ca="1" si="4"/>
        <v>T</v>
      </c>
      <c r="W7" s="14" t="str">
        <f t="shared" ca="1" si="4"/>
        <v>F</v>
      </c>
      <c r="X7" s="14" t="str">
        <f t="shared" ca="1" si="4"/>
        <v>S</v>
      </c>
      <c r="Y7" s="14" t="str">
        <f t="shared" ca="1" si="4"/>
        <v>S</v>
      </c>
      <c r="Z7" s="14" t="str">
        <f t="shared" ca="1" si="4"/>
        <v>M</v>
      </c>
      <c r="AA7" s="14" t="str">
        <f t="shared" ca="1" si="4"/>
        <v>T</v>
      </c>
      <c r="AB7" s="14" t="str">
        <f t="shared" ca="1" si="4"/>
        <v>W</v>
      </c>
      <c r="AC7" s="14" t="str">
        <f t="shared" ca="1" si="4"/>
        <v>T</v>
      </c>
      <c r="AD7" s="14" t="str">
        <f t="shared" ca="1" si="4"/>
        <v>F</v>
      </c>
      <c r="AE7" s="14" t="str">
        <f t="shared" ca="1" si="4"/>
        <v>S</v>
      </c>
      <c r="AF7" s="14" t="str">
        <f t="shared" ca="1" si="4"/>
        <v>S</v>
      </c>
      <c r="AG7" s="14" t="str">
        <f t="shared" ca="1" si="4"/>
        <v>M</v>
      </c>
      <c r="AH7" s="14" t="str">
        <f t="shared" ca="1" si="4"/>
        <v>T</v>
      </c>
      <c r="AI7" s="14" t="str">
        <f t="shared" ca="1" si="4"/>
        <v>W</v>
      </c>
      <c r="AJ7" s="14" t="str">
        <f t="shared" ca="1" si="4"/>
        <v>T</v>
      </c>
      <c r="AK7" s="14" t="str">
        <f t="shared" ca="1" si="4"/>
        <v>F</v>
      </c>
      <c r="AL7" s="14" t="str">
        <f t="shared" ca="1" si="4"/>
        <v>S</v>
      </c>
      <c r="AM7" s="14" t="str">
        <f t="shared" ca="1" si="4"/>
        <v>S</v>
      </c>
      <c r="AN7" s="14" t="str">
        <f t="shared" ca="1" si="4"/>
        <v>M</v>
      </c>
      <c r="AO7" s="14" t="str">
        <f t="shared" ca="1" si="4"/>
        <v>T</v>
      </c>
      <c r="AP7" s="14" t="str">
        <f t="shared" ca="1" si="4"/>
        <v>W</v>
      </c>
      <c r="AQ7" s="14" t="str">
        <f t="shared" ca="1" si="4"/>
        <v>T</v>
      </c>
      <c r="AR7" s="14" t="str">
        <f t="shared" ca="1" si="4"/>
        <v>F</v>
      </c>
      <c r="AS7" s="14" t="str">
        <f t="shared" ref="AS7:BL7" ca="1" si="5">LEFT(TEXT(AS5,"ddd"),1)</f>
        <v>S</v>
      </c>
      <c r="AT7" s="14" t="str">
        <f t="shared" ca="1" si="5"/>
        <v>S</v>
      </c>
      <c r="AU7" s="14" t="str">
        <f t="shared" ca="1" si="5"/>
        <v>M</v>
      </c>
      <c r="AV7" s="14" t="str">
        <f t="shared" ca="1" si="5"/>
        <v>T</v>
      </c>
      <c r="AW7" s="14" t="str">
        <f t="shared" ca="1" si="5"/>
        <v>W</v>
      </c>
      <c r="AX7" s="14" t="str">
        <f t="shared" ca="1" si="5"/>
        <v>T</v>
      </c>
      <c r="AY7" s="14" t="str">
        <f t="shared" ca="1" si="5"/>
        <v>F</v>
      </c>
      <c r="AZ7" s="14" t="str">
        <f t="shared" ca="1" si="5"/>
        <v>S</v>
      </c>
      <c r="BA7" s="14" t="str">
        <f t="shared" ca="1" si="5"/>
        <v>S</v>
      </c>
      <c r="BB7" s="14" t="str">
        <f t="shared" ca="1" si="5"/>
        <v>M</v>
      </c>
      <c r="BC7" s="14" t="str">
        <f t="shared" ca="1" si="5"/>
        <v>T</v>
      </c>
      <c r="BD7" s="14" t="str">
        <f t="shared" ca="1" si="5"/>
        <v>W</v>
      </c>
      <c r="BE7" s="14" t="str">
        <f t="shared" ca="1" si="5"/>
        <v>T</v>
      </c>
      <c r="BF7" s="14" t="str">
        <f t="shared" ca="1" si="5"/>
        <v>F</v>
      </c>
      <c r="BG7" s="14" t="str">
        <f t="shared" ca="1" si="5"/>
        <v>S</v>
      </c>
      <c r="BH7" s="14" t="str">
        <f t="shared" ca="1" si="5"/>
        <v>S</v>
      </c>
      <c r="BI7" s="14" t="str">
        <f t="shared" ca="1" si="5"/>
        <v>M</v>
      </c>
      <c r="BJ7" s="14" t="str">
        <f t="shared" ca="1" si="5"/>
        <v>T</v>
      </c>
      <c r="BK7" s="44" t="str">
        <f t="shared" ca="1" si="5"/>
        <v>W</v>
      </c>
      <c r="BL7" s="49" t="str">
        <f t="shared" ca="1" si="5"/>
        <v>T</v>
      </c>
    </row>
    <row r="8" spans="1:16384" ht="30" hidden="1" customHeight="1" thickBot="1" x14ac:dyDescent="0.3">
      <c r="A8" s="4" t="s">
        <v>25</v>
      </c>
      <c r="B8" s="40"/>
      <c r="C8" s="19"/>
      <c r="D8" s="18"/>
      <c r="E8" s="20"/>
      <c r="F8" s="21"/>
      <c r="G8" s="22"/>
      <c r="H8"/>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45"/>
      <c r="BL8" s="50"/>
    </row>
    <row r="9" spans="1:16384" s="39" customFormat="1" ht="28.8" x14ac:dyDescent="0.3">
      <c r="A9" s="38" t="s">
        <v>22</v>
      </c>
      <c r="B9" s="43" t="s">
        <v>42</v>
      </c>
      <c r="C9" s="23"/>
      <c r="D9" s="23"/>
      <c r="E9" s="20"/>
      <c r="F9" s="21">
        <f>MIN(F10:F17)</f>
        <v>44022</v>
      </c>
      <c r="G9" s="22"/>
      <c r="H9" s="15"/>
      <c r="I9" s="26" t="str">
        <f t="shared" ref="I9:X21" ca="1" si="6">IF(AND($C9="Goal",I$5&gt;=$F9,I$5&lt;=$F9+$G9-1),2,IF(AND($C9="Milestone",I$5&gt;=$F9,I$5&lt;=$F9+$G9-1),1,""))</f>
        <v/>
      </c>
      <c r="J9" s="26" t="str">
        <f t="shared" ca="1" si="6"/>
        <v/>
      </c>
      <c r="K9" s="26" t="str">
        <f t="shared" ca="1" si="6"/>
        <v/>
      </c>
      <c r="L9" s="26" t="str">
        <f t="shared" ca="1" si="6"/>
        <v/>
      </c>
      <c r="M9" s="26" t="str">
        <f t="shared" ca="1" si="6"/>
        <v/>
      </c>
      <c r="N9" s="26" t="str">
        <f t="shared" ca="1" si="6"/>
        <v/>
      </c>
      <c r="O9" s="26" t="str">
        <f t="shared" ca="1" si="6"/>
        <v/>
      </c>
      <c r="P9" s="26" t="str">
        <f t="shared" ca="1" si="6"/>
        <v/>
      </c>
      <c r="Q9" s="26" t="str">
        <f t="shared" ca="1" si="6"/>
        <v/>
      </c>
      <c r="R9" s="26" t="str">
        <f t="shared" ca="1" si="6"/>
        <v/>
      </c>
      <c r="S9" s="26" t="str">
        <f t="shared" ca="1" si="6"/>
        <v/>
      </c>
      <c r="T9" s="26" t="str">
        <f t="shared" ca="1" si="6"/>
        <v/>
      </c>
      <c r="U9" s="26" t="str">
        <f t="shared" ca="1" si="6"/>
        <v/>
      </c>
      <c r="V9" s="26" t="str">
        <f t="shared" ca="1" si="6"/>
        <v/>
      </c>
      <c r="W9" s="26" t="str">
        <f t="shared" ca="1" si="6"/>
        <v/>
      </c>
      <c r="X9" s="26" t="str">
        <f t="shared" ca="1" si="6"/>
        <v/>
      </c>
      <c r="Y9" s="26" t="str">
        <f t="shared" ref="Y9:BL15" ca="1" si="7">IF(AND($C9="Goal",Y$5&gt;=$F9,Y$5&lt;=$F9+$G9-1),2,IF(AND($C9="Milestone",Y$5&gt;=$F9,Y$5&lt;=$F9+$G9-1),1,""))</f>
        <v/>
      </c>
      <c r="Z9" s="26" t="str">
        <f t="shared" ca="1" si="7"/>
        <v/>
      </c>
      <c r="AA9" s="26" t="str">
        <f t="shared" ca="1" si="7"/>
        <v/>
      </c>
      <c r="AB9" s="26" t="str">
        <f t="shared" ca="1" si="7"/>
        <v/>
      </c>
      <c r="AC9" s="26" t="str">
        <f t="shared" ca="1" si="7"/>
        <v/>
      </c>
      <c r="AD9" s="26" t="str">
        <f t="shared" ca="1" si="7"/>
        <v/>
      </c>
      <c r="AE9" s="26" t="str">
        <f t="shared" ca="1" si="7"/>
        <v/>
      </c>
      <c r="AF9" s="26" t="str">
        <f t="shared" ca="1" si="7"/>
        <v/>
      </c>
      <c r="AG9" s="26" t="str">
        <f t="shared" ca="1" si="7"/>
        <v/>
      </c>
      <c r="AH9" s="26" t="str">
        <f t="shared" ca="1" si="7"/>
        <v/>
      </c>
      <c r="AI9" s="26" t="str">
        <f t="shared" ca="1" si="7"/>
        <v/>
      </c>
      <c r="AJ9" s="26" t="str">
        <f t="shared" ca="1" si="7"/>
        <v/>
      </c>
      <c r="AK9" s="26" t="str">
        <f t="shared" ca="1" si="7"/>
        <v/>
      </c>
      <c r="AL9" s="26" t="str">
        <f t="shared" ca="1" si="7"/>
        <v/>
      </c>
      <c r="AM9" s="26" t="str">
        <f t="shared" ca="1" si="7"/>
        <v/>
      </c>
      <c r="AN9" s="26" t="str">
        <f t="shared" ca="1" si="7"/>
        <v/>
      </c>
      <c r="AO9" s="26" t="str">
        <f t="shared" ca="1" si="7"/>
        <v/>
      </c>
      <c r="AP9" s="26" t="str">
        <f t="shared" ca="1" si="7"/>
        <v/>
      </c>
      <c r="AQ9" s="26" t="str">
        <f t="shared" ca="1" si="7"/>
        <v/>
      </c>
      <c r="AR9" s="26" t="str">
        <f t="shared" ca="1" si="7"/>
        <v/>
      </c>
      <c r="AS9" s="26" t="str">
        <f t="shared" ca="1" si="7"/>
        <v/>
      </c>
      <c r="AT9" s="26" t="str">
        <f t="shared" ca="1" si="7"/>
        <v/>
      </c>
      <c r="AU9" s="26" t="str">
        <f t="shared" ca="1" si="7"/>
        <v/>
      </c>
      <c r="AV9" s="26" t="str">
        <f t="shared" ca="1" si="7"/>
        <v/>
      </c>
      <c r="AW9" s="26" t="str">
        <f t="shared" ca="1" si="7"/>
        <v/>
      </c>
      <c r="AX9" s="26" t="str">
        <f t="shared" ca="1" si="7"/>
        <v/>
      </c>
      <c r="AY9" s="26" t="str">
        <f t="shared" ca="1" si="7"/>
        <v/>
      </c>
      <c r="AZ9" s="26" t="str">
        <f t="shared" ca="1" si="7"/>
        <v/>
      </c>
      <c r="BA9" s="26" t="str">
        <f t="shared" ca="1" si="7"/>
        <v/>
      </c>
      <c r="BB9" s="26" t="str">
        <f t="shared" ca="1" si="7"/>
        <v/>
      </c>
      <c r="BC9" s="26" t="str">
        <f t="shared" ca="1" si="7"/>
        <v/>
      </c>
      <c r="BD9" s="26" t="str">
        <f t="shared" ca="1" si="7"/>
        <v/>
      </c>
      <c r="BE9" s="26" t="str">
        <f t="shared" ca="1" si="7"/>
        <v/>
      </c>
      <c r="BF9" s="26" t="str">
        <f t="shared" ca="1" si="7"/>
        <v/>
      </c>
      <c r="BG9" s="26" t="str">
        <f t="shared" ca="1" si="7"/>
        <v/>
      </c>
      <c r="BH9" s="26" t="str">
        <f t="shared" ca="1" si="7"/>
        <v/>
      </c>
      <c r="BI9" s="26" t="str">
        <f t="shared" ca="1" si="7"/>
        <v/>
      </c>
      <c r="BJ9" s="26" t="str">
        <f t="shared" ca="1" si="7"/>
        <v/>
      </c>
      <c r="BK9" s="26" t="str">
        <f t="shared" ca="1" si="7"/>
        <v/>
      </c>
      <c r="BL9" s="26" t="str">
        <f t="shared" ca="1" si="7"/>
        <v/>
      </c>
    </row>
    <row r="10" spans="1:16384" s="39" customFormat="1" ht="30" customHeight="1" x14ac:dyDescent="0.3">
      <c r="A10" s="5"/>
      <c r="B10" s="40" t="s">
        <v>34</v>
      </c>
      <c r="C10" s="23" t="s">
        <v>2</v>
      </c>
      <c r="D10" s="23" t="s">
        <v>30</v>
      </c>
      <c r="E10" s="20">
        <v>1</v>
      </c>
      <c r="F10" s="21">
        <f>DATE(2020,8,9)</f>
        <v>44052</v>
      </c>
      <c r="G10" s="22">
        <v>2</v>
      </c>
      <c r="H10" s="15"/>
      <c r="I10" s="26" t="str">
        <f t="shared" ca="1" si="6"/>
        <v/>
      </c>
      <c r="J10" s="26" t="str">
        <f t="shared" ca="1" si="6"/>
        <v/>
      </c>
      <c r="K10" s="26" t="str">
        <f t="shared" ca="1" si="6"/>
        <v/>
      </c>
      <c r="L10" s="26" t="str">
        <f t="shared" ca="1" si="6"/>
        <v/>
      </c>
      <c r="M10" s="26" t="str">
        <f t="shared" ca="1" si="6"/>
        <v/>
      </c>
      <c r="N10" s="26" t="str">
        <f t="shared" ca="1" si="6"/>
        <v/>
      </c>
      <c r="O10" s="26" t="str">
        <f t="shared" ca="1" si="6"/>
        <v/>
      </c>
      <c r="P10" s="26" t="str">
        <f t="shared" ca="1" si="6"/>
        <v/>
      </c>
      <c r="Q10" s="26" t="str">
        <f t="shared" ca="1" si="6"/>
        <v/>
      </c>
      <c r="R10" s="26" t="str">
        <f t="shared" ca="1" si="6"/>
        <v/>
      </c>
      <c r="S10" s="26" t="str">
        <f t="shared" ca="1" si="6"/>
        <v/>
      </c>
      <c r="T10" s="26" t="str">
        <f t="shared" ca="1" si="6"/>
        <v/>
      </c>
      <c r="U10" s="26" t="str">
        <f t="shared" ca="1" si="6"/>
        <v/>
      </c>
      <c r="V10" s="26" t="str">
        <f t="shared" ca="1" si="6"/>
        <v/>
      </c>
      <c r="W10" s="26" t="str">
        <f t="shared" ca="1" si="6"/>
        <v/>
      </c>
      <c r="X10" s="26" t="str">
        <f t="shared" ca="1" si="6"/>
        <v/>
      </c>
      <c r="Y10" s="26" t="str">
        <f t="shared" ca="1" si="7"/>
        <v/>
      </c>
      <c r="Z10" s="26" t="str">
        <f t="shared" ca="1" si="7"/>
        <v/>
      </c>
      <c r="AA10" s="26" t="str">
        <f t="shared" ca="1" si="7"/>
        <v/>
      </c>
      <c r="AB10" s="26" t="str">
        <f t="shared" ca="1" si="7"/>
        <v/>
      </c>
      <c r="AC10" s="26" t="str">
        <f t="shared" ca="1" si="7"/>
        <v/>
      </c>
      <c r="AD10" s="26" t="str">
        <f t="shared" ca="1" si="7"/>
        <v/>
      </c>
      <c r="AE10" s="26" t="str">
        <f t="shared" ca="1" si="7"/>
        <v/>
      </c>
      <c r="AF10" s="26" t="str">
        <f t="shared" ca="1" si="7"/>
        <v/>
      </c>
      <c r="AG10" s="26" t="str">
        <f t="shared" ca="1" si="7"/>
        <v/>
      </c>
      <c r="AH10" s="26" t="str">
        <f t="shared" ca="1" si="7"/>
        <v/>
      </c>
      <c r="AI10" s="26" t="str">
        <f t="shared" ca="1" si="7"/>
        <v/>
      </c>
      <c r="AJ10" s="26" t="str">
        <f t="shared" ca="1" si="7"/>
        <v/>
      </c>
      <c r="AK10" s="26" t="str">
        <f t="shared" ca="1" si="7"/>
        <v/>
      </c>
      <c r="AL10" s="26" t="str">
        <f t="shared" ca="1" si="7"/>
        <v/>
      </c>
      <c r="AM10" s="26">
        <f t="shared" ca="1" si="7"/>
        <v>2</v>
      </c>
      <c r="AN10" s="26">
        <f t="shared" ca="1" si="7"/>
        <v>2</v>
      </c>
      <c r="AO10" s="26" t="str">
        <f t="shared" ca="1" si="7"/>
        <v/>
      </c>
      <c r="AP10" s="26" t="str">
        <f t="shared" ca="1" si="7"/>
        <v/>
      </c>
      <c r="AQ10" s="26" t="str">
        <f t="shared" ca="1" si="7"/>
        <v/>
      </c>
      <c r="AR10" s="26" t="str">
        <f t="shared" ca="1" si="7"/>
        <v/>
      </c>
      <c r="AS10" s="26" t="str">
        <f t="shared" ca="1" si="7"/>
        <v/>
      </c>
      <c r="AT10" s="26" t="str">
        <f t="shared" ca="1" si="7"/>
        <v/>
      </c>
      <c r="AU10" s="26" t="str">
        <f t="shared" ca="1" si="7"/>
        <v/>
      </c>
      <c r="AV10" s="26" t="str">
        <f t="shared" ca="1" si="7"/>
        <v/>
      </c>
      <c r="AW10" s="26" t="str">
        <f t="shared" ca="1" si="7"/>
        <v/>
      </c>
      <c r="AX10" s="26" t="str">
        <f t="shared" ca="1" si="7"/>
        <v/>
      </c>
      <c r="AY10" s="26" t="str">
        <f t="shared" ca="1" si="7"/>
        <v/>
      </c>
      <c r="AZ10" s="26" t="str">
        <f t="shared" ca="1" si="7"/>
        <v/>
      </c>
      <c r="BA10" s="26" t="str">
        <f t="shared" ca="1" si="7"/>
        <v/>
      </c>
      <c r="BB10" s="26" t="str">
        <f t="shared" ca="1" si="7"/>
        <v/>
      </c>
      <c r="BC10" s="26" t="str">
        <f t="shared" ca="1" si="7"/>
        <v/>
      </c>
      <c r="BD10" s="26" t="str">
        <f t="shared" ca="1" si="7"/>
        <v/>
      </c>
      <c r="BE10" s="26" t="str">
        <f t="shared" ca="1" si="7"/>
        <v/>
      </c>
      <c r="BF10" s="26" t="str">
        <f t="shared" ca="1" si="7"/>
        <v/>
      </c>
      <c r="BG10" s="26" t="str">
        <f t="shared" ca="1" si="7"/>
        <v/>
      </c>
      <c r="BH10" s="26" t="str">
        <f t="shared" ca="1" si="7"/>
        <v/>
      </c>
      <c r="BI10" s="26" t="str">
        <f t="shared" ca="1" si="7"/>
        <v/>
      </c>
      <c r="BJ10" s="26" t="str">
        <f t="shared" ca="1" si="7"/>
        <v/>
      </c>
      <c r="BK10" s="26" t="str">
        <f t="shared" ca="1" si="7"/>
        <v/>
      </c>
      <c r="BL10" s="26" t="str">
        <f t="shared" ca="1" si="7"/>
        <v/>
      </c>
    </row>
    <row r="11" spans="1:16384" s="39" customFormat="1" ht="28.8" x14ac:dyDescent="0.3">
      <c r="A11" s="5"/>
      <c r="B11" s="40" t="s">
        <v>35</v>
      </c>
      <c r="C11" s="23" t="s">
        <v>3</v>
      </c>
      <c r="D11" s="23" t="s">
        <v>33</v>
      </c>
      <c r="E11" s="20">
        <v>1</v>
      </c>
      <c r="F11" s="21">
        <f>F10-30</f>
        <v>44022</v>
      </c>
      <c r="G11" s="22">
        <v>5</v>
      </c>
      <c r="H11" s="15"/>
      <c r="I11" s="26">
        <f t="shared" ca="1" si="6"/>
        <v>1</v>
      </c>
      <c r="J11" s="26">
        <f t="shared" ca="1" si="6"/>
        <v>1</v>
      </c>
      <c r="K11" s="26">
        <f t="shared" ca="1" si="6"/>
        <v>1</v>
      </c>
      <c r="L11" s="26">
        <f t="shared" ca="1" si="6"/>
        <v>1</v>
      </c>
      <c r="M11" s="26">
        <f t="shared" ca="1" si="6"/>
        <v>1</v>
      </c>
      <c r="N11" s="26" t="str">
        <f t="shared" ca="1" si="6"/>
        <v/>
      </c>
      <c r="O11" s="26" t="str">
        <f t="shared" ca="1" si="6"/>
        <v/>
      </c>
      <c r="P11" s="26" t="str">
        <f t="shared" ca="1" si="6"/>
        <v/>
      </c>
      <c r="Q11" s="26" t="str">
        <f t="shared" ca="1" si="6"/>
        <v/>
      </c>
      <c r="R11" s="26" t="str">
        <f t="shared" ca="1" si="6"/>
        <v/>
      </c>
      <c r="S11" s="26" t="str">
        <f t="shared" ca="1" si="6"/>
        <v/>
      </c>
      <c r="T11" s="26" t="str">
        <f t="shared" ca="1" si="6"/>
        <v/>
      </c>
      <c r="U11" s="26" t="str">
        <f t="shared" ca="1" si="6"/>
        <v/>
      </c>
      <c r="V11" s="26" t="str">
        <f t="shared" ca="1" si="6"/>
        <v/>
      </c>
      <c r="W11" s="26" t="str">
        <f t="shared" ca="1" si="6"/>
        <v/>
      </c>
      <c r="X11" s="26" t="str">
        <f t="shared" ca="1" si="6"/>
        <v/>
      </c>
      <c r="Y11" s="26" t="str">
        <f t="shared" ca="1" si="7"/>
        <v/>
      </c>
      <c r="Z11" s="26" t="str">
        <f t="shared" ca="1" si="7"/>
        <v/>
      </c>
      <c r="AA11" s="26" t="str">
        <f t="shared" ca="1" si="7"/>
        <v/>
      </c>
      <c r="AB11" s="26" t="str">
        <f t="shared" ca="1" si="7"/>
        <v/>
      </c>
      <c r="AC11" s="26" t="str">
        <f t="shared" ca="1" si="7"/>
        <v/>
      </c>
      <c r="AD11" s="26" t="str">
        <f t="shared" ca="1" si="7"/>
        <v/>
      </c>
      <c r="AE11" s="26" t="str">
        <f t="shared" ca="1" si="7"/>
        <v/>
      </c>
      <c r="AF11" s="26" t="str">
        <f t="shared" ca="1" si="7"/>
        <v/>
      </c>
      <c r="AG11" s="26" t="str">
        <f t="shared" ca="1" si="7"/>
        <v/>
      </c>
      <c r="AH11" s="26" t="str">
        <f t="shared" ca="1" si="7"/>
        <v/>
      </c>
      <c r="AI11" s="26" t="str">
        <f t="shared" ca="1" si="7"/>
        <v/>
      </c>
      <c r="AJ11" s="26" t="str">
        <f t="shared" ca="1" si="7"/>
        <v/>
      </c>
      <c r="AK11" s="26" t="str">
        <f t="shared" ca="1" si="7"/>
        <v/>
      </c>
      <c r="AL11" s="26" t="str">
        <f t="shared" ca="1" si="7"/>
        <v/>
      </c>
      <c r="AM11" s="26" t="str">
        <f t="shared" ca="1" si="7"/>
        <v/>
      </c>
      <c r="AN11" s="26" t="str">
        <f t="shared" ca="1" si="7"/>
        <v/>
      </c>
      <c r="AO11" s="26" t="str">
        <f t="shared" ca="1" si="7"/>
        <v/>
      </c>
      <c r="AP11" s="26" t="str">
        <f t="shared" ca="1" si="7"/>
        <v/>
      </c>
      <c r="AQ11" s="26" t="str">
        <f t="shared" ca="1" si="7"/>
        <v/>
      </c>
      <c r="AR11" s="26" t="str">
        <f t="shared" ca="1" si="7"/>
        <v/>
      </c>
      <c r="AS11" s="26" t="str">
        <f t="shared" ca="1" si="7"/>
        <v/>
      </c>
      <c r="AT11" s="26" t="str">
        <f t="shared" ca="1" si="7"/>
        <v/>
      </c>
      <c r="AU11" s="26" t="str">
        <f t="shared" ca="1" si="7"/>
        <v/>
      </c>
      <c r="AV11" s="26" t="str">
        <f t="shared" ca="1" si="7"/>
        <v/>
      </c>
      <c r="AW11" s="26" t="str">
        <f t="shared" ca="1" si="7"/>
        <v/>
      </c>
      <c r="AX11" s="26" t="str">
        <f t="shared" ca="1" si="7"/>
        <v/>
      </c>
      <c r="AY11" s="26" t="str">
        <f t="shared" ca="1" si="7"/>
        <v/>
      </c>
      <c r="AZ11" s="26" t="str">
        <f t="shared" ca="1" si="7"/>
        <v/>
      </c>
      <c r="BA11" s="26" t="str">
        <f t="shared" ca="1" si="7"/>
        <v/>
      </c>
      <c r="BB11" s="26" t="str">
        <f t="shared" ca="1" si="7"/>
        <v/>
      </c>
      <c r="BC11" s="26" t="str">
        <f t="shared" ca="1" si="7"/>
        <v/>
      </c>
      <c r="BD11" s="26" t="str">
        <f t="shared" ca="1" si="7"/>
        <v/>
      </c>
      <c r="BE11" s="26" t="str">
        <f t="shared" ca="1" si="7"/>
        <v/>
      </c>
      <c r="BF11" s="26" t="str">
        <f t="shared" ca="1" si="7"/>
        <v/>
      </c>
      <c r="BG11" s="26" t="str">
        <f t="shared" ca="1" si="7"/>
        <v/>
      </c>
      <c r="BH11" s="26" t="str">
        <f t="shared" ca="1" si="7"/>
        <v/>
      </c>
      <c r="BI11" s="26" t="str">
        <f t="shared" ca="1" si="7"/>
        <v/>
      </c>
      <c r="BJ11" s="26" t="str">
        <f t="shared" ca="1" si="7"/>
        <v/>
      </c>
      <c r="BK11" s="26" t="str">
        <f t="shared" ca="1" si="7"/>
        <v/>
      </c>
      <c r="BL11" s="26" t="str">
        <f t="shared" ca="1" si="7"/>
        <v/>
      </c>
    </row>
    <row r="12" spans="1:16384" s="39" customFormat="1" ht="43.2" x14ac:dyDescent="0.3">
      <c r="A12" s="5"/>
      <c r="B12" s="40" t="s">
        <v>36</v>
      </c>
      <c r="C12" s="23" t="s">
        <v>9</v>
      </c>
      <c r="D12" s="23" t="s">
        <v>31</v>
      </c>
      <c r="E12" s="20">
        <v>1</v>
      </c>
      <c r="F12" s="21">
        <f>F10+20</f>
        <v>44072</v>
      </c>
      <c r="G12" s="22">
        <v>1</v>
      </c>
      <c r="H12" s="15"/>
      <c r="I12" s="26" t="str">
        <f t="shared" ca="1" si="6"/>
        <v/>
      </c>
      <c r="J12" s="26" t="str">
        <f t="shared" ca="1" si="6"/>
        <v/>
      </c>
      <c r="K12" s="26" t="str">
        <f t="shared" ca="1" si="6"/>
        <v/>
      </c>
      <c r="L12" s="26" t="str">
        <f t="shared" ca="1" si="6"/>
        <v/>
      </c>
      <c r="M12" s="26" t="str">
        <f t="shared" ca="1" si="6"/>
        <v/>
      </c>
      <c r="N12" s="26" t="str">
        <f t="shared" ca="1" si="6"/>
        <v/>
      </c>
      <c r="O12" s="26" t="str">
        <f t="shared" ca="1" si="6"/>
        <v/>
      </c>
      <c r="P12" s="26" t="str">
        <f t="shared" ca="1" si="6"/>
        <v/>
      </c>
      <c r="Q12" s="26" t="str">
        <f t="shared" ca="1" si="6"/>
        <v/>
      </c>
      <c r="R12" s="26" t="str">
        <f t="shared" ca="1" si="6"/>
        <v/>
      </c>
      <c r="S12" s="26" t="str">
        <f t="shared" ca="1" si="6"/>
        <v/>
      </c>
      <c r="T12" s="26" t="str">
        <f t="shared" ca="1" si="6"/>
        <v/>
      </c>
      <c r="U12" s="26" t="str">
        <f t="shared" ca="1" si="6"/>
        <v/>
      </c>
      <c r="V12" s="26" t="str">
        <f t="shared" ca="1" si="6"/>
        <v/>
      </c>
      <c r="W12" s="26" t="str">
        <f t="shared" ca="1" si="6"/>
        <v/>
      </c>
      <c r="X12" s="26" t="str">
        <f t="shared" ca="1" si="6"/>
        <v/>
      </c>
      <c r="Y12" s="26" t="str">
        <f t="shared" ca="1" si="7"/>
        <v/>
      </c>
      <c r="Z12" s="26" t="str">
        <f t="shared" ca="1" si="7"/>
        <v/>
      </c>
      <c r="AA12" s="26" t="str">
        <f t="shared" ca="1" si="7"/>
        <v/>
      </c>
      <c r="AB12" s="26" t="str">
        <f t="shared" ca="1" si="7"/>
        <v/>
      </c>
      <c r="AC12" s="26" t="str">
        <f t="shared" ca="1" si="7"/>
        <v/>
      </c>
      <c r="AD12" s="26" t="str">
        <f t="shared" ca="1" si="7"/>
        <v/>
      </c>
      <c r="AE12" s="26" t="str">
        <f t="shared" ca="1" si="7"/>
        <v/>
      </c>
      <c r="AF12" s="26" t="str">
        <f t="shared" ca="1" si="7"/>
        <v/>
      </c>
      <c r="AG12" s="26" t="str">
        <f t="shared" ca="1" si="7"/>
        <v/>
      </c>
      <c r="AH12" s="26" t="str">
        <f t="shared" ca="1" si="7"/>
        <v/>
      </c>
      <c r="AI12" s="26" t="str">
        <f t="shared" ca="1" si="7"/>
        <v/>
      </c>
      <c r="AJ12" s="26" t="str">
        <f t="shared" ca="1" si="7"/>
        <v/>
      </c>
      <c r="AK12" s="26" t="str">
        <f t="shared" ca="1" si="7"/>
        <v/>
      </c>
      <c r="AL12" s="26" t="str">
        <f t="shared" ca="1" si="7"/>
        <v/>
      </c>
      <c r="AM12" s="26" t="str">
        <f t="shared" ca="1" si="7"/>
        <v/>
      </c>
      <c r="AN12" s="26" t="str">
        <f t="shared" ca="1" si="7"/>
        <v/>
      </c>
      <c r="AO12" s="26" t="str">
        <f t="shared" ca="1" si="7"/>
        <v/>
      </c>
      <c r="AP12" s="26" t="str">
        <f t="shared" ca="1" si="7"/>
        <v/>
      </c>
      <c r="AQ12" s="26" t="str">
        <f t="shared" ca="1" si="7"/>
        <v/>
      </c>
      <c r="AR12" s="26" t="str">
        <f t="shared" ca="1" si="7"/>
        <v/>
      </c>
      <c r="AS12" s="26" t="str">
        <f t="shared" ca="1" si="7"/>
        <v/>
      </c>
      <c r="AT12" s="26" t="str">
        <f t="shared" ca="1" si="7"/>
        <v/>
      </c>
      <c r="AU12" s="26" t="str">
        <f t="shared" ca="1" si="7"/>
        <v/>
      </c>
      <c r="AV12" s="26" t="str">
        <f t="shared" ca="1" si="7"/>
        <v/>
      </c>
      <c r="AW12" s="26" t="str">
        <f t="shared" ca="1" si="7"/>
        <v/>
      </c>
      <c r="AX12" s="26" t="str">
        <f t="shared" ca="1" si="7"/>
        <v/>
      </c>
      <c r="AY12" s="26" t="str">
        <f t="shared" ca="1" si="7"/>
        <v/>
      </c>
      <c r="AZ12" s="26" t="str">
        <f t="shared" ca="1" si="7"/>
        <v/>
      </c>
      <c r="BA12" s="26" t="str">
        <f t="shared" ca="1" si="7"/>
        <v/>
      </c>
      <c r="BB12" s="26" t="str">
        <f t="shared" ca="1" si="7"/>
        <v/>
      </c>
      <c r="BC12" s="26" t="str">
        <f t="shared" ca="1" si="7"/>
        <v/>
      </c>
      <c r="BD12" s="26" t="str">
        <f t="shared" ca="1" si="7"/>
        <v/>
      </c>
      <c r="BE12" s="26" t="str">
        <f t="shared" ca="1" si="7"/>
        <v/>
      </c>
      <c r="BF12" s="26" t="str">
        <f t="shared" ca="1" si="7"/>
        <v/>
      </c>
      <c r="BG12" s="26" t="str">
        <f t="shared" ca="1" si="7"/>
        <v/>
      </c>
      <c r="BH12" s="26" t="str">
        <f t="shared" ca="1" si="7"/>
        <v/>
      </c>
      <c r="BI12" s="26" t="str">
        <f t="shared" ca="1" si="7"/>
        <v/>
      </c>
      <c r="BJ12" s="26" t="str">
        <f t="shared" ca="1" si="7"/>
        <v/>
      </c>
      <c r="BK12" s="26" t="str">
        <f t="shared" ca="1" si="7"/>
        <v/>
      </c>
      <c r="BL12" s="26" t="str">
        <f t="shared" ca="1" si="7"/>
        <v/>
      </c>
    </row>
    <row r="13" spans="1:16384" s="39" customFormat="1" ht="43.2" x14ac:dyDescent="0.3">
      <c r="A13" s="5"/>
      <c r="B13" s="40" t="s">
        <v>37</v>
      </c>
      <c r="C13" s="23" t="s">
        <v>8</v>
      </c>
      <c r="D13" s="23" t="s">
        <v>31</v>
      </c>
      <c r="E13" s="20">
        <v>1</v>
      </c>
      <c r="F13" s="21">
        <f>F10-3</f>
        <v>44049</v>
      </c>
      <c r="G13" s="22">
        <v>6</v>
      </c>
      <c r="H13" s="15"/>
      <c r="I13" s="26" t="str">
        <f t="shared" ca="1" si="6"/>
        <v/>
      </c>
      <c r="J13" s="26" t="str">
        <f t="shared" ca="1" si="6"/>
        <v/>
      </c>
      <c r="K13" s="26" t="str">
        <f t="shared" ca="1" si="6"/>
        <v/>
      </c>
      <c r="L13" s="26" t="str">
        <f t="shared" ca="1" si="6"/>
        <v/>
      </c>
      <c r="M13" s="26" t="str">
        <f t="shared" ca="1" si="6"/>
        <v/>
      </c>
      <c r="N13" s="26" t="str">
        <f t="shared" ca="1" si="6"/>
        <v/>
      </c>
      <c r="O13" s="26" t="str">
        <f t="shared" ca="1" si="6"/>
        <v/>
      </c>
      <c r="P13" s="26" t="str">
        <f t="shared" ca="1" si="6"/>
        <v/>
      </c>
      <c r="Q13" s="26" t="str">
        <f t="shared" ca="1" si="6"/>
        <v/>
      </c>
      <c r="R13" s="26" t="str">
        <f t="shared" ca="1" si="6"/>
        <v/>
      </c>
      <c r="S13" s="26" t="str">
        <f t="shared" ca="1" si="6"/>
        <v/>
      </c>
      <c r="T13" s="26" t="str">
        <f t="shared" ca="1" si="6"/>
        <v/>
      </c>
      <c r="U13" s="26" t="str">
        <f t="shared" ca="1" si="6"/>
        <v/>
      </c>
      <c r="V13" s="26" t="str">
        <f t="shared" ca="1" si="6"/>
        <v/>
      </c>
      <c r="W13" s="26" t="str">
        <f t="shared" ca="1" si="6"/>
        <v/>
      </c>
      <c r="X13" s="26" t="str">
        <f t="shared" ca="1" si="6"/>
        <v/>
      </c>
      <c r="Y13" s="26" t="str">
        <f t="shared" ca="1" si="7"/>
        <v/>
      </c>
      <c r="Z13" s="26" t="str">
        <f t="shared" ca="1" si="7"/>
        <v/>
      </c>
      <c r="AA13" s="26" t="str">
        <f t="shared" ca="1" si="7"/>
        <v/>
      </c>
      <c r="AB13" s="26" t="str">
        <f t="shared" ca="1" si="7"/>
        <v/>
      </c>
      <c r="AC13" s="26" t="str">
        <f t="shared" ca="1" si="7"/>
        <v/>
      </c>
      <c r="AD13" s="26" t="str">
        <f t="shared" ca="1" si="7"/>
        <v/>
      </c>
      <c r="AE13" s="26" t="str">
        <f t="shared" ca="1" si="7"/>
        <v/>
      </c>
      <c r="AF13" s="26" t="str">
        <f t="shared" ca="1" si="7"/>
        <v/>
      </c>
      <c r="AG13" s="26" t="str">
        <f t="shared" ca="1" si="7"/>
        <v/>
      </c>
      <c r="AH13" s="26" t="str">
        <f t="shared" ca="1" si="7"/>
        <v/>
      </c>
      <c r="AI13" s="26" t="str">
        <f t="shared" ca="1" si="7"/>
        <v/>
      </c>
      <c r="AJ13" s="26" t="str">
        <f t="shared" ca="1" si="7"/>
        <v/>
      </c>
      <c r="AK13" s="26" t="str">
        <f t="shared" ca="1" si="7"/>
        <v/>
      </c>
      <c r="AL13" s="26" t="str">
        <f t="shared" ca="1" si="7"/>
        <v/>
      </c>
      <c r="AM13" s="26" t="str">
        <f t="shared" ca="1" si="7"/>
        <v/>
      </c>
      <c r="AN13" s="26" t="str">
        <f t="shared" ca="1" si="7"/>
        <v/>
      </c>
      <c r="AO13" s="26" t="str">
        <f t="shared" ca="1" si="7"/>
        <v/>
      </c>
      <c r="AP13" s="26" t="str">
        <f t="shared" ca="1" si="7"/>
        <v/>
      </c>
      <c r="AQ13" s="26" t="str">
        <f t="shared" ca="1" si="7"/>
        <v/>
      </c>
      <c r="AR13" s="26" t="str">
        <f t="shared" ca="1" si="7"/>
        <v/>
      </c>
      <c r="AS13" s="26" t="str">
        <f t="shared" ca="1" si="7"/>
        <v/>
      </c>
      <c r="AT13" s="26" t="str">
        <f t="shared" ca="1" si="7"/>
        <v/>
      </c>
      <c r="AU13" s="26" t="str">
        <f t="shared" ca="1" si="7"/>
        <v/>
      </c>
      <c r="AV13" s="26" t="str">
        <f t="shared" ca="1" si="7"/>
        <v/>
      </c>
      <c r="AW13" s="26" t="str">
        <f t="shared" ca="1" si="7"/>
        <v/>
      </c>
      <c r="AX13" s="26" t="str">
        <f t="shared" ca="1" si="7"/>
        <v/>
      </c>
      <c r="AY13" s="26" t="str">
        <f t="shared" ca="1" si="7"/>
        <v/>
      </c>
      <c r="AZ13" s="26" t="str">
        <f t="shared" ca="1" si="7"/>
        <v/>
      </c>
      <c r="BA13" s="26" t="str">
        <f t="shared" ca="1" si="7"/>
        <v/>
      </c>
      <c r="BB13" s="26" t="str">
        <f t="shared" ca="1" si="7"/>
        <v/>
      </c>
      <c r="BC13" s="26" t="str">
        <f t="shared" ca="1" si="7"/>
        <v/>
      </c>
      <c r="BD13" s="26" t="str">
        <f t="shared" ca="1" si="7"/>
        <v/>
      </c>
      <c r="BE13" s="26" t="str">
        <f t="shared" ca="1" si="7"/>
        <v/>
      </c>
      <c r="BF13" s="26" t="str">
        <f t="shared" ca="1" si="7"/>
        <v/>
      </c>
      <c r="BG13" s="26" t="str">
        <f t="shared" ca="1" si="7"/>
        <v/>
      </c>
      <c r="BH13" s="26" t="str">
        <f t="shared" ca="1" si="7"/>
        <v/>
      </c>
      <c r="BI13" s="26" t="str">
        <f t="shared" ca="1" si="7"/>
        <v/>
      </c>
      <c r="BJ13" s="26" t="str">
        <f t="shared" ca="1" si="7"/>
        <v/>
      </c>
      <c r="BK13" s="26" t="str">
        <f t="shared" ca="1" si="7"/>
        <v/>
      </c>
      <c r="BL13" s="26" t="str">
        <f t="shared" ca="1" si="7"/>
        <v/>
      </c>
    </row>
    <row r="14" spans="1:16384" s="39" customFormat="1" ht="57.6" x14ac:dyDescent="0.3">
      <c r="A14" s="4"/>
      <c r="B14" s="40" t="s">
        <v>38</v>
      </c>
      <c r="C14" s="23" t="s">
        <v>11</v>
      </c>
      <c r="D14" s="23" t="s">
        <v>31</v>
      </c>
      <c r="E14" s="20">
        <v>1</v>
      </c>
      <c r="F14" s="21">
        <f>F10+20</f>
        <v>44072</v>
      </c>
      <c r="G14" s="22">
        <v>7</v>
      </c>
      <c r="H14" s="15"/>
      <c r="I14" s="26" t="str">
        <f t="shared" ca="1" si="6"/>
        <v/>
      </c>
      <c r="J14" s="26" t="str">
        <f t="shared" ca="1" si="6"/>
        <v/>
      </c>
      <c r="K14" s="26" t="str">
        <f t="shared" ca="1" si="6"/>
        <v/>
      </c>
      <c r="L14" s="26" t="str">
        <f t="shared" ca="1" si="6"/>
        <v/>
      </c>
      <c r="M14" s="26" t="str">
        <f t="shared" ca="1" si="6"/>
        <v/>
      </c>
      <c r="N14" s="26" t="str">
        <f t="shared" ca="1" si="6"/>
        <v/>
      </c>
      <c r="O14" s="26" t="str">
        <f t="shared" ca="1" si="6"/>
        <v/>
      </c>
      <c r="P14" s="26" t="str">
        <f t="shared" ca="1" si="6"/>
        <v/>
      </c>
      <c r="Q14" s="26" t="str">
        <f t="shared" ca="1" si="6"/>
        <v/>
      </c>
      <c r="R14" s="26" t="str">
        <f t="shared" ca="1" si="6"/>
        <v/>
      </c>
      <c r="S14" s="26" t="str">
        <f t="shared" ca="1" si="6"/>
        <v/>
      </c>
      <c r="T14" s="26" t="str">
        <f t="shared" ca="1" si="6"/>
        <v/>
      </c>
      <c r="U14" s="26" t="str">
        <f t="shared" ca="1" si="6"/>
        <v/>
      </c>
      <c r="V14" s="26" t="str">
        <f t="shared" ca="1" si="6"/>
        <v/>
      </c>
      <c r="W14" s="26" t="str">
        <f t="shared" ca="1" si="6"/>
        <v/>
      </c>
      <c r="X14" s="26" t="str">
        <f t="shared" ca="1" si="6"/>
        <v/>
      </c>
      <c r="Y14" s="26" t="str">
        <f t="shared" ca="1" si="7"/>
        <v/>
      </c>
      <c r="Z14" s="26" t="str">
        <f t="shared" ca="1" si="7"/>
        <v/>
      </c>
      <c r="AA14" s="26" t="str">
        <f t="shared" ca="1" si="7"/>
        <v/>
      </c>
      <c r="AB14" s="26" t="str">
        <f t="shared" ca="1" si="7"/>
        <v/>
      </c>
      <c r="AC14" s="26" t="str">
        <f t="shared" ca="1" si="7"/>
        <v/>
      </c>
      <c r="AD14" s="26" t="str">
        <f t="shared" ca="1" si="7"/>
        <v/>
      </c>
      <c r="AE14" s="26" t="str">
        <f t="shared" ca="1" si="7"/>
        <v/>
      </c>
      <c r="AF14" s="26" t="str">
        <f t="shared" ca="1" si="7"/>
        <v/>
      </c>
      <c r="AG14" s="26" t="str">
        <f t="shared" ca="1" si="7"/>
        <v/>
      </c>
      <c r="AH14" s="26" t="str">
        <f t="shared" ca="1" si="7"/>
        <v/>
      </c>
      <c r="AI14" s="26" t="str">
        <f t="shared" ca="1" si="7"/>
        <v/>
      </c>
      <c r="AJ14" s="26" t="str">
        <f t="shared" ca="1" si="7"/>
        <v/>
      </c>
      <c r="AK14" s="26" t="str">
        <f t="shared" ca="1" si="7"/>
        <v/>
      </c>
      <c r="AL14" s="26" t="str">
        <f t="shared" ca="1" si="7"/>
        <v/>
      </c>
      <c r="AM14" s="26" t="str">
        <f t="shared" ca="1" si="7"/>
        <v/>
      </c>
      <c r="AN14" s="26" t="str">
        <f t="shared" ca="1" si="7"/>
        <v/>
      </c>
      <c r="AO14" s="26" t="str">
        <f t="shared" ca="1" si="7"/>
        <v/>
      </c>
      <c r="AP14" s="26" t="str">
        <f t="shared" ca="1" si="7"/>
        <v/>
      </c>
      <c r="AQ14" s="26" t="str">
        <f t="shared" ca="1" si="7"/>
        <v/>
      </c>
      <c r="AR14" s="26" t="str">
        <f t="shared" ca="1" si="7"/>
        <v/>
      </c>
      <c r="AS14" s="26" t="str">
        <f t="shared" ca="1" si="7"/>
        <v/>
      </c>
      <c r="AT14" s="26" t="str">
        <f t="shared" ca="1" si="7"/>
        <v/>
      </c>
      <c r="AU14" s="26" t="str">
        <f t="shared" ca="1" si="7"/>
        <v/>
      </c>
      <c r="AV14" s="26" t="str">
        <f t="shared" ca="1" si="7"/>
        <v/>
      </c>
      <c r="AW14" s="26" t="str">
        <f t="shared" ca="1" si="7"/>
        <v/>
      </c>
      <c r="AX14" s="26" t="str">
        <f t="shared" ca="1" si="7"/>
        <v/>
      </c>
      <c r="AY14" s="26" t="str">
        <f t="shared" ca="1" si="7"/>
        <v/>
      </c>
      <c r="AZ14" s="26" t="str">
        <f t="shared" ca="1" si="7"/>
        <v/>
      </c>
      <c r="BA14" s="26" t="str">
        <f t="shared" ca="1" si="7"/>
        <v/>
      </c>
      <c r="BB14" s="26" t="str">
        <f t="shared" ca="1" si="7"/>
        <v/>
      </c>
      <c r="BC14" s="26" t="str">
        <f t="shared" ca="1" si="7"/>
        <v/>
      </c>
      <c r="BD14" s="26" t="str">
        <f t="shared" ca="1" si="7"/>
        <v/>
      </c>
      <c r="BE14" s="26" t="str">
        <f t="shared" ca="1" si="7"/>
        <v/>
      </c>
      <c r="BF14" s="26" t="str">
        <f t="shared" ca="1" si="7"/>
        <v/>
      </c>
      <c r="BG14" s="26" t="str">
        <f t="shared" ca="1" si="7"/>
        <v/>
      </c>
      <c r="BH14" s="26" t="str">
        <f t="shared" ca="1" si="7"/>
        <v/>
      </c>
      <c r="BI14" s="26" t="str">
        <f t="shared" ca="1" si="7"/>
        <v/>
      </c>
      <c r="BJ14" s="26" t="str">
        <f t="shared" ca="1" si="7"/>
        <v/>
      </c>
      <c r="BK14" s="26" t="str">
        <f t="shared" ca="1" si="7"/>
        <v/>
      </c>
      <c r="BL14" s="26" t="str">
        <f t="shared" ca="1" si="7"/>
        <v/>
      </c>
    </row>
    <row r="15" spans="1:16384" s="39" customFormat="1" ht="28.8" x14ac:dyDescent="0.3">
      <c r="A15" s="4"/>
      <c r="B15" s="42" t="s">
        <v>39</v>
      </c>
      <c r="C15" s="23" t="s">
        <v>9</v>
      </c>
      <c r="D15" s="23" t="s">
        <v>32</v>
      </c>
      <c r="E15" s="20">
        <v>1</v>
      </c>
      <c r="F15" s="21">
        <f>F10+3</f>
        <v>44055</v>
      </c>
      <c r="G15" s="22">
        <v>2</v>
      </c>
      <c r="H15" s="15"/>
      <c r="I15" s="26" t="str">
        <f t="shared" ca="1" si="6"/>
        <v/>
      </c>
      <c r="J15" s="26" t="str">
        <f t="shared" ca="1" si="6"/>
        <v/>
      </c>
      <c r="K15" s="26" t="str">
        <f t="shared" ca="1" si="6"/>
        <v/>
      </c>
      <c r="L15" s="26" t="str">
        <f t="shared" ca="1" si="6"/>
        <v/>
      </c>
      <c r="M15" s="26" t="str">
        <f t="shared" ca="1" si="6"/>
        <v/>
      </c>
      <c r="N15" s="26" t="str">
        <f t="shared" ca="1" si="6"/>
        <v/>
      </c>
      <c r="O15" s="26" t="str">
        <f t="shared" ca="1" si="6"/>
        <v/>
      </c>
      <c r="P15" s="26" t="str">
        <f t="shared" ca="1" si="6"/>
        <v/>
      </c>
      <c r="Q15" s="26" t="str">
        <f t="shared" ca="1" si="6"/>
        <v/>
      </c>
      <c r="R15" s="26" t="str">
        <f t="shared" ca="1" si="6"/>
        <v/>
      </c>
      <c r="S15" s="26" t="str">
        <f t="shared" ca="1" si="6"/>
        <v/>
      </c>
      <c r="T15" s="26" t="str">
        <f t="shared" ca="1" si="6"/>
        <v/>
      </c>
      <c r="U15" s="26" t="str">
        <f t="shared" ca="1" si="6"/>
        <v/>
      </c>
      <c r="V15" s="26" t="str">
        <f t="shared" ca="1" si="6"/>
        <v/>
      </c>
      <c r="W15" s="26" t="str">
        <f t="shared" ca="1" si="6"/>
        <v/>
      </c>
      <c r="X15" s="26" t="str">
        <f t="shared" ca="1" si="6"/>
        <v/>
      </c>
      <c r="Y15" s="26" t="str">
        <f t="shared" ca="1" si="7"/>
        <v/>
      </c>
      <c r="Z15" s="26" t="str">
        <f t="shared" ca="1" si="7"/>
        <v/>
      </c>
      <c r="AA15" s="26" t="str">
        <f t="shared" ca="1" si="7"/>
        <v/>
      </c>
      <c r="AB15" s="26" t="str">
        <f t="shared" ca="1" si="7"/>
        <v/>
      </c>
      <c r="AC15" s="26" t="str">
        <f t="shared" ca="1" si="7"/>
        <v/>
      </c>
      <c r="AD15" s="26" t="str">
        <f t="shared" ca="1" si="7"/>
        <v/>
      </c>
      <c r="AE15" s="26" t="str">
        <f t="shared" ca="1" si="7"/>
        <v/>
      </c>
      <c r="AF15" s="26" t="str">
        <f t="shared" ca="1" si="7"/>
        <v/>
      </c>
      <c r="AG15" s="26" t="str">
        <f t="shared" ca="1" si="7"/>
        <v/>
      </c>
      <c r="AH15" s="26" t="str">
        <f t="shared" ca="1" si="7"/>
        <v/>
      </c>
      <c r="AI15" s="26" t="str">
        <f t="shared" ca="1" si="7"/>
        <v/>
      </c>
      <c r="AJ15" s="26" t="str">
        <f t="shared" ca="1" si="7"/>
        <v/>
      </c>
      <c r="AK15" s="26" t="str">
        <f t="shared" ca="1" si="7"/>
        <v/>
      </c>
      <c r="AL15" s="26" t="str">
        <f t="shared" ca="1" si="7"/>
        <v/>
      </c>
      <c r="AM15" s="26" t="str">
        <f t="shared" ca="1" si="7"/>
        <v/>
      </c>
      <c r="AN15" s="26" t="str">
        <f t="shared" ref="AN15:BC37" ca="1" si="8">IF(AND($C15="Goal",AN$5&gt;=$F15,AN$5&lt;=$F15+$G15-1),2,IF(AND($C15="Milestone",AN$5&gt;=$F15,AN$5&lt;=$F15+$G15-1),1,""))</f>
        <v/>
      </c>
      <c r="AO15" s="26" t="str">
        <f t="shared" ca="1" si="8"/>
        <v/>
      </c>
      <c r="AP15" s="26" t="str">
        <f t="shared" ca="1" si="8"/>
        <v/>
      </c>
      <c r="AQ15" s="26" t="str">
        <f t="shared" ca="1" si="8"/>
        <v/>
      </c>
      <c r="AR15" s="26" t="str">
        <f t="shared" ca="1" si="8"/>
        <v/>
      </c>
      <c r="AS15" s="26" t="str">
        <f t="shared" ca="1" si="8"/>
        <v/>
      </c>
      <c r="AT15" s="26" t="str">
        <f t="shared" ca="1" si="8"/>
        <v/>
      </c>
      <c r="AU15" s="26" t="str">
        <f t="shared" ca="1" si="8"/>
        <v/>
      </c>
      <c r="AV15" s="26" t="str">
        <f t="shared" ca="1" si="8"/>
        <v/>
      </c>
      <c r="AW15" s="26" t="str">
        <f t="shared" ca="1" si="8"/>
        <v/>
      </c>
      <c r="AX15" s="26" t="str">
        <f t="shared" ca="1" si="8"/>
        <v/>
      </c>
      <c r="AY15" s="26" t="str">
        <f t="shared" ca="1" si="8"/>
        <v/>
      </c>
      <c r="AZ15" s="26" t="str">
        <f t="shared" ca="1" si="8"/>
        <v/>
      </c>
      <c r="BA15" s="26" t="str">
        <f t="shared" ca="1" si="8"/>
        <v/>
      </c>
      <c r="BB15" s="26" t="str">
        <f t="shared" ca="1" si="8"/>
        <v/>
      </c>
      <c r="BC15" s="26" t="str">
        <f t="shared" ca="1" si="8"/>
        <v/>
      </c>
      <c r="BD15" s="26" t="str">
        <f t="shared" ref="BD15:BL49" ca="1" si="9">IF(AND($C15="Goal",BD$5&gt;=$F15,BD$5&lt;=$F15+$G15-1),2,IF(AND($C15="Milestone",BD$5&gt;=$F15,BD$5&lt;=$F15+$G15-1),1,""))</f>
        <v/>
      </c>
      <c r="BE15" s="26" t="str">
        <f t="shared" ca="1" si="9"/>
        <v/>
      </c>
      <c r="BF15" s="26" t="str">
        <f t="shared" ca="1" si="9"/>
        <v/>
      </c>
      <c r="BG15" s="26" t="str">
        <f t="shared" ca="1" si="9"/>
        <v/>
      </c>
      <c r="BH15" s="26" t="str">
        <f t="shared" ca="1" si="9"/>
        <v/>
      </c>
      <c r="BI15" s="26" t="str">
        <f t="shared" ca="1" si="9"/>
        <v/>
      </c>
      <c r="BJ15" s="26" t="str">
        <f t="shared" ca="1" si="9"/>
        <v/>
      </c>
      <c r="BK15" s="26" t="str">
        <f t="shared" ca="1" si="9"/>
        <v/>
      </c>
      <c r="BL15" s="26" t="str">
        <f t="shared" ca="1" si="9"/>
        <v/>
      </c>
    </row>
    <row r="16" spans="1:16384" s="39" customFormat="1" ht="28.8" x14ac:dyDescent="0.3">
      <c r="A16" s="4"/>
      <c r="B16" s="42" t="s">
        <v>40</v>
      </c>
      <c r="C16" s="23" t="s">
        <v>2</v>
      </c>
      <c r="D16" s="23" t="s">
        <v>30</v>
      </c>
      <c r="E16" s="20">
        <v>1</v>
      </c>
      <c r="F16" s="21">
        <f>F15-30</f>
        <v>44025</v>
      </c>
      <c r="G16" s="22">
        <v>5</v>
      </c>
      <c r="H16" s="15"/>
      <c r="I16" s="26" t="str">
        <f t="shared" ca="1" si="6"/>
        <v/>
      </c>
      <c r="J16" s="26" t="str">
        <f t="shared" ca="1" si="6"/>
        <v/>
      </c>
      <c r="K16" s="26" t="str">
        <f t="shared" ca="1" si="6"/>
        <v/>
      </c>
      <c r="L16" s="26">
        <f t="shared" ca="1" si="6"/>
        <v>2</v>
      </c>
      <c r="M16" s="26">
        <f t="shared" ca="1" si="6"/>
        <v>2</v>
      </c>
      <c r="N16" s="26">
        <f t="shared" ca="1" si="6"/>
        <v>2</v>
      </c>
      <c r="O16" s="26">
        <f t="shared" ca="1" si="6"/>
        <v>2</v>
      </c>
      <c r="P16" s="26">
        <f t="shared" ca="1" si="6"/>
        <v>2</v>
      </c>
      <c r="Q16" s="26" t="str">
        <f t="shared" ca="1" si="6"/>
        <v/>
      </c>
      <c r="R16" s="26" t="str">
        <f t="shared" ca="1" si="6"/>
        <v/>
      </c>
      <c r="S16" s="26" t="str">
        <f t="shared" ca="1" si="6"/>
        <v/>
      </c>
      <c r="T16" s="26" t="str">
        <f t="shared" ca="1" si="6"/>
        <v/>
      </c>
      <c r="U16" s="26" t="str">
        <f t="shared" ca="1" si="6"/>
        <v/>
      </c>
      <c r="V16" s="26" t="str">
        <f t="shared" ca="1" si="6"/>
        <v/>
      </c>
      <c r="W16" s="26" t="str">
        <f t="shared" ca="1" si="6"/>
        <v/>
      </c>
      <c r="X16" s="26" t="str">
        <f t="shared" ca="1" si="6"/>
        <v/>
      </c>
      <c r="Y16" s="26" t="str">
        <f t="shared" ref="Y16:AN38" ca="1" si="10">IF(AND($C16="Goal",Y$5&gt;=$F16,Y$5&lt;=$F16+$G16-1),2,IF(AND($C16="Milestone",Y$5&gt;=$F16,Y$5&lt;=$F16+$G16-1),1,""))</f>
        <v/>
      </c>
      <c r="Z16" s="26" t="str">
        <f t="shared" ca="1" si="10"/>
        <v/>
      </c>
      <c r="AA16" s="26" t="str">
        <f t="shared" ca="1" si="10"/>
        <v/>
      </c>
      <c r="AB16" s="26" t="str">
        <f t="shared" ca="1" si="10"/>
        <v/>
      </c>
      <c r="AC16" s="26" t="str">
        <f t="shared" ca="1" si="10"/>
        <v/>
      </c>
      <c r="AD16" s="26" t="str">
        <f t="shared" ca="1" si="10"/>
        <v/>
      </c>
      <c r="AE16" s="26" t="str">
        <f t="shared" ca="1" si="10"/>
        <v/>
      </c>
      <c r="AF16" s="26" t="str">
        <f t="shared" ca="1" si="10"/>
        <v/>
      </c>
      <c r="AG16" s="26" t="str">
        <f t="shared" ca="1" si="10"/>
        <v/>
      </c>
      <c r="AH16" s="26" t="str">
        <f t="shared" ca="1" si="10"/>
        <v/>
      </c>
      <c r="AI16" s="26" t="str">
        <f t="shared" ca="1" si="10"/>
        <v/>
      </c>
      <c r="AJ16" s="26" t="str">
        <f t="shared" ca="1" si="10"/>
        <v/>
      </c>
      <c r="AK16" s="26" t="str">
        <f t="shared" ca="1" si="10"/>
        <v/>
      </c>
      <c r="AL16" s="26" t="str">
        <f t="shared" ca="1" si="10"/>
        <v/>
      </c>
      <c r="AM16" s="26" t="str">
        <f t="shared" ca="1" si="10"/>
        <v/>
      </c>
      <c r="AN16" s="26" t="str">
        <f t="shared" ca="1" si="10"/>
        <v/>
      </c>
      <c r="AO16" s="26" t="str">
        <f t="shared" ca="1" si="8"/>
        <v/>
      </c>
      <c r="AP16" s="26" t="str">
        <f t="shared" ca="1" si="8"/>
        <v/>
      </c>
      <c r="AQ16" s="26" t="str">
        <f t="shared" ca="1" si="8"/>
        <v/>
      </c>
      <c r="AR16" s="26" t="str">
        <f t="shared" ca="1" si="8"/>
        <v/>
      </c>
      <c r="AS16" s="26" t="str">
        <f t="shared" ca="1" si="8"/>
        <v/>
      </c>
      <c r="AT16" s="26" t="str">
        <f t="shared" ca="1" si="8"/>
        <v/>
      </c>
      <c r="AU16" s="26" t="str">
        <f t="shared" ca="1" si="8"/>
        <v/>
      </c>
      <c r="AV16" s="26" t="str">
        <f t="shared" ca="1" si="8"/>
        <v/>
      </c>
      <c r="AW16" s="26" t="str">
        <f t="shared" ca="1" si="8"/>
        <v/>
      </c>
      <c r="AX16" s="26" t="str">
        <f t="shared" ca="1" si="8"/>
        <v/>
      </c>
      <c r="AY16" s="26" t="str">
        <f t="shared" ca="1" si="8"/>
        <v/>
      </c>
      <c r="AZ16" s="26" t="str">
        <f t="shared" ca="1" si="8"/>
        <v/>
      </c>
      <c r="BA16" s="26" t="str">
        <f t="shared" ca="1" si="8"/>
        <v/>
      </c>
      <c r="BB16" s="26" t="str">
        <f t="shared" ca="1" si="8"/>
        <v/>
      </c>
      <c r="BC16" s="26" t="str">
        <f t="shared" ca="1" si="8"/>
        <v/>
      </c>
      <c r="BD16" s="26" t="str">
        <f t="shared" ca="1" si="9"/>
        <v/>
      </c>
      <c r="BE16" s="26" t="str">
        <f t="shared" ca="1" si="9"/>
        <v/>
      </c>
      <c r="BF16" s="26" t="str">
        <f t="shared" ca="1" si="9"/>
        <v/>
      </c>
      <c r="BG16" s="26" t="str">
        <f t="shared" ca="1" si="9"/>
        <v/>
      </c>
      <c r="BH16" s="26" t="str">
        <f t="shared" ca="1" si="9"/>
        <v/>
      </c>
      <c r="BI16" s="26" t="str">
        <f t="shared" ca="1" si="9"/>
        <v/>
      </c>
      <c r="BJ16" s="26" t="str">
        <f t="shared" ca="1" si="9"/>
        <v/>
      </c>
      <c r="BK16" s="26" t="str">
        <f t="shared" ca="1" si="9"/>
        <v/>
      </c>
      <c r="BL16" s="26" t="str">
        <f t="shared" ca="1" si="9"/>
        <v/>
      </c>
      <c r="BM16" s="46" t="str">
        <f t="shared" ref="BM16:BT16" si="11">IF(AND($C16="Goal",BM$5&gt;=$F16,BM$5&lt;=$F16+$G16-1),2,IF(AND($C16="Milestone",BM$5&gt;=$F16,BM$5&lt;=$F16+$G16-1),1,""))</f>
        <v/>
      </c>
      <c r="BN16" s="46" t="str">
        <f t="shared" si="11"/>
        <v/>
      </c>
      <c r="BO16" s="46" t="str">
        <f t="shared" si="11"/>
        <v/>
      </c>
      <c r="BP16" s="46" t="str">
        <f t="shared" si="11"/>
        <v/>
      </c>
      <c r="BQ16" s="46" t="str">
        <f t="shared" si="11"/>
        <v/>
      </c>
      <c r="BR16" s="46" t="str">
        <f t="shared" si="11"/>
        <v/>
      </c>
      <c r="BS16" s="46" t="str">
        <f t="shared" si="11"/>
        <v/>
      </c>
      <c r="BT16" s="46" t="str">
        <f t="shared" si="11"/>
        <v/>
      </c>
      <c r="BU16" s="46" t="str">
        <f t="shared" ref="BU16:EF16" si="12">IF(AND($C16="Goal",BU$5&gt;=$F16,BU$5&lt;=$F16+$G16-1),2,IF(AND($C16="Milestone",BU$5&gt;=$F16,BU$5&lt;=$F16+$G16-1),1,""))</f>
        <v/>
      </c>
      <c r="BV16" s="46" t="str">
        <f t="shared" si="12"/>
        <v/>
      </c>
      <c r="BW16" s="46" t="str">
        <f t="shared" si="12"/>
        <v/>
      </c>
      <c r="BX16" s="46" t="str">
        <f t="shared" si="12"/>
        <v/>
      </c>
      <c r="BY16" s="46" t="str">
        <f t="shared" si="12"/>
        <v/>
      </c>
      <c r="BZ16" s="46" t="str">
        <f t="shared" si="12"/>
        <v/>
      </c>
      <c r="CA16" s="46" t="str">
        <f t="shared" si="12"/>
        <v/>
      </c>
      <c r="CB16" s="46" t="str">
        <f t="shared" si="12"/>
        <v/>
      </c>
      <c r="CC16" s="46" t="str">
        <f t="shared" si="12"/>
        <v/>
      </c>
      <c r="CD16" s="46" t="str">
        <f t="shared" si="12"/>
        <v/>
      </c>
      <c r="CE16" s="46" t="str">
        <f t="shared" si="12"/>
        <v/>
      </c>
      <c r="CF16" s="46" t="str">
        <f t="shared" si="12"/>
        <v/>
      </c>
      <c r="CG16" s="46" t="str">
        <f t="shared" si="12"/>
        <v/>
      </c>
      <c r="CH16" s="46" t="str">
        <f t="shared" si="12"/>
        <v/>
      </c>
      <c r="CI16" s="46" t="str">
        <f t="shared" si="12"/>
        <v/>
      </c>
      <c r="CJ16" s="46" t="str">
        <f t="shared" si="12"/>
        <v/>
      </c>
      <c r="CK16" s="46" t="str">
        <f t="shared" si="12"/>
        <v/>
      </c>
      <c r="CL16" s="46" t="str">
        <f t="shared" si="12"/>
        <v/>
      </c>
      <c r="CM16" s="46" t="str">
        <f t="shared" si="12"/>
        <v/>
      </c>
      <c r="CN16" s="46" t="str">
        <f t="shared" si="12"/>
        <v/>
      </c>
      <c r="CO16" s="46" t="str">
        <f t="shared" si="12"/>
        <v/>
      </c>
      <c r="CP16" s="46" t="str">
        <f t="shared" si="12"/>
        <v/>
      </c>
      <c r="CQ16" s="46" t="str">
        <f t="shared" si="12"/>
        <v/>
      </c>
      <c r="CR16" s="46" t="str">
        <f t="shared" si="12"/>
        <v/>
      </c>
      <c r="CS16" s="46" t="str">
        <f t="shared" si="12"/>
        <v/>
      </c>
      <c r="CT16" s="46" t="str">
        <f t="shared" si="12"/>
        <v/>
      </c>
      <c r="CU16" s="46" t="str">
        <f t="shared" si="12"/>
        <v/>
      </c>
      <c r="CV16" s="46" t="str">
        <f t="shared" si="12"/>
        <v/>
      </c>
      <c r="CW16" s="46" t="str">
        <f t="shared" si="12"/>
        <v/>
      </c>
      <c r="CX16" s="46" t="str">
        <f t="shared" si="12"/>
        <v/>
      </c>
      <c r="CY16" s="46" t="str">
        <f t="shared" si="12"/>
        <v/>
      </c>
      <c r="CZ16" s="46" t="str">
        <f t="shared" si="12"/>
        <v/>
      </c>
      <c r="DA16" s="46" t="str">
        <f t="shared" si="12"/>
        <v/>
      </c>
      <c r="DB16" s="46" t="str">
        <f t="shared" si="12"/>
        <v/>
      </c>
      <c r="DC16" s="46" t="str">
        <f t="shared" si="12"/>
        <v/>
      </c>
      <c r="DD16" s="46" t="str">
        <f t="shared" si="12"/>
        <v/>
      </c>
      <c r="DE16" s="46" t="str">
        <f t="shared" si="12"/>
        <v/>
      </c>
      <c r="DF16" s="46" t="str">
        <f t="shared" si="12"/>
        <v/>
      </c>
      <c r="DG16" s="46" t="str">
        <f t="shared" si="12"/>
        <v/>
      </c>
      <c r="DH16" s="46" t="str">
        <f t="shared" si="12"/>
        <v/>
      </c>
      <c r="DI16" s="46" t="str">
        <f t="shared" si="12"/>
        <v/>
      </c>
      <c r="DJ16" s="46" t="str">
        <f t="shared" si="12"/>
        <v/>
      </c>
      <c r="DK16" s="46" t="str">
        <f t="shared" si="12"/>
        <v/>
      </c>
      <c r="DL16" s="46" t="str">
        <f t="shared" si="12"/>
        <v/>
      </c>
      <c r="DM16" s="46" t="str">
        <f t="shared" si="12"/>
        <v/>
      </c>
      <c r="DN16" s="46" t="str">
        <f t="shared" si="12"/>
        <v/>
      </c>
      <c r="DO16" s="46" t="str">
        <f t="shared" si="12"/>
        <v/>
      </c>
      <c r="DP16" s="46" t="str">
        <f t="shared" si="12"/>
        <v/>
      </c>
      <c r="DQ16" s="46" t="str">
        <f t="shared" si="12"/>
        <v/>
      </c>
      <c r="DR16" s="46" t="str">
        <f t="shared" si="12"/>
        <v/>
      </c>
      <c r="DS16" s="46" t="str">
        <f t="shared" si="12"/>
        <v/>
      </c>
      <c r="DT16" s="46" t="str">
        <f t="shared" si="12"/>
        <v/>
      </c>
      <c r="DU16" s="46" t="str">
        <f t="shared" si="12"/>
        <v/>
      </c>
      <c r="DV16" s="46" t="str">
        <f t="shared" si="12"/>
        <v/>
      </c>
      <c r="DW16" s="46" t="str">
        <f t="shared" si="12"/>
        <v/>
      </c>
      <c r="DX16" s="46" t="str">
        <f t="shared" si="12"/>
        <v/>
      </c>
      <c r="DY16" s="46" t="str">
        <f t="shared" si="12"/>
        <v/>
      </c>
      <c r="DZ16" s="46" t="str">
        <f t="shared" si="12"/>
        <v/>
      </c>
      <c r="EA16" s="46" t="str">
        <f t="shared" si="12"/>
        <v/>
      </c>
      <c r="EB16" s="46" t="str">
        <f t="shared" si="12"/>
        <v/>
      </c>
      <c r="EC16" s="46" t="str">
        <f t="shared" si="12"/>
        <v/>
      </c>
      <c r="ED16" s="46" t="str">
        <f t="shared" si="12"/>
        <v/>
      </c>
      <c r="EE16" s="46" t="str">
        <f t="shared" si="12"/>
        <v/>
      </c>
      <c r="EF16" s="46" t="str">
        <f t="shared" si="12"/>
        <v/>
      </c>
      <c r="EG16" s="46" t="str">
        <f t="shared" ref="EG16:GR16" si="13">IF(AND($C16="Goal",EG$5&gt;=$F16,EG$5&lt;=$F16+$G16-1),2,IF(AND($C16="Milestone",EG$5&gt;=$F16,EG$5&lt;=$F16+$G16-1),1,""))</f>
        <v/>
      </c>
      <c r="EH16" s="46" t="str">
        <f t="shared" si="13"/>
        <v/>
      </c>
      <c r="EI16" s="46" t="str">
        <f t="shared" si="13"/>
        <v/>
      </c>
      <c r="EJ16" s="46" t="str">
        <f t="shared" si="13"/>
        <v/>
      </c>
      <c r="EK16" s="46" t="str">
        <f t="shared" si="13"/>
        <v/>
      </c>
      <c r="EL16" s="46" t="str">
        <f t="shared" si="13"/>
        <v/>
      </c>
      <c r="EM16" s="46" t="str">
        <f t="shared" si="13"/>
        <v/>
      </c>
      <c r="EN16" s="46" t="str">
        <f t="shared" si="13"/>
        <v/>
      </c>
      <c r="EO16" s="46" t="str">
        <f t="shared" si="13"/>
        <v/>
      </c>
      <c r="EP16" s="46" t="str">
        <f t="shared" si="13"/>
        <v/>
      </c>
      <c r="EQ16" s="46" t="str">
        <f t="shared" si="13"/>
        <v/>
      </c>
      <c r="ER16" s="46" t="str">
        <f t="shared" si="13"/>
        <v/>
      </c>
      <c r="ES16" s="46" t="str">
        <f t="shared" si="13"/>
        <v/>
      </c>
      <c r="ET16" s="46" t="str">
        <f t="shared" si="13"/>
        <v/>
      </c>
      <c r="EU16" s="46" t="str">
        <f t="shared" si="13"/>
        <v/>
      </c>
      <c r="EV16" s="46" t="str">
        <f t="shared" si="13"/>
        <v/>
      </c>
      <c r="EW16" s="46" t="str">
        <f t="shared" si="13"/>
        <v/>
      </c>
      <c r="EX16" s="46" t="str">
        <f t="shared" si="13"/>
        <v/>
      </c>
      <c r="EY16" s="46" t="str">
        <f t="shared" si="13"/>
        <v/>
      </c>
      <c r="EZ16" s="46" t="str">
        <f t="shared" si="13"/>
        <v/>
      </c>
      <c r="FA16" s="46" t="str">
        <f t="shared" si="13"/>
        <v/>
      </c>
      <c r="FB16" s="46" t="str">
        <f t="shared" si="13"/>
        <v/>
      </c>
      <c r="FC16" s="46" t="str">
        <f t="shared" si="13"/>
        <v/>
      </c>
      <c r="FD16" s="46" t="str">
        <f t="shared" si="13"/>
        <v/>
      </c>
      <c r="FE16" s="46" t="str">
        <f t="shared" si="13"/>
        <v/>
      </c>
      <c r="FF16" s="46" t="str">
        <f t="shared" si="13"/>
        <v/>
      </c>
      <c r="FG16" s="46" t="str">
        <f t="shared" si="13"/>
        <v/>
      </c>
      <c r="FH16" s="46" t="str">
        <f t="shared" si="13"/>
        <v/>
      </c>
      <c r="FI16" s="46" t="str">
        <f t="shared" si="13"/>
        <v/>
      </c>
      <c r="FJ16" s="46" t="str">
        <f t="shared" si="13"/>
        <v/>
      </c>
      <c r="FK16" s="46" t="str">
        <f t="shared" si="13"/>
        <v/>
      </c>
      <c r="FL16" s="46" t="str">
        <f t="shared" si="13"/>
        <v/>
      </c>
      <c r="FM16" s="46" t="str">
        <f t="shared" si="13"/>
        <v/>
      </c>
      <c r="FN16" s="46" t="str">
        <f t="shared" si="13"/>
        <v/>
      </c>
      <c r="FO16" s="46" t="str">
        <f t="shared" si="13"/>
        <v/>
      </c>
      <c r="FP16" s="46" t="str">
        <f t="shared" si="13"/>
        <v/>
      </c>
      <c r="FQ16" s="46" t="str">
        <f t="shared" si="13"/>
        <v/>
      </c>
      <c r="FR16" s="46" t="str">
        <f t="shared" si="13"/>
        <v/>
      </c>
      <c r="FS16" s="46" t="str">
        <f t="shared" si="13"/>
        <v/>
      </c>
      <c r="FT16" s="46" t="str">
        <f t="shared" si="13"/>
        <v/>
      </c>
      <c r="FU16" s="46" t="str">
        <f t="shared" si="13"/>
        <v/>
      </c>
      <c r="FV16" s="46" t="str">
        <f t="shared" si="13"/>
        <v/>
      </c>
      <c r="FW16" s="46" t="str">
        <f t="shared" si="13"/>
        <v/>
      </c>
      <c r="FX16" s="46" t="str">
        <f t="shared" si="13"/>
        <v/>
      </c>
      <c r="FY16" s="46" t="str">
        <f t="shared" si="13"/>
        <v/>
      </c>
      <c r="FZ16" s="46" t="str">
        <f t="shared" si="13"/>
        <v/>
      </c>
      <c r="GA16" s="46" t="str">
        <f t="shared" si="13"/>
        <v/>
      </c>
      <c r="GB16" s="46" t="str">
        <f t="shared" si="13"/>
        <v/>
      </c>
      <c r="GC16" s="46" t="str">
        <f t="shared" si="13"/>
        <v/>
      </c>
      <c r="GD16" s="46" t="str">
        <f t="shared" si="13"/>
        <v/>
      </c>
      <c r="GE16" s="46" t="str">
        <f t="shared" si="13"/>
        <v/>
      </c>
      <c r="GF16" s="46" t="str">
        <f t="shared" si="13"/>
        <v/>
      </c>
      <c r="GG16" s="46" t="str">
        <f t="shared" si="13"/>
        <v/>
      </c>
      <c r="GH16" s="46" t="str">
        <f t="shared" si="13"/>
        <v/>
      </c>
      <c r="GI16" s="46" t="str">
        <f t="shared" si="13"/>
        <v/>
      </c>
      <c r="GJ16" s="46" t="str">
        <f t="shared" si="13"/>
        <v/>
      </c>
      <c r="GK16" s="46" t="str">
        <f t="shared" si="13"/>
        <v/>
      </c>
      <c r="GL16" s="46" t="str">
        <f t="shared" si="13"/>
        <v/>
      </c>
      <c r="GM16" s="46" t="str">
        <f t="shared" si="13"/>
        <v/>
      </c>
      <c r="GN16" s="46" t="str">
        <f t="shared" si="13"/>
        <v/>
      </c>
      <c r="GO16" s="46" t="str">
        <f t="shared" si="13"/>
        <v/>
      </c>
      <c r="GP16" s="46" t="str">
        <f t="shared" si="13"/>
        <v/>
      </c>
      <c r="GQ16" s="46" t="str">
        <f t="shared" si="13"/>
        <v/>
      </c>
      <c r="GR16" s="46" t="str">
        <f t="shared" si="13"/>
        <v/>
      </c>
      <c r="GS16" s="46" t="str">
        <f t="shared" ref="GS16:JD16" si="14">IF(AND($C16="Goal",GS$5&gt;=$F16,GS$5&lt;=$F16+$G16-1),2,IF(AND($C16="Milestone",GS$5&gt;=$F16,GS$5&lt;=$F16+$G16-1),1,""))</f>
        <v/>
      </c>
      <c r="GT16" s="46" t="str">
        <f t="shared" si="14"/>
        <v/>
      </c>
      <c r="GU16" s="46" t="str">
        <f t="shared" si="14"/>
        <v/>
      </c>
      <c r="GV16" s="46" t="str">
        <f t="shared" si="14"/>
        <v/>
      </c>
      <c r="GW16" s="46" t="str">
        <f t="shared" si="14"/>
        <v/>
      </c>
      <c r="GX16" s="46" t="str">
        <f t="shared" si="14"/>
        <v/>
      </c>
      <c r="GY16" s="46" t="str">
        <f t="shared" si="14"/>
        <v/>
      </c>
      <c r="GZ16" s="46" t="str">
        <f t="shared" si="14"/>
        <v/>
      </c>
      <c r="HA16" s="46" t="str">
        <f t="shared" si="14"/>
        <v/>
      </c>
      <c r="HB16" s="46" t="str">
        <f t="shared" si="14"/>
        <v/>
      </c>
      <c r="HC16" s="46" t="str">
        <f t="shared" si="14"/>
        <v/>
      </c>
      <c r="HD16" s="46" t="str">
        <f t="shared" si="14"/>
        <v/>
      </c>
      <c r="HE16" s="46" t="str">
        <f t="shared" si="14"/>
        <v/>
      </c>
      <c r="HF16" s="46" t="str">
        <f t="shared" si="14"/>
        <v/>
      </c>
      <c r="HG16" s="46" t="str">
        <f t="shared" si="14"/>
        <v/>
      </c>
      <c r="HH16" s="46" t="str">
        <f t="shared" si="14"/>
        <v/>
      </c>
      <c r="HI16" s="46" t="str">
        <f t="shared" si="14"/>
        <v/>
      </c>
      <c r="HJ16" s="46" t="str">
        <f t="shared" si="14"/>
        <v/>
      </c>
      <c r="HK16" s="46" t="str">
        <f t="shared" si="14"/>
        <v/>
      </c>
      <c r="HL16" s="46" t="str">
        <f t="shared" si="14"/>
        <v/>
      </c>
      <c r="HM16" s="46" t="str">
        <f t="shared" si="14"/>
        <v/>
      </c>
      <c r="HN16" s="46" t="str">
        <f t="shared" si="14"/>
        <v/>
      </c>
      <c r="HO16" s="46" t="str">
        <f t="shared" si="14"/>
        <v/>
      </c>
      <c r="HP16" s="46" t="str">
        <f t="shared" si="14"/>
        <v/>
      </c>
      <c r="HQ16" s="46" t="str">
        <f t="shared" si="14"/>
        <v/>
      </c>
      <c r="HR16" s="46" t="str">
        <f t="shared" si="14"/>
        <v/>
      </c>
      <c r="HS16" s="46" t="str">
        <f t="shared" si="14"/>
        <v/>
      </c>
      <c r="HT16" s="46" t="str">
        <f t="shared" si="14"/>
        <v/>
      </c>
      <c r="HU16" s="46" t="str">
        <f t="shared" si="14"/>
        <v/>
      </c>
      <c r="HV16" s="46" t="str">
        <f t="shared" si="14"/>
        <v/>
      </c>
      <c r="HW16" s="46" t="str">
        <f t="shared" si="14"/>
        <v/>
      </c>
      <c r="HX16" s="46" t="str">
        <f t="shared" si="14"/>
        <v/>
      </c>
      <c r="HY16" s="46" t="str">
        <f t="shared" si="14"/>
        <v/>
      </c>
      <c r="HZ16" s="46" t="str">
        <f t="shared" si="14"/>
        <v/>
      </c>
      <c r="IA16" s="46" t="str">
        <f t="shared" si="14"/>
        <v/>
      </c>
      <c r="IB16" s="46" t="str">
        <f t="shared" si="14"/>
        <v/>
      </c>
      <c r="IC16" s="46" t="str">
        <f t="shared" si="14"/>
        <v/>
      </c>
      <c r="ID16" s="46" t="str">
        <f t="shared" si="14"/>
        <v/>
      </c>
      <c r="IE16" s="46" t="str">
        <f t="shared" si="14"/>
        <v/>
      </c>
      <c r="IF16" s="46" t="str">
        <f t="shared" si="14"/>
        <v/>
      </c>
      <c r="IG16" s="46" t="str">
        <f t="shared" si="14"/>
        <v/>
      </c>
      <c r="IH16" s="46" t="str">
        <f t="shared" si="14"/>
        <v/>
      </c>
      <c r="II16" s="46" t="str">
        <f t="shared" si="14"/>
        <v/>
      </c>
      <c r="IJ16" s="46" t="str">
        <f t="shared" si="14"/>
        <v/>
      </c>
      <c r="IK16" s="46" t="str">
        <f t="shared" si="14"/>
        <v/>
      </c>
      <c r="IL16" s="46" t="str">
        <f t="shared" si="14"/>
        <v/>
      </c>
      <c r="IM16" s="46" t="str">
        <f t="shared" si="14"/>
        <v/>
      </c>
      <c r="IN16" s="46" t="str">
        <f t="shared" si="14"/>
        <v/>
      </c>
      <c r="IO16" s="46" t="str">
        <f t="shared" si="14"/>
        <v/>
      </c>
      <c r="IP16" s="46" t="str">
        <f t="shared" si="14"/>
        <v/>
      </c>
      <c r="IQ16" s="46" t="str">
        <f t="shared" si="14"/>
        <v/>
      </c>
      <c r="IR16" s="46" t="str">
        <f t="shared" si="14"/>
        <v/>
      </c>
      <c r="IS16" s="46" t="str">
        <f t="shared" si="14"/>
        <v/>
      </c>
      <c r="IT16" s="46" t="str">
        <f t="shared" si="14"/>
        <v/>
      </c>
      <c r="IU16" s="46" t="str">
        <f t="shared" si="14"/>
        <v/>
      </c>
      <c r="IV16" s="46" t="str">
        <f t="shared" si="14"/>
        <v/>
      </c>
      <c r="IW16" s="46" t="str">
        <f t="shared" si="14"/>
        <v/>
      </c>
      <c r="IX16" s="46" t="str">
        <f t="shared" si="14"/>
        <v/>
      </c>
      <c r="IY16" s="46" t="str">
        <f t="shared" si="14"/>
        <v/>
      </c>
      <c r="IZ16" s="46" t="str">
        <f t="shared" si="14"/>
        <v/>
      </c>
      <c r="JA16" s="46" t="str">
        <f t="shared" si="14"/>
        <v/>
      </c>
      <c r="JB16" s="46" t="str">
        <f t="shared" si="14"/>
        <v/>
      </c>
      <c r="JC16" s="46" t="str">
        <f t="shared" si="14"/>
        <v/>
      </c>
      <c r="JD16" s="46" t="str">
        <f t="shared" si="14"/>
        <v/>
      </c>
      <c r="JE16" s="46" t="str">
        <f t="shared" ref="JE16:LP16" si="15">IF(AND($C16="Goal",JE$5&gt;=$F16,JE$5&lt;=$F16+$G16-1),2,IF(AND($C16="Milestone",JE$5&gt;=$F16,JE$5&lt;=$F16+$G16-1),1,""))</f>
        <v/>
      </c>
      <c r="JF16" s="46" t="str">
        <f t="shared" si="15"/>
        <v/>
      </c>
      <c r="JG16" s="46" t="str">
        <f t="shared" si="15"/>
        <v/>
      </c>
      <c r="JH16" s="46" t="str">
        <f t="shared" si="15"/>
        <v/>
      </c>
      <c r="JI16" s="46" t="str">
        <f t="shared" si="15"/>
        <v/>
      </c>
      <c r="JJ16" s="46" t="str">
        <f t="shared" si="15"/>
        <v/>
      </c>
      <c r="JK16" s="46" t="str">
        <f t="shared" si="15"/>
        <v/>
      </c>
      <c r="JL16" s="46" t="str">
        <f t="shared" si="15"/>
        <v/>
      </c>
      <c r="JM16" s="46" t="str">
        <f t="shared" si="15"/>
        <v/>
      </c>
      <c r="JN16" s="46" t="str">
        <f t="shared" si="15"/>
        <v/>
      </c>
      <c r="JO16" s="46" t="str">
        <f t="shared" si="15"/>
        <v/>
      </c>
      <c r="JP16" s="46" t="str">
        <f t="shared" si="15"/>
        <v/>
      </c>
      <c r="JQ16" s="46" t="str">
        <f t="shared" si="15"/>
        <v/>
      </c>
      <c r="JR16" s="46" t="str">
        <f t="shared" si="15"/>
        <v/>
      </c>
      <c r="JS16" s="46" t="str">
        <f t="shared" si="15"/>
        <v/>
      </c>
      <c r="JT16" s="46" t="str">
        <f t="shared" si="15"/>
        <v/>
      </c>
      <c r="JU16" s="46" t="str">
        <f t="shared" si="15"/>
        <v/>
      </c>
      <c r="JV16" s="46" t="str">
        <f t="shared" si="15"/>
        <v/>
      </c>
      <c r="JW16" s="46" t="str">
        <f t="shared" si="15"/>
        <v/>
      </c>
      <c r="JX16" s="46" t="str">
        <f t="shared" si="15"/>
        <v/>
      </c>
      <c r="JY16" s="46" t="str">
        <f t="shared" si="15"/>
        <v/>
      </c>
      <c r="JZ16" s="46" t="str">
        <f t="shared" si="15"/>
        <v/>
      </c>
      <c r="KA16" s="46" t="str">
        <f t="shared" si="15"/>
        <v/>
      </c>
      <c r="KB16" s="46" t="str">
        <f t="shared" si="15"/>
        <v/>
      </c>
      <c r="KC16" s="46" t="str">
        <f t="shared" si="15"/>
        <v/>
      </c>
      <c r="KD16" s="46" t="str">
        <f t="shared" si="15"/>
        <v/>
      </c>
      <c r="KE16" s="46" t="str">
        <f t="shared" si="15"/>
        <v/>
      </c>
      <c r="KF16" s="46" t="str">
        <f t="shared" si="15"/>
        <v/>
      </c>
      <c r="KG16" s="46" t="str">
        <f t="shared" si="15"/>
        <v/>
      </c>
      <c r="KH16" s="46" t="str">
        <f t="shared" si="15"/>
        <v/>
      </c>
      <c r="KI16" s="46" t="str">
        <f t="shared" si="15"/>
        <v/>
      </c>
      <c r="KJ16" s="46" t="str">
        <f t="shared" si="15"/>
        <v/>
      </c>
      <c r="KK16" s="46" t="str">
        <f t="shared" si="15"/>
        <v/>
      </c>
      <c r="KL16" s="46" t="str">
        <f t="shared" si="15"/>
        <v/>
      </c>
      <c r="KM16" s="46" t="str">
        <f t="shared" si="15"/>
        <v/>
      </c>
      <c r="KN16" s="46" t="str">
        <f t="shared" si="15"/>
        <v/>
      </c>
      <c r="KO16" s="46" t="str">
        <f t="shared" si="15"/>
        <v/>
      </c>
      <c r="KP16" s="46" t="str">
        <f t="shared" si="15"/>
        <v/>
      </c>
      <c r="KQ16" s="46" t="str">
        <f t="shared" si="15"/>
        <v/>
      </c>
      <c r="KR16" s="46" t="str">
        <f t="shared" si="15"/>
        <v/>
      </c>
      <c r="KS16" s="46" t="str">
        <f t="shared" si="15"/>
        <v/>
      </c>
      <c r="KT16" s="46" t="str">
        <f t="shared" si="15"/>
        <v/>
      </c>
      <c r="KU16" s="46" t="str">
        <f t="shared" si="15"/>
        <v/>
      </c>
      <c r="KV16" s="46" t="str">
        <f t="shared" si="15"/>
        <v/>
      </c>
      <c r="KW16" s="46" t="str">
        <f t="shared" si="15"/>
        <v/>
      </c>
      <c r="KX16" s="46" t="str">
        <f t="shared" si="15"/>
        <v/>
      </c>
      <c r="KY16" s="46" t="str">
        <f t="shared" si="15"/>
        <v/>
      </c>
      <c r="KZ16" s="46" t="str">
        <f t="shared" si="15"/>
        <v/>
      </c>
      <c r="LA16" s="46" t="str">
        <f t="shared" si="15"/>
        <v/>
      </c>
      <c r="LB16" s="46" t="str">
        <f t="shared" si="15"/>
        <v/>
      </c>
      <c r="LC16" s="46" t="str">
        <f t="shared" si="15"/>
        <v/>
      </c>
      <c r="LD16" s="46" t="str">
        <f t="shared" si="15"/>
        <v/>
      </c>
      <c r="LE16" s="46" t="str">
        <f t="shared" si="15"/>
        <v/>
      </c>
      <c r="LF16" s="46" t="str">
        <f t="shared" si="15"/>
        <v/>
      </c>
      <c r="LG16" s="46" t="str">
        <f t="shared" si="15"/>
        <v/>
      </c>
      <c r="LH16" s="46" t="str">
        <f t="shared" si="15"/>
        <v/>
      </c>
      <c r="LI16" s="46" t="str">
        <f t="shared" si="15"/>
        <v/>
      </c>
      <c r="LJ16" s="46" t="str">
        <f t="shared" si="15"/>
        <v/>
      </c>
      <c r="LK16" s="46" t="str">
        <f t="shared" si="15"/>
        <v/>
      </c>
      <c r="LL16" s="46" t="str">
        <f t="shared" si="15"/>
        <v/>
      </c>
      <c r="LM16" s="46" t="str">
        <f t="shared" si="15"/>
        <v/>
      </c>
      <c r="LN16" s="46" t="str">
        <f t="shared" si="15"/>
        <v/>
      </c>
      <c r="LO16" s="46" t="str">
        <f t="shared" si="15"/>
        <v/>
      </c>
      <c r="LP16" s="46" t="str">
        <f t="shared" si="15"/>
        <v/>
      </c>
      <c r="LQ16" s="46" t="str">
        <f t="shared" ref="LQ16:OB16" si="16">IF(AND($C16="Goal",LQ$5&gt;=$F16,LQ$5&lt;=$F16+$G16-1),2,IF(AND($C16="Milestone",LQ$5&gt;=$F16,LQ$5&lt;=$F16+$G16-1),1,""))</f>
        <v/>
      </c>
      <c r="LR16" s="46" t="str">
        <f t="shared" si="16"/>
        <v/>
      </c>
      <c r="LS16" s="46" t="str">
        <f t="shared" si="16"/>
        <v/>
      </c>
      <c r="LT16" s="46" t="str">
        <f t="shared" si="16"/>
        <v/>
      </c>
      <c r="LU16" s="46" t="str">
        <f t="shared" si="16"/>
        <v/>
      </c>
      <c r="LV16" s="46" t="str">
        <f t="shared" si="16"/>
        <v/>
      </c>
      <c r="LW16" s="46" t="str">
        <f t="shared" si="16"/>
        <v/>
      </c>
      <c r="LX16" s="46" t="str">
        <f t="shared" si="16"/>
        <v/>
      </c>
      <c r="LY16" s="46" t="str">
        <f t="shared" si="16"/>
        <v/>
      </c>
      <c r="LZ16" s="46" t="str">
        <f t="shared" si="16"/>
        <v/>
      </c>
      <c r="MA16" s="46" t="str">
        <f t="shared" si="16"/>
        <v/>
      </c>
      <c r="MB16" s="46" t="str">
        <f t="shared" si="16"/>
        <v/>
      </c>
      <c r="MC16" s="46" t="str">
        <f t="shared" si="16"/>
        <v/>
      </c>
      <c r="MD16" s="46" t="str">
        <f t="shared" si="16"/>
        <v/>
      </c>
      <c r="ME16" s="46" t="str">
        <f t="shared" si="16"/>
        <v/>
      </c>
      <c r="MF16" s="46" t="str">
        <f t="shared" si="16"/>
        <v/>
      </c>
      <c r="MG16" s="46" t="str">
        <f t="shared" si="16"/>
        <v/>
      </c>
      <c r="MH16" s="46" t="str">
        <f t="shared" si="16"/>
        <v/>
      </c>
      <c r="MI16" s="46" t="str">
        <f t="shared" si="16"/>
        <v/>
      </c>
      <c r="MJ16" s="46" t="str">
        <f t="shared" si="16"/>
        <v/>
      </c>
      <c r="MK16" s="46" t="str">
        <f t="shared" si="16"/>
        <v/>
      </c>
      <c r="ML16" s="46" t="str">
        <f t="shared" si="16"/>
        <v/>
      </c>
      <c r="MM16" s="46" t="str">
        <f t="shared" si="16"/>
        <v/>
      </c>
      <c r="MN16" s="46" t="str">
        <f t="shared" si="16"/>
        <v/>
      </c>
      <c r="MO16" s="46" t="str">
        <f t="shared" si="16"/>
        <v/>
      </c>
      <c r="MP16" s="46" t="str">
        <f t="shared" si="16"/>
        <v/>
      </c>
      <c r="MQ16" s="46" t="str">
        <f t="shared" si="16"/>
        <v/>
      </c>
      <c r="MR16" s="46" t="str">
        <f t="shared" si="16"/>
        <v/>
      </c>
      <c r="MS16" s="46" t="str">
        <f t="shared" si="16"/>
        <v/>
      </c>
      <c r="MT16" s="46" t="str">
        <f t="shared" si="16"/>
        <v/>
      </c>
      <c r="MU16" s="46" t="str">
        <f t="shared" si="16"/>
        <v/>
      </c>
      <c r="MV16" s="46" t="str">
        <f t="shared" si="16"/>
        <v/>
      </c>
      <c r="MW16" s="46" t="str">
        <f t="shared" si="16"/>
        <v/>
      </c>
      <c r="MX16" s="46" t="str">
        <f t="shared" si="16"/>
        <v/>
      </c>
      <c r="MY16" s="46" t="str">
        <f t="shared" si="16"/>
        <v/>
      </c>
      <c r="MZ16" s="46" t="str">
        <f t="shared" si="16"/>
        <v/>
      </c>
      <c r="NA16" s="46" t="str">
        <f t="shared" si="16"/>
        <v/>
      </c>
      <c r="NB16" s="46" t="str">
        <f t="shared" si="16"/>
        <v/>
      </c>
      <c r="NC16" s="46" t="str">
        <f t="shared" si="16"/>
        <v/>
      </c>
      <c r="ND16" s="46" t="str">
        <f t="shared" si="16"/>
        <v/>
      </c>
      <c r="NE16" s="46" t="str">
        <f t="shared" si="16"/>
        <v/>
      </c>
      <c r="NF16" s="46" t="str">
        <f t="shared" si="16"/>
        <v/>
      </c>
      <c r="NG16" s="46" t="str">
        <f t="shared" si="16"/>
        <v/>
      </c>
      <c r="NH16" s="46" t="str">
        <f t="shared" si="16"/>
        <v/>
      </c>
      <c r="NI16" s="46" t="str">
        <f t="shared" si="16"/>
        <v/>
      </c>
      <c r="NJ16" s="46" t="str">
        <f t="shared" si="16"/>
        <v/>
      </c>
      <c r="NK16" s="46" t="str">
        <f t="shared" si="16"/>
        <v/>
      </c>
      <c r="NL16" s="46" t="str">
        <f t="shared" si="16"/>
        <v/>
      </c>
      <c r="NM16" s="46" t="str">
        <f t="shared" si="16"/>
        <v/>
      </c>
      <c r="NN16" s="46" t="str">
        <f t="shared" si="16"/>
        <v/>
      </c>
      <c r="NO16" s="46" t="str">
        <f t="shared" si="16"/>
        <v/>
      </c>
      <c r="NP16" s="46" t="str">
        <f t="shared" si="16"/>
        <v/>
      </c>
      <c r="NQ16" s="46" t="str">
        <f t="shared" si="16"/>
        <v/>
      </c>
      <c r="NR16" s="46" t="str">
        <f t="shared" si="16"/>
        <v/>
      </c>
      <c r="NS16" s="46" t="str">
        <f t="shared" si="16"/>
        <v/>
      </c>
      <c r="NT16" s="46" t="str">
        <f t="shared" si="16"/>
        <v/>
      </c>
      <c r="NU16" s="46" t="str">
        <f t="shared" si="16"/>
        <v/>
      </c>
      <c r="NV16" s="46" t="str">
        <f t="shared" si="16"/>
        <v/>
      </c>
      <c r="NW16" s="46" t="str">
        <f t="shared" si="16"/>
        <v/>
      </c>
      <c r="NX16" s="46" t="str">
        <f t="shared" si="16"/>
        <v/>
      </c>
      <c r="NY16" s="46" t="str">
        <f t="shared" si="16"/>
        <v/>
      </c>
      <c r="NZ16" s="46" t="str">
        <f t="shared" si="16"/>
        <v/>
      </c>
      <c r="OA16" s="46" t="str">
        <f t="shared" si="16"/>
        <v/>
      </c>
      <c r="OB16" s="46" t="str">
        <f t="shared" si="16"/>
        <v/>
      </c>
      <c r="OC16" s="46" t="str">
        <f t="shared" ref="OC16:QN16" si="17">IF(AND($C16="Goal",OC$5&gt;=$F16,OC$5&lt;=$F16+$G16-1),2,IF(AND($C16="Milestone",OC$5&gt;=$F16,OC$5&lt;=$F16+$G16-1),1,""))</f>
        <v/>
      </c>
      <c r="OD16" s="46" t="str">
        <f t="shared" si="17"/>
        <v/>
      </c>
      <c r="OE16" s="46" t="str">
        <f t="shared" si="17"/>
        <v/>
      </c>
      <c r="OF16" s="46" t="str">
        <f t="shared" si="17"/>
        <v/>
      </c>
      <c r="OG16" s="46" t="str">
        <f t="shared" si="17"/>
        <v/>
      </c>
      <c r="OH16" s="46" t="str">
        <f t="shared" si="17"/>
        <v/>
      </c>
      <c r="OI16" s="46" t="str">
        <f t="shared" si="17"/>
        <v/>
      </c>
      <c r="OJ16" s="46" t="str">
        <f t="shared" si="17"/>
        <v/>
      </c>
      <c r="OK16" s="46" t="str">
        <f t="shared" si="17"/>
        <v/>
      </c>
      <c r="OL16" s="46" t="str">
        <f t="shared" si="17"/>
        <v/>
      </c>
      <c r="OM16" s="46" t="str">
        <f t="shared" si="17"/>
        <v/>
      </c>
      <c r="ON16" s="46" t="str">
        <f t="shared" si="17"/>
        <v/>
      </c>
      <c r="OO16" s="46" t="str">
        <f t="shared" si="17"/>
        <v/>
      </c>
      <c r="OP16" s="46" t="str">
        <f t="shared" si="17"/>
        <v/>
      </c>
      <c r="OQ16" s="46" t="str">
        <f t="shared" si="17"/>
        <v/>
      </c>
      <c r="OR16" s="46" t="str">
        <f t="shared" si="17"/>
        <v/>
      </c>
      <c r="OS16" s="46" t="str">
        <f t="shared" si="17"/>
        <v/>
      </c>
      <c r="OT16" s="46" t="str">
        <f t="shared" si="17"/>
        <v/>
      </c>
      <c r="OU16" s="46" t="str">
        <f t="shared" si="17"/>
        <v/>
      </c>
      <c r="OV16" s="46" t="str">
        <f t="shared" si="17"/>
        <v/>
      </c>
      <c r="OW16" s="46" t="str">
        <f t="shared" si="17"/>
        <v/>
      </c>
      <c r="OX16" s="46" t="str">
        <f t="shared" si="17"/>
        <v/>
      </c>
      <c r="OY16" s="46" t="str">
        <f t="shared" si="17"/>
        <v/>
      </c>
      <c r="OZ16" s="46" t="str">
        <f t="shared" si="17"/>
        <v/>
      </c>
      <c r="PA16" s="46" t="str">
        <f t="shared" si="17"/>
        <v/>
      </c>
      <c r="PB16" s="46" t="str">
        <f t="shared" si="17"/>
        <v/>
      </c>
      <c r="PC16" s="46" t="str">
        <f t="shared" si="17"/>
        <v/>
      </c>
      <c r="PD16" s="46" t="str">
        <f t="shared" si="17"/>
        <v/>
      </c>
      <c r="PE16" s="46" t="str">
        <f t="shared" si="17"/>
        <v/>
      </c>
      <c r="PF16" s="46" t="str">
        <f t="shared" si="17"/>
        <v/>
      </c>
      <c r="PG16" s="46" t="str">
        <f t="shared" si="17"/>
        <v/>
      </c>
      <c r="PH16" s="46" t="str">
        <f t="shared" si="17"/>
        <v/>
      </c>
      <c r="PI16" s="46" t="str">
        <f t="shared" si="17"/>
        <v/>
      </c>
      <c r="PJ16" s="46" t="str">
        <f t="shared" si="17"/>
        <v/>
      </c>
      <c r="PK16" s="46" t="str">
        <f t="shared" si="17"/>
        <v/>
      </c>
      <c r="PL16" s="46" t="str">
        <f t="shared" si="17"/>
        <v/>
      </c>
      <c r="PM16" s="46" t="str">
        <f t="shared" si="17"/>
        <v/>
      </c>
      <c r="PN16" s="46" t="str">
        <f t="shared" si="17"/>
        <v/>
      </c>
      <c r="PO16" s="46" t="str">
        <f t="shared" si="17"/>
        <v/>
      </c>
      <c r="PP16" s="46" t="str">
        <f t="shared" si="17"/>
        <v/>
      </c>
      <c r="PQ16" s="46" t="str">
        <f t="shared" si="17"/>
        <v/>
      </c>
      <c r="PR16" s="46" t="str">
        <f t="shared" si="17"/>
        <v/>
      </c>
      <c r="PS16" s="46" t="str">
        <f t="shared" si="17"/>
        <v/>
      </c>
      <c r="PT16" s="46" t="str">
        <f t="shared" si="17"/>
        <v/>
      </c>
      <c r="PU16" s="46" t="str">
        <f t="shared" si="17"/>
        <v/>
      </c>
      <c r="PV16" s="46" t="str">
        <f t="shared" si="17"/>
        <v/>
      </c>
      <c r="PW16" s="46" t="str">
        <f t="shared" si="17"/>
        <v/>
      </c>
      <c r="PX16" s="46" t="str">
        <f t="shared" si="17"/>
        <v/>
      </c>
      <c r="PY16" s="46" t="str">
        <f t="shared" si="17"/>
        <v/>
      </c>
      <c r="PZ16" s="46" t="str">
        <f t="shared" si="17"/>
        <v/>
      </c>
      <c r="QA16" s="46" t="str">
        <f t="shared" si="17"/>
        <v/>
      </c>
      <c r="QB16" s="46" t="str">
        <f t="shared" si="17"/>
        <v/>
      </c>
      <c r="QC16" s="46" t="str">
        <f t="shared" si="17"/>
        <v/>
      </c>
      <c r="QD16" s="46" t="str">
        <f t="shared" si="17"/>
        <v/>
      </c>
      <c r="QE16" s="46" t="str">
        <f t="shared" si="17"/>
        <v/>
      </c>
      <c r="QF16" s="46" t="str">
        <f t="shared" si="17"/>
        <v/>
      </c>
      <c r="QG16" s="46" t="str">
        <f t="shared" si="17"/>
        <v/>
      </c>
      <c r="QH16" s="46" t="str">
        <f t="shared" si="17"/>
        <v/>
      </c>
      <c r="QI16" s="46" t="str">
        <f t="shared" si="17"/>
        <v/>
      </c>
      <c r="QJ16" s="46" t="str">
        <f t="shared" si="17"/>
        <v/>
      </c>
      <c r="QK16" s="46" t="str">
        <f t="shared" si="17"/>
        <v/>
      </c>
      <c r="QL16" s="46" t="str">
        <f t="shared" si="17"/>
        <v/>
      </c>
      <c r="QM16" s="46" t="str">
        <f t="shared" si="17"/>
        <v/>
      </c>
      <c r="QN16" s="46" t="str">
        <f t="shared" si="17"/>
        <v/>
      </c>
      <c r="QO16" s="46" t="str">
        <f t="shared" ref="QO16:SZ16" si="18">IF(AND($C16="Goal",QO$5&gt;=$F16,QO$5&lt;=$F16+$G16-1),2,IF(AND($C16="Milestone",QO$5&gt;=$F16,QO$5&lt;=$F16+$G16-1),1,""))</f>
        <v/>
      </c>
      <c r="QP16" s="46" t="str">
        <f t="shared" si="18"/>
        <v/>
      </c>
      <c r="QQ16" s="46" t="str">
        <f t="shared" si="18"/>
        <v/>
      </c>
      <c r="QR16" s="46" t="str">
        <f t="shared" si="18"/>
        <v/>
      </c>
      <c r="QS16" s="46" t="str">
        <f t="shared" si="18"/>
        <v/>
      </c>
      <c r="QT16" s="46" t="str">
        <f t="shared" si="18"/>
        <v/>
      </c>
      <c r="QU16" s="46" t="str">
        <f t="shared" si="18"/>
        <v/>
      </c>
      <c r="QV16" s="46" t="str">
        <f t="shared" si="18"/>
        <v/>
      </c>
      <c r="QW16" s="46" t="str">
        <f t="shared" si="18"/>
        <v/>
      </c>
      <c r="QX16" s="46" t="str">
        <f t="shared" si="18"/>
        <v/>
      </c>
      <c r="QY16" s="46" t="str">
        <f t="shared" si="18"/>
        <v/>
      </c>
      <c r="QZ16" s="46" t="str">
        <f t="shared" si="18"/>
        <v/>
      </c>
      <c r="RA16" s="46" t="str">
        <f t="shared" si="18"/>
        <v/>
      </c>
      <c r="RB16" s="46" t="str">
        <f t="shared" si="18"/>
        <v/>
      </c>
      <c r="RC16" s="46" t="str">
        <f t="shared" si="18"/>
        <v/>
      </c>
      <c r="RD16" s="46" t="str">
        <f t="shared" si="18"/>
        <v/>
      </c>
      <c r="RE16" s="46" t="str">
        <f t="shared" si="18"/>
        <v/>
      </c>
      <c r="RF16" s="46" t="str">
        <f t="shared" si="18"/>
        <v/>
      </c>
      <c r="RG16" s="46" t="str">
        <f t="shared" si="18"/>
        <v/>
      </c>
      <c r="RH16" s="46" t="str">
        <f t="shared" si="18"/>
        <v/>
      </c>
      <c r="RI16" s="46" t="str">
        <f t="shared" si="18"/>
        <v/>
      </c>
      <c r="RJ16" s="46" t="str">
        <f t="shared" si="18"/>
        <v/>
      </c>
      <c r="RK16" s="46" t="str">
        <f t="shared" si="18"/>
        <v/>
      </c>
      <c r="RL16" s="46" t="str">
        <f t="shared" si="18"/>
        <v/>
      </c>
      <c r="RM16" s="46" t="str">
        <f t="shared" si="18"/>
        <v/>
      </c>
      <c r="RN16" s="46" t="str">
        <f t="shared" si="18"/>
        <v/>
      </c>
      <c r="RO16" s="46" t="str">
        <f t="shared" si="18"/>
        <v/>
      </c>
      <c r="RP16" s="46" t="str">
        <f t="shared" si="18"/>
        <v/>
      </c>
      <c r="RQ16" s="46" t="str">
        <f t="shared" si="18"/>
        <v/>
      </c>
      <c r="RR16" s="46" t="str">
        <f t="shared" si="18"/>
        <v/>
      </c>
      <c r="RS16" s="46" t="str">
        <f t="shared" si="18"/>
        <v/>
      </c>
      <c r="RT16" s="46" t="str">
        <f t="shared" si="18"/>
        <v/>
      </c>
      <c r="RU16" s="46" t="str">
        <f t="shared" si="18"/>
        <v/>
      </c>
      <c r="RV16" s="46" t="str">
        <f t="shared" si="18"/>
        <v/>
      </c>
      <c r="RW16" s="46" t="str">
        <f t="shared" si="18"/>
        <v/>
      </c>
      <c r="RX16" s="46" t="str">
        <f t="shared" si="18"/>
        <v/>
      </c>
      <c r="RY16" s="46" t="str">
        <f t="shared" si="18"/>
        <v/>
      </c>
      <c r="RZ16" s="46" t="str">
        <f t="shared" si="18"/>
        <v/>
      </c>
      <c r="SA16" s="46" t="str">
        <f t="shared" si="18"/>
        <v/>
      </c>
      <c r="SB16" s="46" t="str">
        <f t="shared" si="18"/>
        <v/>
      </c>
      <c r="SC16" s="46" t="str">
        <f t="shared" si="18"/>
        <v/>
      </c>
      <c r="SD16" s="46" t="str">
        <f t="shared" si="18"/>
        <v/>
      </c>
      <c r="SE16" s="46" t="str">
        <f t="shared" si="18"/>
        <v/>
      </c>
      <c r="SF16" s="46" t="str">
        <f t="shared" si="18"/>
        <v/>
      </c>
      <c r="SG16" s="46" t="str">
        <f t="shared" si="18"/>
        <v/>
      </c>
      <c r="SH16" s="46" t="str">
        <f t="shared" si="18"/>
        <v/>
      </c>
      <c r="SI16" s="46" t="str">
        <f t="shared" si="18"/>
        <v/>
      </c>
      <c r="SJ16" s="46" t="str">
        <f t="shared" si="18"/>
        <v/>
      </c>
      <c r="SK16" s="46" t="str">
        <f t="shared" si="18"/>
        <v/>
      </c>
      <c r="SL16" s="46" t="str">
        <f t="shared" si="18"/>
        <v/>
      </c>
      <c r="SM16" s="46" t="str">
        <f t="shared" si="18"/>
        <v/>
      </c>
      <c r="SN16" s="46" t="str">
        <f t="shared" si="18"/>
        <v/>
      </c>
      <c r="SO16" s="46" t="str">
        <f t="shared" si="18"/>
        <v/>
      </c>
      <c r="SP16" s="46" t="str">
        <f t="shared" si="18"/>
        <v/>
      </c>
      <c r="SQ16" s="46" t="str">
        <f t="shared" si="18"/>
        <v/>
      </c>
      <c r="SR16" s="46" t="str">
        <f t="shared" si="18"/>
        <v/>
      </c>
      <c r="SS16" s="46" t="str">
        <f t="shared" si="18"/>
        <v/>
      </c>
      <c r="ST16" s="46" t="str">
        <f t="shared" si="18"/>
        <v/>
      </c>
      <c r="SU16" s="46" t="str">
        <f t="shared" si="18"/>
        <v/>
      </c>
      <c r="SV16" s="46" t="str">
        <f t="shared" si="18"/>
        <v/>
      </c>
      <c r="SW16" s="46" t="str">
        <f t="shared" si="18"/>
        <v/>
      </c>
      <c r="SX16" s="46" t="str">
        <f t="shared" si="18"/>
        <v/>
      </c>
      <c r="SY16" s="46" t="str">
        <f t="shared" si="18"/>
        <v/>
      </c>
      <c r="SZ16" s="46" t="str">
        <f t="shared" si="18"/>
        <v/>
      </c>
      <c r="TA16" s="46" t="str">
        <f t="shared" ref="TA16:VL16" si="19">IF(AND($C16="Goal",TA$5&gt;=$F16,TA$5&lt;=$F16+$G16-1),2,IF(AND($C16="Milestone",TA$5&gt;=$F16,TA$5&lt;=$F16+$G16-1),1,""))</f>
        <v/>
      </c>
      <c r="TB16" s="46" t="str">
        <f t="shared" si="19"/>
        <v/>
      </c>
      <c r="TC16" s="46" t="str">
        <f t="shared" si="19"/>
        <v/>
      </c>
      <c r="TD16" s="46" t="str">
        <f t="shared" si="19"/>
        <v/>
      </c>
      <c r="TE16" s="46" t="str">
        <f t="shared" si="19"/>
        <v/>
      </c>
      <c r="TF16" s="46" t="str">
        <f t="shared" si="19"/>
        <v/>
      </c>
      <c r="TG16" s="46" t="str">
        <f t="shared" si="19"/>
        <v/>
      </c>
      <c r="TH16" s="46" t="str">
        <f t="shared" si="19"/>
        <v/>
      </c>
      <c r="TI16" s="46" t="str">
        <f t="shared" si="19"/>
        <v/>
      </c>
      <c r="TJ16" s="46" t="str">
        <f t="shared" si="19"/>
        <v/>
      </c>
      <c r="TK16" s="46" t="str">
        <f t="shared" si="19"/>
        <v/>
      </c>
      <c r="TL16" s="46" t="str">
        <f t="shared" si="19"/>
        <v/>
      </c>
      <c r="TM16" s="46" t="str">
        <f t="shared" si="19"/>
        <v/>
      </c>
      <c r="TN16" s="46" t="str">
        <f t="shared" si="19"/>
        <v/>
      </c>
      <c r="TO16" s="46" t="str">
        <f t="shared" si="19"/>
        <v/>
      </c>
      <c r="TP16" s="46" t="str">
        <f t="shared" si="19"/>
        <v/>
      </c>
      <c r="TQ16" s="46" t="str">
        <f t="shared" si="19"/>
        <v/>
      </c>
      <c r="TR16" s="46" t="str">
        <f t="shared" si="19"/>
        <v/>
      </c>
      <c r="TS16" s="46" t="str">
        <f t="shared" si="19"/>
        <v/>
      </c>
      <c r="TT16" s="46" t="str">
        <f t="shared" si="19"/>
        <v/>
      </c>
      <c r="TU16" s="46" t="str">
        <f t="shared" si="19"/>
        <v/>
      </c>
      <c r="TV16" s="46" t="str">
        <f t="shared" si="19"/>
        <v/>
      </c>
      <c r="TW16" s="46" t="str">
        <f t="shared" si="19"/>
        <v/>
      </c>
      <c r="TX16" s="46" t="str">
        <f t="shared" si="19"/>
        <v/>
      </c>
      <c r="TY16" s="46" t="str">
        <f t="shared" si="19"/>
        <v/>
      </c>
      <c r="TZ16" s="46" t="str">
        <f t="shared" si="19"/>
        <v/>
      </c>
      <c r="UA16" s="46" t="str">
        <f t="shared" si="19"/>
        <v/>
      </c>
      <c r="UB16" s="46" t="str">
        <f t="shared" si="19"/>
        <v/>
      </c>
      <c r="UC16" s="46" t="str">
        <f t="shared" si="19"/>
        <v/>
      </c>
      <c r="UD16" s="46" t="str">
        <f t="shared" si="19"/>
        <v/>
      </c>
      <c r="UE16" s="46" t="str">
        <f t="shared" si="19"/>
        <v/>
      </c>
      <c r="UF16" s="46" t="str">
        <f t="shared" si="19"/>
        <v/>
      </c>
      <c r="UG16" s="46" t="str">
        <f t="shared" si="19"/>
        <v/>
      </c>
      <c r="UH16" s="46" t="str">
        <f t="shared" si="19"/>
        <v/>
      </c>
      <c r="UI16" s="46" t="str">
        <f t="shared" si="19"/>
        <v/>
      </c>
      <c r="UJ16" s="46" t="str">
        <f t="shared" si="19"/>
        <v/>
      </c>
      <c r="UK16" s="46" t="str">
        <f t="shared" si="19"/>
        <v/>
      </c>
      <c r="UL16" s="46" t="str">
        <f t="shared" si="19"/>
        <v/>
      </c>
      <c r="UM16" s="46" t="str">
        <f t="shared" si="19"/>
        <v/>
      </c>
      <c r="UN16" s="46" t="str">
        <f t="shared" si="19"/>
        <v/>
      </c>
      <c r="UO16" s="46" t="str">
        <f t="shared" si="19"/>
        <v/>
      </c>
      <c r="UP16" s="46" t="str">
        <f t="shared" si="19"/>
        <v/>
      </c>
      <c r="UQ16" s="46" t="str">
        <f t="shared" si="19"/>
        <v/>
      </c>
      <c r="UR16" s="46" t="str">
        <f t="shared" si="19"/>
        <v/>
      </c>
      <c r="US16" s="46" t="str">
        <f t="shared" si="19"/>
        <v/>
      </c>
      <c r="UT16" s="46" t="str">
        <f t="shared" si="19"/>
        <v/>
      </c>
      <c r="UU16" s="46" t="str">
        <f t="shared" si="19"/>
        <v/>
      </c>
      <c r="UV16" s="46" t="str">
        <f t="shared" si="19"/>
        <v/>
      </c>
      <c r="UW16" s="46" t="str">
        <f t="shared" si="19"/>
        <v/>
      </c>
      <c r="UX16" s="46" t="str">
        <f t="shared" si="19"/>
        <v/>
      </c>
      <c r="UY16" s="46" t="str">
        <f t="shared" si="19"/>
        <v/>
      </c>
      <c r="UZ16" s="46" t="str">
        <f t="shared" si="19"/>
        <v/>
      </c>
      <c r="VA16" s="46" t="str">
        <f t="shared" si="19"/>
        <v/>
      </c>
      <c r="VB16" s="46" t="str">
        <f t="shared" si="19"/>
        <v/>
      </c>
      <c r="VC16" s="46" t="str">
        <f t="shared" si="19"/>
        <v/>
      </c>
      <c r="VD16" s="46" t="str">
        <f t="shared" si="19"/>
        <v/>
      </c>
      <c r="VE16" s="46" t="str">
        <f t="shared" si="19"/>
        <v/>
      </c>
      <c r="VF16" s="46" t="str">
        <f t="shared" si="19"/>
        <v/>
      </c>
      <c r="VG16" s="46" t="str">
        <f t="shared" si="19"/>
        <v/>
      </c>
      <c r="VH16" s="46" t="str">
        <f t="shared" si="19"/>
        <v/>
      </c>
      <c r="VI16" s="46" t="str">
        <f t="shared" si="19"/>
        <v/>
      </c>
      <c r="VJ16" s="46" t="str">
        <f t="shared" si="19"/>
        <v/>
      </c>
      <c r="VK16" s="46" t="str">
        <f t="shared" si="19"/>
        <v/>
      </c>
      <c r="VL16" s="46" t="str">
        <f t="shared" si="19"/>
        <v/>
      </c>
      <c r="VM16" s="46" t="str">
        <f t="shared" ref="VM16:XX16" si="20">IF(AND($C16="Goal",VM$5&gt;=$F16,VM$5&lt;=$F16+$G16-1),2,IF(AND($C16="Milestone",VM$5&gt;=$F16,VM$5&lt;=$F16+$G16-1),1,""))</f>
        <v/>
      </c>
      <c r="VN16" s="46" t="str">
        <f t="shared" si="20"/>
        <v/>
      </c>
      <c r="VO16" s="46" t="str">
        <f t="shared" si="20"/>
        <v/>
      </c>
      <c r="VP16" s="46" t="str">
        <f t="shared" si="20"/>
        <v/>
      </c>
      <c r="VQ16" s="46" t="str">
        <f t="shared" si="20"/>
        <v/>
      </c>
      <c r="VR16" s="46" t="str">
        <f t="shared" si="20"/>
        <v/>
      </c>
      <c r="VS16" s="46" t="str">
        <f t="shared" si="20"/>
        <v/>
      </c>
      <c r="VT16" s="46" t="str">
        <f t="shared" si="20"/>
        <v/>
      </c>
      <c r="VU16" s="46" t="str">
        <f t="shared" si="20"/>
        <v/>
      </c>
      <c r="VV16" s="46" t="str">
        <f t="shared" si="20"/>
        <v/>
      </c>
      <c r="VW16" s="46" t="str">
        <f t="shared" si="20"/>
        <v/>
      </c>
      <c r="VX16" s="46" t="str">
        <f t="shared" si="20"/>
        <v/>
      </c>
      <c r="VY16" s="46" t="str">
        <f t="shared" si="20"/>
        <v/>
      </c>
      <c r="VZ16" s="46" t="str">
        <f t="shared" si="20"/>
        <v/>
      </c>
      <c r="WA16" s="46" t="str">
        <f t="shared" si="20"/>
        <v/>
      </c>
      <c r="WB16" s="46" t="str">
        <f t="shared" si="20"/>
        <v/>
      </c>
      <c r="WC16" s="46" t="str">
        <f t="shared" si="20"/>
        <v/>
      </c>
      <c r="WD16" s="46" t="str">
        <f t="shared" si="20"/>
        <v/>
      </c>
      <c r="WE16" s="46" t="str">
        <f t="shared" si="20"/>
        <v/>
      </c>
      <c r="WF16" s="46" t="str">
        <f t="shared" si="20"/>
        <v/>
      </c>
      <c r="WG16" s="46" t="str">
        <f t="shared" si="20"/>
        <v/>
      </c>
      <c r="WH16" s="46" t="str">
        <f t="shared" si="20"/>
        <v/>
      </c>
      <c r="WI16" s="46" t="str">
        <f t="shared" si="20"/>
        <v/>
      </c>
      <c r="WJ16" s="46" t="str">
        <f t="shared" si="20"/>
        <v/>
      </c>
      <c r="WK16" s="46" t="str">
        <f t="shared" si="20"/>
        <v/>
      </c>
      <c r="WL16" s="46" t="str">
        <f t="shared" si="20"/>
        <v/>
      </c>
      <c r="WM16" s="46" t="str">
        <f t="shared" si="20"/>
        <v/>
      </c>
      <c r="WN16" s="46" t="str">
        <f t="shared" si="20"/>
        <v/>
      </c>
      <c r="WO16" s="46" t="str">
        <f t="shared" si="20"/>
        <v/>
      </c>
      <c r="WP16" s="46" t="str">
        <f t="shared" si="20"/>
        <v/>
      </c>
      <c r="WQ16" s="46" t="str">
        <f t="shared" si="20"/>
        <v/>
      </c>
      <c r="WR16" s="46" t="str">
        <f t="shared" si="20"/>
        <v/>
      </c>
      <c r="WS16" s="46" t="str">
        <f t="shared" si="20"/>
        <v/>
      </c>
      <c r="WT16" s="46" t="str">
        <f t="shared" si="20"/>
        <v/>
      </c>
      <c r="WU16" s="46" t="str">
        <f t="shared" si="20"/>
        <v/>
      </c>
      <c r="WV16" s="46" t="str">
        <f t="shared" si="20"/>
        <v/>
      </c>
      <c r="WW16" s="46" t="str">
        <f t="shared" si="20"/>
        <v/>
      </c>
      <c r="WX16" s="46" t="str">
        <f t="shared" si="20"/>
        <v/>
      </c>
      <c r="WY16" s="46" t="str">
        <f t="shared" si="20"/>
        <v/>
      </c>
      <c r="WZ16" s="46" t="str">
        <f t="shared" si="20"/>
        <v/>
      </c>
      <c r="XA16" s="46" t="str">
        <f t="shared" si="20"/>
        <v/>
      </c>
      <c r="XB16" s="46" t="str">
        <f t="shared" si="20"/>
        <v/>
      </c>
      <c r="XC16" s="46" t="str">
        <f t="shared" si="20"/>
        <v/>
      </c>
      <c r="XD16" s="46" t="str">
        <f t="shared" si="20"/>
        <v/>
      </c>
      <c r="XE16" s="46" t="str">
        <f t="shared" si="20"/>
        <v/>
      </c>
      <c r="XF16" s="46" t="str">
        <f t="shared" si="20"/>
        <v/>
      </c>
      <c r="XG16" s="46" t="str">
        <f t="shared" si="20"/>
        <v/>
      </c>
      <c r="XH16" s="46" t="str">
        <f t="shared" si="20"/>
        <v/>
      </c>
      <c r="XI16" s="46" t="str">
        <f t="shared" si="20"/>
        <v/>
      </c>
      <c r="XJ16" s="46" t="str">
        <f t="shared" si="20"/>
        <v/>
      </c>
      <c r="XK16" s="46" t="str">
        <f t="shared" si="20"/>
        <v/>
      </c>
      <c r="XL16" s="46" t="str">
        <f t="shared" si="20"/>
        <v/>
      </c>
      <c r="XM16" s="46" t="str">
        <f t="shared" si="20"/>
        <v/>
      </c>
      <c r="XN16" s="46" t="str">
        <f t="shared" si="20"/>
        <v/>
      </c>
      <c r="XO16" s="46" t="str">
        <f t="shared" si="20"/>
        <v/>
      </c>
      <c r="XP16" s="46" t="str">
        <f t="shared" si="20"/>
        <v/>
      </c>
      <c r="XQ16" s="46" t="str">
        <f t="shared" si="20"/>
        <v/>
      </c>
      <c r="XR16" s="46" t="str">
        <f t="shared" si="20"/>
        <v/>
      </c>
      <c r="XS16" s="46" t="str">
        <f t="shared" si="20"/>
        <v/>
      </c>
      <c r="XT16" s="46" t="str">
        <f t="shared" si="20"/>
        <v/>
      </c>
      <c r="XU16" s="46" t="str">
        <f t="shared" si="20"/>
        <v/>
      </c>
      <c r="XV16" s="46" t="str">
        <f t="shared" si="20"/>
        <v/>
      </c>
      <c r="XW16" s="46" t="str">
        <f t="shared" si="20"/>
        <v/>
      </c>
      <c r="XX16" s="46" t="str">
        <f t="shared" si="20"/>
        <v/>
      </c>
      <c r="XY16" s="46" t="str">
        <f t="shared" ref="XY16:AAJ16" si="21">IF(AND($C16="Goal",XY$5&gt;=$F16,XY$5&lt;=$F16+$G16-1),2,IF(AND($C16="Milestone",XY$5&gt;=$F16,XY$5&lt;=$F16+$G16-1),1,""))</f>
        <v/>
      </c>
      <c r="XZ16" s="46" t="str">
        <f t="shared" si="21"/>
        <v/>
      </c>
      <c r="YA16" s="46" t="str">
        <f t="shared" si="21"/>
        <v/>
      </c>
      <c r="YB16" s="46" t="str">
        <f t="shared" si="21"/>
        <v/>
      </c>
      <c r="YC16" s="46" t="str">
        <f t="shared" si="21"/>
        <v/>
      </c>
      <c r="YD16" s="46" t="str">
        <f t="shared" si="21"/>
        <v/>
      </c>
      <c r="YE16" s="46" t="str">
        <f t="shared" si="21"/>
        <v/>
      </c>
      <c r="YF16" s="46" t="str">
        <f t="shared" si="21"/>
        <v/>
      </c>
      <c r="YG16" s="46" t="str">
        <f t="shared" si="21"/>
        <v/>
      </c>
      <c r="YH16" s="46" t="str">
        <f t="shared" si="21"/>
        <v/>
      </c>
      <c r="YI16" s="46" t="str">
        <f t="shared" si="21"/>
        <v/>
      </c>
      <c r="YJ16" s="46" t="str">
        <f t="shared" si="21"/>
        <v/>
      </c>
      <c r="YK16" s="46" t="str">
        <f t="shared" si="21"/>
        <v/>
      </c>
      <c r="YL16" s="46" t="str">
        <f t="shared" si="21"/>
        <v/>
      </c>
      <c r="YM16" s="46" t="str">
        <f t="shared" si="21"/>
        <v/>
      </c>
      <c r="YN16" s="46" t="str">
        <f t="shared" si="21"/>
        <v/>
      </c>
      <c r="YO16" s="46" t="str">
        <f t="shared" si="21"/>
        <v/>
      </c>
      <c r="YP16" s="46" t="str">
        <f t="shared" si="21"/>
        <v/>
      </c>
      <c r="YQ16" s="46" t="str">
        <f t="shared" si="21"/>
        <v/>
      </c>
      <c r="YR16" s="46" t="str">
        <f t="shared" si="21"/>
        <v/>
      </c>
      <c r="YS16" s="46" t="str">
        <f t="shared" si="21"/>
        <v/>
      </c>
      <c r="YT16" s="46" t="str">
        <f t="shared" si="21"/>
        <v/>
      </c>
      <c r="YU16" s="46" t="str">
        <f t="shared" si="21"/>
        <v/>
      </c>
      <c r="YV16" s="46" t="str">
        <f t="shared" si="21"/>
        <v/>
      </c>
      <c r="YW16" s="46" t="str">
        <f t="shared" si="21"/>
        <v/>
      </c>
      <c r="YX16" s="46" t="str">
        <f t="shared" si="21"/>
        <v/>
      </c>
      <c r="YY16" s="46" t="str">
        <f t="shared" si="21"/>
        <v/>
      </c>
      <c r="YZ16" s="46" t="str">
        <f t="shared" si="21"/>
        <v/>
      </c>
      <c r="ZA16" s="46" t="str">
        <f t="shared" si="21"/>
        <v/>
      </c>
      <c r="ZB16" s="46" t="str">
        <f t="shared" si="21"/>
        <v/>
      </c>
      <c r="ZC16" s="46" t="str">
        <f t="shared" si="21"/>
        <v/>
      </c>
      <c r="ZD16" s="46" t="str">
        <f t="shared" si="21"/>
        <v/>
      </c>
      <c r="ZE16" s="46" t="str">
        <f t="shared" si="21"/>
        <v/>
      </c>
      <c r="ZF16" s="46" t="str">
        <f t="shared" si="21"/>
        <v/>
      </c>
      <c r="ZG16" s="46" t="str">
        <f t="shared" si="21"/>
        <v/>
      </c>
      <c r="ZH16" s="46" t="str">
        <f t="shared" si="21"/>
        <v/>
      </c>
      <c r="ZI16" s="46" t="str">
        <f t="shared" si="21"/>
        <v/>
      </c>
      <c r="ZJ16" s="46" t="str">
        <f t="shared" si="21"/>
        <v/>
      </c>
      <c r="ZK16" s="46" t="str">
        <f t="shared" si="21"/>
        <v/>
      </c>
      <c r="ZL16" s="46" t="str">
        <f t="shared" si="21"/>
        <v/>
      </c>
      <c r="ZM16" s="46" t="str">
        <f t="shared" si="21"/>
        <v/>
      </c>
      <c r="ZN16" s="46" t="str">
        <f t="shared" si="21"/>
        <v/>
      </c>
      <c r="ZO16" s="46" t="str">
        <f t="shared" si="21"/>
        <v/>
      </c>
      <c r="ZP16" s="46" t="str">
        <f t="shared" si="21"/>
        <v/>
      </c>
      <c r="ZQ16" s="46" t="str">
        <f t="shared" si="21"/>
        <v/>
      </c>
      <c r="ZR16" s="46" t="str">
        <f t="shared" si="21"/>
        <v/>
      </c>
      <c r="ZS16" s="46" t="str">
        <f t="shared" si="21"/>
        <v/>
      </c>
      <c r="ZT16" s="46" t="str">
        <f t="shared" si="21"/>
        <v/>
      </c>
      <c r="ZU16" s="46" t="str">
        <f t="shared" si="21"/>
        <v/>
      </c>
      <c r="ZV16" s="46" t="str">
        <f t="shared" si="21"/>
        <v/>
      </c>
      <c r="ZW16" s="46" t="str">
        <f t="shared" si="21"/>
        <v/>
      </c>
      <c r="ZX16" s="46" t="str">
        <f t="shared" si="21"/>
        <v/>
      </c>
      <c r="ZY16" s="46" t="str">
        <f t="shared" si="21"/>
        <v/>
      </c>
      <c r="ZZ16" s="46" t="str">
        <f t="shared" si="21"/>
        <v/>
      </c>
      <c r="AAA16" s="46" t="str">
        <f t="shared" si="21"/>
        <v/>
      </c>
      <c r="AAB16" s="46" t="str">
        <f t="shared" si="21"/>
        <v/>
      </c>
      <c r="AAC16" s="46" t="str">
        <f t="shared" si="21"/>
        <v/>
      </c>
      <c r="AAD16" s="46" t="str">
        <f t="shared" si="21"/>
        <v/>
      </c>
      <c r="AAE16" s="46" t="str">
        <f t="shared" si="21"/>
        <v/>
      </c>
      <c r="AAF16" s="46" t="str">
        <f t="shared" si="21"/>
        <v/>
      </c>
      <c r="AAG16" s="46" t="str">
        <f t="shared" si="21"/>
        <v/>
      </c>
      <c r="AAH16" s="46" t="str">
        <f t="shared" si="21"/>
        <v/>
      </c>
      <c r="AAI16" s="46" t="str">
        <f t="shared" si="21"/>
        <v/>
      </c>
      <c r="AAJ16" s="46" t="str">
        <f t="shared" si="21"/>
        <v/>
      </c>
      <c r="AAK16" s="46" t="str">
        <f t="shared" ref="AAK16:ACV16" si="22">IF(AND($C16="Goal",AAK$5&gt;=$F16,AAK$5&lt;=$F16+$G16-1),2,IF(AND($C16="Milestone",AAK$5&gt;=$F16,AAK$5&lt;=$F16+$G16-1),1,""))</f>
        <v/>
      </c>
      <c r="AAL16" s="46" t="str">
        <f t="shared" si="22"/>
        <v/>
      </c>
      <c r="AAM16" s="46" t="str">
        <f t="shared" si="22"/>
        <v/>
      </c>
      <c r="AAN16" s="46" t="str">
        <f t="shared" si="22"/>
        <v/>
      </c>
      <c r="AAO16" s="46" t="str">
        <f t="shared" si="22"/>
        <v/>
      </c>
      <c r="AAP16" s="46" t="str">
        <f t="shared" si="22"/>
        <v/>
      </c>
      <c r="AAQ16" s="46" t="str">
        <f t="shared" si="22"/>
        <v/>
      </c>
      <c r="AAR16" s="46" t="str">
        <f t="shared" si="22"/>
        <v/>
      </c>
      <c r="AAS16" s="46" t="str">
        <f t="shared" si="22"/>
        <v/>
      </c>
      <c r="AAT16" s="46" t="str">
        <f t="shared" si="22"/>
        <v/>
      </c>
      <c r="AAU16" s="46" t="str">
        <f t="shared" si="22"/>
        <v/>
      </c>
      <c r="AAV16" s="46" t="str">
        <f t="shared" si="22"/>
        <v/>
      </c>
      <c r="AAW16" s="46" t="str">
        <f t="shared" si="22"/>
        <v/>
      </c>
      <c r="AAX16" s="46" t="str">
        <f t="shared" si="22"/>
        <v/>
      </c>
      <c r="AAY16" s="46" t="str">
        <f t="shared" si="22"/>
        <v/>
      </c>
      <c r="AAZ16" s="46" t="str">
        <f t="shared" si="22"/>
        <v/>
      </c>
      <c r="ABA16" s="46" t="str">
        <f t="shared" si="22"/>
        <v/>
      </c>
      <c r="ABB16" s="46" t="str">
        <f t="shared" si="22"/>
        <v/>
      </c>
      <c r="ABC16" s="46" t="str">
        <f t="shared" si="22"/>
        <v/>
      </c>
      <c r="ABD16" s="46" t="str">
        <f t="shared" si="22"/>
        <v/>
      </c>
      <c r="ABE16" s="46" t="str">
        <f t="shared" si="22"/>
        <v/>
      </c>
      <c r="ABF16" s="46" t="str">
        <f t="shared" si="22"/>
        <v/>
      </c>
      <c r="ABG16" s="46" t="str">
        <f t="shared" si="22"/>
        <v/>
      </c>
      <c r="ABH16" s="46" t="str">
        <f t="shared" si="22"/>
        <v/>
      </c>
      <c r="ABI16" s="46" t="str">
        <f t="shared" si="22"/>
        <v/>
      </c>
      <c r="ABJ16" s="46" t="str">
        <f t="shared" si="22"/>
        <v/>
      </c>
      <c r="ABK16" s="46" t="str">
        <f t="shared" si="22"/>
        <v/>
      </c>
      <c r="ABL16" s="46" t="str">
        <f t="shared" si="22"/>
        <v/>
      </c>
      <c r="ABM16" s="46" t="str">
        <f t="shared" si="22"/>
        <v/>
      </c>
      <c r="ABN16" s="46" t="str">
        <f t="shared" si="22"/>
        <v/>
      </c>
      <c r="ABO16" s="46" t="str">
        <f t="shared" si="22"/>
        <v/>
      </c>
      <c r="ABP16" s="46" t="str">
        <f t="shared" si="22"/>
        <v/>
      </c>
      <c r="ABQ16" s="46" t="str">
        <f t="shared" si="22"/>
        <v/>
      </c>
      <c r="ABR16" s="46" t="str">
        <f t="shared" si="22"/>
        <v/>
      </c>
      <c r="ABS16" s="46" t="str">
        <f t="shared" si="22"/>
        <v/>
      </c>
      <c r="ABT16" s="46" t="str">
        <f t="shared" si="22"/>
        <v/>
      </c>
      <c r="ABU16" s="46" t="str">
        <f t="shared" si="22"/>
        <v/>
      </c>
      <c r="ABV16" s="46" t="str">
        <f t="shared" si="22"/>
        <v/>
      </c>
      <c r="ABW16" s="46" t="str">
        <f t="shared" si="22"/>
        <v/>
      </c>
      <c r="ABX16" s="46" t="str">
        <f t="shared" si="22"/>
        <v/>
      </c>
      <c r="ABY16" s="46" t="str">
        <f t="shared" si="22"/>
        <v/>
      </c>
      <c r="ABZ16" s="46" t="str">
        <f t="shared" si="22"/>
        <v/>
      </c>
      <c r="ACA16" s="46" t="str">
        <f t="shared" si="22"/>
        <v/>
      </c>
      <c r="ACB16" s="46" t="str">
        <f t="shared" si="22"/>
        <v/>
      </c>
      <c r="ACC16" s="46" t="str">
        <f t="shared" si="22"/>
        <v/>
      </c>
      <c r="ACD16" s="46" t="str">
        <f t="shared" si="22"/>
        <v/>
      </c>
      <c r="ACE16" s="46" t="str">
        <f t="shared" si="22"/>
        <v/>
      </c>
      <c r="ACF16" s="46" t="str">
        <f t="shared" si="22"/>
        <v/>
      </c>
      <c r="ACG16" s="46" t="str">
        <f t="shared" si="22"/>
        <v/>
      </c>
      <c r="ACH16" s="46" t="str">
        <f t="shared" si="22"/>
        <v/>
      </c>
      <c r="ACI16" s="46" t="str">
        <f t="shared" si="22"/>
        <v/>
      </c>
      <c r="ACJ16" s="46" t="str">
        <f t="shared" si="22"/>
        <v/>
      </c>
      <c r="ACK16" s="46" t="str">
        <f t="shared" si="22"/>
        <v/>
      </c>
      <c r="ACL16" s="46" t="str">
        <f t="shared" si="22"/>
        <v/>
      </c>
      <c r="ACM16" s="46" t="str">
        <f t="shared" si="22"/>
        <v/>
      </c>
      <c r="ACN16" s="46" t="str">
        <f t="shared" si="22"/>
        <v/>
      </c>
      <c r="ACO16" s="46" t="str">
        <f t="shared" si="22"/>
        <v/>
      </c>
      <c r="ACP16" s="46" t="str">
        <f t="shared" si="22"/>
        <v/>
      </c>
      <c r="ACQ16" s="46" t="str">
        <f t="shared" si="22"/>
        <v/>
      </c>
      <c r="ACR16" s="46" t="str">
        <f t="shared" si="22"/>
        <v/>
      </c>
      <c r="ACS16" s="46" t="str">
        <f t="shared" si="22"/>
        <v/>
      </c>
      <c r="ACT16" s="46" t="str">
        <f t="shared" si="22"/>
        <v/>
      </c>
      <c r="ACU16" s="46" t="str">
        <f t="shared" si="22"/>
        <v/>
      </c>
      <c r="ACV16" s="46" t="str">
        <f t="shared" si="22"/>
        <v/>
      </c>
      <c r="ACW16" s="46" t="str">
        <f t="shared" ref="ACW16:AFH16" si="23">IF(AND($C16="Goal",ACW$5&gt;=$F16,ACW$5&lt;=$F16+$G16-1),2,IF(AND($C16="Milestone",ACW$5&gt;=$F16,ACW$5&lt;=$F16+$G16-1),1,""))</f>
        <v/>
      </c>
      <c r="ACX16" s="46" t="str">
        <f t="shared" si="23"/>
        <v/>
      </c>
      <c r="ACY16" s="46" t="str">
        <f t="shared" si="23"/>
        <v/>
      </c>
      <c r="ACZ16" s="46" t="str">
        <f t="shared" si="23"/>
        <v/>
      </c>
      <c r="ADA16" s="46" t="str">
        <f t="shared" si="23"/>
        <v/>
      </c>
      <c r="ADB16" s="46" t="str">
        <f t="shared" si="23"/>
        <v/>
      </c>
      <c r="ADC16" s="46" t="str">
        <f t="shared" si="23"/>
        <v/>
      </c>
      <c r="ADD16" s="46" t="str">
        <f t="shared" si="23"/>
        <v/>
      </c>
      <c r="ADE16" s="46" t="str">
        <f t="shared" si="23"/>
        <v/>
      </c>
      <c r="ADF16" s="46" t="str">
        <f t="shared" si="23"/>
        <v/>
      </c>
      <c r="ADG16" s="46" t="str">
        <f t="shared" si="23"/>
        <v/>
      </c>
      <c r="ADH16" s="46" t="str">
        <f t="shared" si="23"/>
        <v/>
      </c>
      <c r="ADI16" s="46" t="str">
        <f t="shared" si="23"/>
        <v/>
      </c>
      <c r="ADJ16" s="46" t="str">
        <f t="shared" si="23"/>
        <v/>
      </c>
      <c r="ADK16" s="46" t="str">
        <f t="shared" si="23"/>
        <v/>
      </c>
      <c r="ADL16" s="46" t="str">
        <f t="shared" si="23"/>
        <v/>
      </c>
      <c r="ADM16" s="46" t="str">
        <f t="shared" si="23"/>
        <v/>
      </c>
      <c r="ADN16" s="46" t="str">
        <f t="shared" si="23"/>
        <v/>
      </c>
      <c r="ADO16" s="46" t="str">
        <f t="shared" si="23"/>
        <v/>
      </c>
      <c r="ADP16" s="46" t="str">
        <f t="shared" si="23"/>
        <v/>
      </c>
      <c r="ADQ16" s="46" t="str">
        <f t="shared" si="23"/>
        <v/>
      </c>
      <c r="ADR16" s="46" t="str">
        <f t="shared" si="23"/>
        <v/>
      </c>
      <c r="ADS16" s="46" t="str">
        <f t="shared" si="23"/>
        <v/>
      </c>
      <c r="ADT16" s="46" t="str">
        <f t="shared" si="23"/>
        <v/>
      </c>
      <c r="ADU16" s="46" t="str">
        <f t="shared" si="23"/>
        <v/>
      </c>
      <c r="ADV16" s="46" t="str">
        <f t="shared" si="23"/>
        <v/>
      </c>
      <c r="ADW16" s="46" t="str">
        <f t="shared" si="23"/>
        <v/>
      </c>
      <c r="ADX16" s="46" t="str">
        <f t="shared" si="23"/>
        <v/>
      </c>
      <c r="ADY16" s="46" t="str">
        <f t="shared" si="23"/>
        <v/>
      </c>
      <c r="ADZ16" s="46" t="str">
        <f t="shared" si="23"/>
        <v/>
      </c>
      <c r="AEA16" s="46" t="str">
        <f t="shared" si="23"/>
        <v/>
      </c>
      <c r="AEB16" s="46" t="str">
        <f t="shared" si="23"/>
        <v/>
      </c>
      <c r="AEC16" s="46" t="str">
        <f t="shared" si="23"/>
        <v/>
      </c>
      <c r="AED16" s="46" t="str">
        <f t="shared" si="23"/>
        <v/>
      </c>
      <c r="AEE16" s="46" t="str">
        <f t="shared" si="23"/>
        <v/>
      </c>
      <c r="AEF16" s="46" t="str">
        <f t="shared" si="23"/>
        <v/>
      </c>
      <c r="AEG16" s="46" t="str">
        <f t="shared" si="23"/>
        <v/>
      </c>
      <c r="AEH16" s="46" t="str">
        <f t="shared" si="23"/>
        <v/>
      </c>
      <c r="AEI16" s="46" t="str">
        <f t="shared" si="23"/>
        <v/>
      </c>
      <c r="AEJ16" s="46" t="str">
        <f t="shared" si="23"/>
        <v/>
      </c>
      <c r="AEK16" s="46" t="str">
        <f t="shared" si="23"/>
        <v/>
      </c>
      <c r="AEL16" s="46" t="str">
        <f t="shared" si="23"/>
        <v/>
      </c>
      <c r="AEM16" s="46" t="str">
        <f t="shared" si="23"/>
        <v/>
      </c>
      <c r="AEN16" s="46" t="str">
        <f t="shared" si="23"/>
        <v/>
      </c>
      <c r="AEO16" s="46" t="str">
        <f t="shared" si="23"/>
        <v/>
      </c>
      <c r="AEP16" s="46" t="str">
        <f t="shared" si="23"/>
        <v/>
      </c>
      <c r="AEQ16" s="46" t="str">
        <f t="shared" si="23"/>
        <v/>
      </c>
      <c r="AER16" s="46" t="str">
        <f t="shared" si="23"/>
        <v/>
      </c>
      <c r="AES16" s="46" t="str">
        <f t="shared" si="23"/>
        <v/>
      </c>
      <c r="AET16" s="46" t="str">
        <f t="shared" si="23"/>
        <v/>
      </c>
      <c r="AEU16" s="46" t="str">
        <f t="shared" si="23"/>
        <v/>
      </c>
      <c r="AEV16" s="46" t="str">
        <f t="shared" si="23"/>
        <v/>
      </c>
      <c r="AEW16" s="46" t="str">
        <f t="shared" si="23"/>
        <v/>
      </c>
      <c r="AEX16" s="46" t="str">
        <f t="shared" si="23"/>
        <v/>
      </c>
      <c r="AEY16" s="46" t="str">
        <f t="shared" si="23"/>
        <v/>
      </c>
      <c r="AEZ16" s="46" t="str">
        <f t="shared" si="23"/>
        <v/>
      </c>
      <c r="AFA16" s="46" t="str">
        <f t="shared" si="23"/>
        <v/>
      </c>
      <c r="AFB16" s="46" t="str">
        <f t="shared" si="23"/>
        <v/>
      </c>
      <c r="AFC16" s="46" t="str">
        <f t="shared" si="23"/>
        <v/>
      </c>
      <c r="AFD16" s="46" t="str">
        <f t="shared" si="23"/>
        <v/>
      </c>
      <c r="AFE16" s="46" t="str">
        <f t="shared" si="23"/>
        <v/>
      </c>
      <c r="AFF16" s="46" t="str">
        <f t="shared" si="23"/>
        <v/>
      </c>
      <c r="AFG16" s="46" t="str">
        <f t="shared" si="23"/>
        <v/>
      </c>
      <c r="AFH16" s="46" t="str">
        <f t="shared" si="23"/>
        <v/>
      </c>
      <c r="AFI16" s="46" t="str">
        <f t="shared" ref="AFI16:AHT16" si="24">IF(AND($C16="Goal",AFI$5&gt;=$F16,AFI$5&lt;=$F16+$G16-1),2,IF(AND($C16="Milestone",AFI$5&gt;=$F16,AFI$5&lt;=$F16+$G16-1),1,""))</f>
        <v/>
      </c>
      <c r="AFJ16" s="46" t="str">
        <f t="shared" si="24"/>
        <v/>
      </c>
      <c r="AFK16" s="46" t="str">
        <f t="shared" si="24"/>
        <v/>
      </c>
      <c r="AFL16" s="46" t="str">
        <f t="shared" si="24"/>
        <v/>
      </c>
      <c r="AFM16" s="46" t="str">
        <f t="shared" si="24"/>
        <v/>
      </c>
      <c r="AFN16" s="46" t="str">
        <f t="shared" si="24"/>
        <v/>
      </c>
      <c r="AFO16" s="46" t="str">
        <f t="shared" si="24"/>
        <v/>
      </c>
      <c r="AFP16" s="46" t="str">
        <f t="shared" si="24"/>
        <v/>
      </c>
      <c r="AFQ16" s="46" t="str">
        <f t="shared" si="24"/>
        <v/>
      </c>
      <c r="AFR16" s="46" t="str">
        <f t="shared" si="24"/>
        <v/>
      </c>
      <c r="AFS16" s="46" t="str">
        <f t="shared" si="24"/>
        <v/>
      </c>
      <c r="AFT16" s="46" t="str">
        <f t="shared" si="24"/>
        <v/>
      </c>
      <c r="AFU16" s="46" t="str">
        <f t="shared" si="24"/>
        <v/>
      </c>
      <c r="AFV16" s="46" t="str">
        <f t="shared" si="24"/>
        <v/>
      </c>
      <c r="AFW16" s="46" t="str">
        <f t="shared" si="24"/>
        <v/>
      </c>
      <c r="AFX16" s="46" t="str">
        <f t="shared" si="24"/>
        <v/>
      </c>
      <c r="AFY16" s="46" t="str">
        <f t="shared" si="24"/>
        <v/>
      </c>
      <c r="AFZ16" s="46" t="str">
        <f t="shared" si="24"/>
        <v/>
      </c>
      <c r="AGA16" s="46" t="str">
        <f t="shared" si="24"/>
        <v/>
      </c>
      <c r="AGB16" s="46" t="str">
        <f t="shared" si="24"/>
        <v/>
      </c>
      <c r="AGC16" s="46" t="str">
        <f t="shared" si="24"/>
        <v/>
      </c>
      <c r="AGD16" s="46" t="str">
        <f t="shared" si="24"/>
        <v/>
      </c>
      <c r="AGE16" s="46" t="str">
        <f t="shared" si="24"/>
        <v/>
      </c>
      <c r="AGF16" s="46" t="str">
        <f t="shared" si="24"/>
        <v/>
      </c>
      <c r="AGG16" s="46" t="str">
        <f t="shared" si="24"/>
        <v/>
      </c>
      <c r="AGH16" s="46" t="str">
        <f t="shared" si="24"/>
        <v/>
      </c>
      <c r="AGI16" s="46" t="str">
        <f t="shared" si="24"/>
        <v/>
      </c>
      <c r="AGJ16" s="46" t="str">
        <f t="shared" si="24"/>
        <v/>
      </c>
      <c r="AGK16" s="46" t="str">
        <f t="shared" si="24"/>
        <v/>
      </c>
      <c r="AGL16" s="46" t="str">
        <f t="shared" si="24"/>
        <v/>
      </c>
      <c r="AGM16" s="46" t="str">
        <f t="shared" si="24"/>
        <v/>
      </c>
      <c r="AGN16" s="46" t="str">
        <f t="shared" si="24"/>
        <v/>
      </c>
      <c r="AGO16" s="46" t="str">
        <f t="shared" si="24"/>
        <v/>
      </c>
      <c r="AGP16" s="46" t="str">
        <f t="shared" si="24"/>
        <v/>
      </c>
      <c r="AGQ16" s="46" t="str">
        <f t="shared" si="24"/>
        <v/>
      </c>
      <c r="AGR16" s="46" t="str">
        <f t="shared" si="24"/>
        <v/>
      </c>
      <c r="AGS16" s="46" t="str">
        <f t="shared" si="24"/>
        <v/>
      </c>
      <c r="AGT16" s="46" t="str">
        <f t="shared" si="24"/>
        <v/>
      </c>
      <c r="AGU16" s="46" t="str">
        <f t="shared" si="24"/>
        <v/>
      </c>
      <c r="AGV16" s="46" t="str">
        <f t="shared" si="24"/>
        <v/>
      </c>
      <c r="AGW16" s="46" t="str">
        <f t="shared" si="24"/>
        <v/>
      </c>
      <c r="AGX16" s="46" t="str">
        <f t="shared" si="24"/>
        <v/>
      </c>
      <c r="AGY16" s="46" t="str">
        <f t="shared" si="24"/>
        <v/>
      </c>
      <c r="AGZ16" s="46" t="str">
        <f t="shared" si="24"/>
        <v/>
      </c>
      <c r="AHA16" s="46" t="str">
        <f t="shared" si="24"/>
        <v/>
      </c>
      <c r="AHB16" s="46" t="str">
        <f t="shared" si="24"/>
        <v/>
      </c>
      <c r="AHC16" s="46" t="str">
        <f t="shared" si="24"/>
        <v/>
      </c>
      <c r="AHD16" s="46" t="str">
        <f t="shared" si="24"/>
        <v/>
      </c>
      <c r="AHE16" s="46" t="str">
        <f t="shared" si="24"/>
        <v/>
      </c>
      <c r="AHF16" s="46" t="str">
        <f t="shared" si="24"/>
        <v/>
      </c>
      <c r="AHG16" s="46" t="str">
        <f t="shared" si="24"/>
        <v/>
      </c>
      <c r="AHH16" s="46" t="str">
        <f t="shared" si="24"/>
        <v/>
      </c>
      <c r="AHI16" s="46" t="str">
        <f t="shared" si="24"/>
        <v/>
      </c>
      <c r="AHJ16" s="46" t="str">
        <f t="shared" si="24"/>
        <v/>
      </c>
      <c r="AHK16" s="46" t="str">
        <f t="shared" si="24"/>
        <v/>
      </c>
      <c r="AHL16" s="46" t="str">
        <f t="shared" si="24"/>
        <v/>
      </c>
      <c r="AHM16" s="46" t="str">
        <f t="shared" si="24"/>
        <v/>
      </c>
      <c r="AHN16" s="46" t="str">
        <f t="shared" si="24"/>
        <v/>
      </c>
      <c r="AHO16" s="46" t="str">
        <f t="shared" si="24"/>
        <v/>
      </c>
      <c r="AHP16" s="46" t="str">
        <f t="shared" si="24"/>
        <v/>
      </c>
      <c r="AHQ16" s="46" t="str">
        <f t="shared" si="24"/>
        <v/>
      </c>
      <c r="AHR16" s="46" t="str">
        <f t="shared" si="24"/>
        <v/>
      </c>
      <c r="AHS16" s="46" t="str">
        <f t="shared" si="24"/>
        <v/>
      </c>
      <c r="AHT16" s="46" t="str">
        <f t="shared" si="24"/>
        <v/>
      </c>
      <c r="AHU16" s="46" t="str">
        <f t="shared" ref="AHU16:AKF16" si="25">IF(AND($C16="Goal",AHU$5&gt;=$F16,AHU$5&lt;=$F16+$G16-1),2,IF(AND($C16="Milestone",AHU$5&gt;=$F16,AHU$5&lt;=$F16+$G16-1),1,""))</f>
        <v/>
      </c>
      <c r="AHV16" s="46" t="str">
        <f t="shared" si="25"/>
        <v/>
      </c>
      <c r="AHW16" s="46" t="str">
        <f t="shared" si="25"/>
        <v/>
      </c>
      <c r="AHX16" s="46" t="str">
        <f t="shared" si="25"/>
        <v/>
      </c>
      <c r="AHY16" s="46" t="str">
        <f t="shared" si="25"/>
        <v/>
      </c>
      <c r="AHZ16" s="46" t="str">
        <f t="shared" si="25"/>
        <v/>
      </c>
      <c r="AIA16" s="46" t="str">
        <f t="shared" si="25"/>
        <v/>
      </c>
      <c r="AIB16" s="46" t="str">
        <f t="shared" si="25"/>
        <v/>
      </c>
      <c r="AIC16" s="46" t="str">
        <f t="shared" si="25"/>
        <v/>
      </c>
      <c r="AID16" s="46" t="str">
        <f t="shared" si="25"/>
        <v/>
      </c>
      <c r="AIE16" s="46" t="str">
        <f t="shared" si="25"/>
        <v/>
      </c>
      <c r="AIF16" s="46" t="str">
        <f t="shared" si="25"/>
        <v/>
      </c>
      <c r="AIG16" s="46" t="str">
        <f t="shared" si="25"/>
        <v/>
      </c>
      <c r="AIH16" s="46" t="str">
        <f t="shared" si="25"/>
        <v/>
      </c>
      <c r="AII16" s="46" t="str">
        <f t="shared" si="25"/>
        <v/>
      </c>
      <c r="AIJ16" s="46" t="str">
        <f t="shared" si="25"/>
        <v/>
      </c>
      <c r="AIK16" s="46" t="str">
        <f t="shared" si="25"/>
        <v/>
      </c>
      <c r="AIL16" s="46" t="str">
        <f t="shared" si="25"/>
        <v/>
      </c>
      <c r="AIM16" s="46" t="str">
        <f t="shared" si="25"/>
        <v/>
      </c>
      <c r="AIN16" s="46" t="str">
        <f t="shared" si="25"/>
        <v/>
      </c>
      <c r="AIO16" s="46" t="str">
        <f t="shared" si="25"/>
        <v/>
      </c>
      <c r="AIP16" s="46" t="str">
        <f t="shared" si="25"/>
        <v/>
      </c>
      <c r="AIQ16" s="46" t="str">
        <f t="shared" si="25"/>
        <v/>
      </c>
      <c r="AIR16" s="46" t="str">
        <f t="shared" si="25"/>
        <v/>
      </c>
      <c r="AIS16" s="46" t="str">
        <f t="shared" si="25"/>
        <v/>
      </c>
      <c r="AIT16" s="46" t="str">
        <f t="shared" si="25"/>
        <v/>
      </c>
      <c r="AIU16" s="46" t="str">
        <f t="shared" si="25"/>
        <v/>
      </c>
      <c r="AIV16" s="46" t="str">
        <f t="shared" si="25"/>
        <v/>
      </c>
      <c r="AIW16" s="46" t="str">
        <f t="shared" si="25"/>
        <v/>
      </c>
      <c r="AIX16" s="46" t="str">
        <f t="shared" si="25"/>
        <v/>
      </c>
      <c r="AIY16" s="46" t="str">
        <f t="shared" si="25"/>
        <v/>
      </c>
      <c r="AIZ16" s="46" t="str">
        <f t="shared" si="25"/>
        <v/>
      </c>
      <c r="AJA16" s="46" t="str">
        <f t="shared" si="25"/>
        <v/>
      </c>
      <c r="AJB16" s="46" t="str">
        <f t="shared" si="25"/>
        <v/>
      </c>
      <c r="AJC16" s="46" t="str">
        <f t="shared" si="25"/>
        <v/>
      </c>
      <c r="AJD16" s="46" t="str">
        <f t="shared" si="25"/>
        <v/>
      </c>
      <c r="AJE16" s="46" t="str">
        <f t="shared" si="25"/>
        <v/>
      </c>
      <c r="AJF16" s="46" t="str">
        <f t="shared" si="25"/>
        <v/>
      </c>
      <c r="AJG16" s="46" t="str">
        <f t="shared" si="25"/>
        <v/>
      </c>
      <c r="AJH16" s="46" t="str">
        <f t="shared" si="25"/>
        <v/>
      </c>
      <c r="AJI16" s="46" t="str">
        <f t="shared" si="25"/>
        <v/>
      </c>
      <c r="AJJ16" s="46" t="str">
        <f t="shared" si="25"/>
        <v/>
      </c>
      <c r="AJK16" s="46" t="str">
        <f t="shared" si="25"/>
        <v/>
      </c>
      <c r="AJL16" s="46" t="str">
        <f t="shared" si="25"/>
        <v/>
      </c>
      <c r="AJM16" s="46" t="str">
        <f t="shared" si="25"/>
        <v/>
      </c>
      <c r="AJN16" s="46" t="str">
        <f t="shared" si="25"/>
        <v/>
      </c>
      <c r="AJO16" s="46" t="str">
        <f t="shared" si="25"/>
        <v/>
      </c>
      <c r="AJP16" s="46" t="str">
        <f t="shared" si="25"/>
        <v/>
      </c>
      <c r="AJQ16" s="46" t="str">
        <f t="shared" si="25"/>
        <v/>
      </c>
      <c r="AJR16" s="46" t="str">
        <f t="shared" si="25"/>
        <v/>
      </c>
      <c r="AJS16" s="46" t="str">
        <f t="shared" si="25"/>
        <v/>
      </c>
      <c r="AJT16" s="46" t="str">
        <f t="shared" si="25"/>
        <v/>
      </c>
      <c r="AJU16" s="46" t="str">
        <f t="shared" si="25"/>
        <v/>
      </c>
      <c r="AJV16" s="46" t="str">
        <f t="shared" si="25"/>
        <v/>
      </c>
      <c r="AJW16" s="46" t="str">
        <f t="shared" si="25"/>
        <v/>
      </c>
      <c r="AJX16" s="46" t="str">
        <f t="shared" si="25"/>
        <v/>
      </c>
      <c r="AJY16" s="46" t="str">
        <f t="shared" si="25"/>
        <v/>
      </c>
      <c r="AJZ16" s="46" t="str">
        <f t="shared" si="25"/>
        <v/>
      </c>
      <c r="AKA16" s="46" t="str">
        <f t="shared" si="25"/>
        <v/>
      </c>
      <c r="AKB16" s="46" t="str">
        <f t="shared" si="25"/>
        <v/>
      </c>
      <c r="AKC16" s="46" t="str">
        <f t="shared" si="25"/>
        <v/>
      </c>
      <c r="AKD16" s="46" t="str">
        <f t="shared" si="25"/>
        <v/>
      </c>
      <c r="AKE16" s="46" t="str">
        <f t="shared" si="25"/>
        <v/>
      </c>
      <c r="AKF16" s="46" t="str">
        <f t="shared" si="25"/>
        <v/>
      </c>
      <c r="AKG16" s="46" t="str">
        <f t="shared" ref="AKG16:AMR16" si="26">IF(AND($C16="Goal",AKG$5&gt;=$F16,AKG$5&lt;=$F16+$G16-1),2,IF(AND($C16="Milestone",AKG$5&gt;=$F16,AKG$5&lt;=$F16+$G16-1),1,""))</f>
        <v/>
      </c>
      <c r="AKH16" s="46" t="str">
        <f t="shared" si="26"/>
        <v/>
      </c>
      <c r="AKI16" s="46" t="str">
        <f t="shared" si="26"/>
        <v/>
      </c>
      <c r="AKJ16" s="46" t="str">
        <f t="shared" si="26"/>
        <v/>
      </c>
      <c r="AKK16" s="46" t="str">
        <f t="shared" si="26"/>
        <v/>
      </c>
      <c r="AKL16" s="46" t="str">
        <f t="shared" si="26"/>
        <v/>
      </c>
      <c r="AKM16" s="46" t="str">
        <f t="shared" si="26"/>
        <v/>
      </c>
      <c r="AKN16" s="46" t="str">
        <f t="shared" si="26"/>
        <v/>
      </c>
      <c r="AKO16" s="46" t="str">
        <f t="shared" si="26"/>
        <v/>
      </c>
      <c r="AKP16" s="46" t="str">
        <f t="shared" si="26"/>
        <v/>
      </c>
      <c r="AKQ16" s="46" t="str">
        <f t="shared" si="26"/>
        <v/>
      </c>
      <c r="AKR16" s="46" t="str">
        <f t="shared" si="26"/>
        <v/>
      </c>
      <c r="AKS16" s="46" t="str">
        <f t="shared" si="26"/>
        <v/>
      </c>
      <c r="AKT16" s="46" t="str">
        <f t="shared" si="26"/>
        <v/>
      </c>
      <c r="AKU16" s="46" t="str">
        <f t="shared" si="26"/>
        <v/>
      </c>
      <c r="AKV16" s="46" t="str">
        <f t="shared" si="26"/>
        <v/>
      </c>
      <c r="AKW16" s="46" t="str">
        <f t="shared" si="26"/>
        <v/>
      </c>
      <c r="AKX16" s="46" t="str">
        <f t="shared" si="26"/>
        <v/>
      </c>
      <c r="AKY16" s="46" t="str">
        <f t="shared" si="26"/>
        <v/>
      </c>
      <c r="AKZ16" s="46" t="str">
        <f t="shared" si="26"/>
        <v/>
      </c>
      <c r="ALA16" s="46" t="str">
        <f t="shared" si="26"/>
        <v/>
      </c>
      <c r="ALB16" s="46" t="str">
        <f t="shared" si="26"/>
        <v/>
      </c>
      <c r="ALC16" s="46" t="str">
        <f t="shared" si="26"/>
        <v/>
      </c>
      <c r="ALD16" s="46" t="str">
        <f t="shared" si="26"/>
        <v/>
      </c>
      <c r="ALE16" s="46" t="str">
        <f t="shared" si="26"/>
        <v/>
      </c>
      <c r="ALF16" s="46" t="str">
        <f t="shared" si="26"/>
        <v/>
      </c>
      <c r="ALG16" s="46" t="str">
        <f t="shared" si="26"/>
        <v/>
      </c>
      <c r="ALH16" s="46" t="str">
        <f t="shared" si="26"/>
        <v/>
      </c>
      <c r="ALI16" s="46" t="str">
        <f t="shared" si="26"/>
        <v/>
      </c>
      <c r="ALJ16" s="46" t="str">
        <f t="shared" si="26"/>
        <v/>
      </c>
      <c r="ALK16" s="46" t="str">
        <f t="shared" si="26"/>
        <v/>
      </c>
      <c r="ALL16" s="46" t="str">
        <f t="shared" si="26"/>
        <v/>
      </c>
      <c r="ALM16" s="46" t="str">
        <f t="shared" si="26"/>
        <v/>
      </c>
      <c r="ALN16" s="46" t="str">
        <f t="shared" si="26"/>
        <v/>
      </c>
      <c r="ALO16" s="46" t="str">
        <f t="shared" si="26"/>
        <v/>
      </c>
      <c r="ALP16" s="46" t="str">
        <f t="shared" si="26"/>
        <v/>
      </c>
      <c r="ALQ16" s="46" t="str">
        <f t="shared" si="26"/>
        <v/>
      </c>
      <c r="ALR16" s="46" t="str">
        <f t="shared" si="26"/>
        <v/>
      </c>
      <c r="ALS16" s="46" t="str">
        <f t="shared" si="26"/>
        <v/>
      </c>
      <c r="ALT16" s="46" t="str">
        <f t="shared" si="26"/>
        <v/>
      </c>
      <c r="ALU16" s="46" t="str">
        <f t="shared" si="26"/>
        <v/>
      </c>
      <c r="ALV16" s="46" t="str">
        <f t="shared" si="26"/>
        <v/>
      </c>
      <c r="ALW16" s="46" t="str">
        <f t="shared" si="26"/>
        <v/>
      </c>
      <c r="ALX16" s="46" t="str">
        <f t="shared" si="26"/>
        <v/>
      </c>
      <c r="ALY16" s="46" t="str">
        <f t="shared" si="26"/>
        <v/>
      </c>
      <c r="ALZ16" s="46" t="str">
        <f t="shared" si="26"/>
        <v/>
      </c>
      <c r="AMA16" s="46" t="str">
        <f t="shared" si="26"/>
        <v/>
      </c>
      <c r="AMB16" s="46" t="str">
        <f t="shared" si="26"/>
        <v/>
      </c>
      <c r="AMC16" s="46" t="str">
        <f t="shared" si="26"/>
        <v/>
      </c>
      <c r="AMD16" s="46" t="str">
        <f t="shared" si="26"/>
        <v/>
      </c>
      <c r="AME16" s="46" t="str">
        <f t="shared" si="26"/>
        <v/>
      </c>
      <c r="AMF16" s="46" t="str">
        <f t="shared" si="26"/>
        <v/>
      </c>
      <c r="AMG16" s="46" t="str">
        <f t="shared" si="26"/>
        <v/>
      </c>
      <c r="AMH16" s="46" t="str">
        <f t="shared" si="26"/>
        <v/>
      </c>
      <c r="AMI16" s="46" t="str">
        <f t="shared" si="26"/>
        <v/>
      </c>
      <c r="AMJ16" s="46" t="str">
        <f t="shared" si="26"/>
        <v/>
      </c>
      <c r="AMK16" s="46" t="str">
        <f t="shared" si="26"/>
        <v/>
      </c>
      <c r="AML16" s="46" t="str">
        <f t="shared" si="26"/>
        <v/>
      </c>
      <c r="AMM16" s="46" t="str">
        <f t="shared" si="26"/>
        <v/>
      </c>
      <c r="AMN16" s="46" t="str">
        <f t="shared" si="26"/>
        <v/>
      </c>
      <c r="AMO16" s="46" t="str">
        <f t="shared" si="26"/>
        <v/>
      </c>
      <c r="AMP16" s="46" t="str">
        <f t="shared" si="26"/>
        <v/>
      </c>
      <c r="AMQ16" s="46" t="str">
        <f t="shared" si="26"/>
        <v/>
      </c>
      <c r="AMR16" s="46" t="str">
        <f t="shared" si="26"/>
        <v/>
      </c>
      <c r="AMS16" s="46" t="str">
        <f t="shared" ref="AMS16:APD16" si="27">IF(AND($C16="Goal",AMS$5&gt;=$F16,AMS$5&lt;=$F16+$G16-1),2,IF(AND($C16="Milestone",AMS$5&gt;=$F16,AMS$5&lt;=$F16+$G16-1),1,""))</f>
        <v/>
      </c>
      <c r="AMT16" s="46" t="str">
        <f t="shared" si="27"/>
        <v/>
      </c>
      <c r="AMU16" s="46" t="str">
        <f t="shared" si="27"/>
        <v/>
      </c>
      <c r="AMV16" s="46" t="str">
        <f t="shared" si="27"/>
        <v/>
      </c>
      <c r="AMW16" s="46" t="str">
        <f t="shared" si="27"/>
        <v/>
      </c>
      <c r="AMX16" s="46" t="str">
        <f t="shared" si="27"/>
        <v/>
      </c>
      <c r="AMY16" s="46" t="str">
        <f t="shared" si="27"/>
        <v/>
      </c>
      <c r="AMZ16" s="46" t="str">
        <f t="shared" si="27"/>
        <v/>
      </c>
      <c r="ANA16" s="46" t="str">
        <f t="shared" si="27"/>
        <v/>
      </c>
      <c r="ANB16" s="46" t="str">
        <f t="shared" si="27"/>
        <v/>
      </c>
      <c r="ANC16" s="46" t="str">
        <f t="shared" si="27"/>
        <v/>
      </c>
      <c r="AND16" s="46" t="str">
        <f t="shared" si="27"/>
        <v/>
      </c>
      <c r="ANE16" s="46" t="str">
        <f t="shared" si="27"/>
        <v/>
      </c>
      <c r="ANF16" s="46" t="str">
        <f t="shared" si="27"/>
        <v/>
      </c>
      <c r="ANG16" s="46" t="str">
        <f t="shared" si="27"/>
        <v/>
      </c>
      <c r="ANH16" s="46" t="str">
        <f t="shared" si="27"/>
        <v/>
      </c>
      <c r="ANI16" s="46" t="str">
        <f t="shared" si="27"/>
        <v/>
      </c>
      <c r="ANJ16" s="46" t="str">
        <f t="shared" si="27"/>
        <v/>
      </c>
      <c r="ANK16" s="46" t="str">
        <f t="shared" si="27"/>
        <v/>
      </c>
      <c r="ANL16" s="46" t="str">
        <f t="shared" si="27"/>
        <v/>
      </c>
      <c r="ANM16" s="46" t="str">
        <f t="shared" si="27"/>
        <v/>
      </c>
      <c r="ANN16" s="46" t="str">
        <f t="shared" si="27"/>
        <v/>
      </c>
      <c r="ANO16" s="46" t="str">
        <f t="shared" si="27"/>
        <v/>
      </c>
      <c r="ANP16" s="46" t="str">
        <f t="shared" si="27"/>
        <v/>
      </c>
      <c r="ANQ16" s="46" t="str">
        <f t="shared" si="27"/>
        <v/>
      </c>
      <c r="ANR16" s="46" t="str">
        <f t="shared" si="27"/>
        <v/>
      </c>
      <c r="ANS16" s="46" t="str">
        <f t="shared" si="27"/>
        <v/>
      </c>
      <c r="ANT16" s="46" t="str">
        <f t="shared" si="27"/>
        <v/>
      </c>
      <c r="ANU16" s="46" t="str">
        <f t="shared" si="27"/>
        <v/>
      </c>
      <c r="ANV16" s="46" t="str">
        <f t="shared" si="27"/>
        <v/>
      </c>
      <c r="ANW16" s="46" t="str">
        <f t="shared" si="27"/>
        <v/>
      </c>
      <c r="ANX16" s="46" t="str">
        <f t="shared" si="27"/>
        <v/>
      </c>
      <c r="ANY16" s="46" t="str">
        <f t="shared" si="27"/>
        <v/>
      </c>
      <c r="ANZ16" s="46" t="str">
        <f t="shared" si="27"/>
        <v/>
      </c>
      <c r="AOA16" s="46" t="str">
        <f t="shared" si="27"/>
        <v/>
      </c>
      <c r="AOB16" s="46" t="str">
        <f t="shared" si="27"/>
        <v/>
      </c>
      <c r="AOC16" s="46" t="str">
        <f t="shared" si="27"/>
        <v/>
      </c>
      <c r="AOD16" s="46" t="str">
        <f t="shared" si="27"/>
        <v/>
      </c>
      <c r="AOE16" s="46" t="str">
        <f t="shared" si="27"/>
        <v/>
      </c>
      <c r="AOF16" s="46" t="str">
        <f t="shared" si="27"/>
        <v/>
      </c>
      <c r="AOG16" s="46" t="str">
        <f t="shared" si="27"/>
        <v/>
      </c>
      <c r="AOH16" s="46" t="str">
        <f t="shared" si="27"/>
        <v/>
      </c>
      <c r="AOI16" s="46" t="str">
        <f t="shared" si="27"/>
        <v/>
      </c>
      <c r="AOJ16" s="46" t="str">
        <f t="shared" si="27"/>
        <v/>
      </c>
      <c r="AOK16" s="46" t="str">
        <f t="shared" si="27"/>
        <v/>
      </c>
      <c r="AOL16" s="46" t="str">
        <f t="shared" si="27"/>
        <v/>
      </c>
      <c r="AOM16" s="46" t="str">
        <f t="shared" si="27"/>
        <v/>
      </c>
      <c r="AON16" s="46" t="str">
        <f t="shared" si="27"/>
        <v/>
      </c>
      <c r="AOO16" s="46" t="str">
        <f t="shared" si="27"/>
        <v/>
      </c>
      <c r="AOP16" s="46" t="str">
        <f t="shared" si="27"/>
        <v/>
      </c>
      <c r="AOQ16" s="46" t="str">
        <f t="shared" si="27"/>
        <v/>
      </c>
      <c r="AOR16" s="46" t="str">
        <f t="shared" si="27"/>
        <v/>
      </c>
      <c r="AOS16" s="46" t="str">
        <f t="shared" si="27"/>
        <v/>
      </c>
      <c r="AOT16" s="46" t="str">
        <f t="shared" si="27"/>
        <v/>
      </c>
      <c r="AOU16" s="46" t="str">
        <f t="shared" si="27"/>
        <v/>
      </c>
      <c r="AOV16" s="46" t="str">
        <f t="shared" si="27"/>
        <v/>
      </c>
      <c r="AOW16" s="46" t="str">
        <f t="shared" si="27"/>
        <v/>
      </c>
      <c r="AOX16" s="46" t="str">
        <f t="shared" si="27"/>
        <v/>
      </c>
      <c r="AOY16" s="46" t="str">
        <f t="shared" si="27"/>
        <v/>
      </c>
      <c r="AOZ16" s="46" t="str">
        <f t="shared" si="27"/>
        <v/>
      </c>
      <c r="APA16" s="46" t="str">
        <f t="shared" si="27"/>
        <v/>
      </c>
      <c r="APB16" s="46" t="str">
        <f t="shared" si="27"/>
        <v/>
      </c>
      <c r="APC16" s="46" t="str">
        <f t="shared" si="27"/>
        <v/>
      </c>
      <c r="APD16" s="46" t="str">
        <f t="shared" si="27"/>
        <v/>
      </c>
      <c r="APE16" s="46" t="str">
        <f t="shared" ref="APE16:ARP16" si="28">IF(AND($C16="Goal",APE$5&gt;=$F16,APE$5&lt;=$F16+$G16-1),2,IF(AND($C16="Milestone",APE$5&gt;=$F16,APE$5&lt;=$F16+$G16-1),1,""))</f>
        <v/>
      </c>
      <c r="APF16" s="46" t="str">
        <f t="shared" si="28"/>
        <v/>
      </c>
      <c r="APG16" s="46" t="str">
        <f t="shared" si="28"/>
        <v/>
      </c>
      <c r="APH16" s="46" t="str">
        <f t="shared" si="28"/>
        <v/>
      </c>
      <c r="API16" s="46" t="str">
        <f t="shared" si="28"/>
        <v/>
      </c>
      <c r="APJ16" s="46" t="str">
        <f t="shared" si="28"/>
        <v/>
      </c>
      <c r="APK16" s="46" t="str">
        <f t="shared" si="28"/>
        <v/>
      </c>
      <c r="APL16" s="46" t="str">
        <f t="shared" si="28"/>
        <v/>
      </c>
      <c r="APM16" s="46" t="str">
        <f t="shared" si="28"/>
        <v/>
      </c>
      <c r="APN16" s="46" t="str">
        <f t="shared" si="28"/>
        <v/>
      </c>
      <c r="APO16" s="46" t="str">
        <f t="shared" si="28"/>
        <v/>
      </c>
      <c r="APP16" s="46" t="str">
        <f t="shared" si="28"/>
        <v/>
      </c>
      <c r="APQ16" s="46" t="str">
        <f t="shared" si="28"/>
        <v/>
      </c>
      <c r="APR16" s="46" t="str">
        <f t="shared" si="28"/>
        <v/>
      </c>
      <c r="APS16" s="46" t="str">
        <f t="shared" si="28"/>
        <v/>
      </c>
      <c r="APT16" s="46" t="str">
        <f t="shared" si="28"/>
        <v/>
      </c>
      <c r="APU16" s="46" t="str">
        <f t="shared" si="28"/>
        <v/>
      </c>
      <c r="APV16" s="46" t="str">
        <f t="shared" si="28"/>
        <v/>
      </c>
      <c r="APW16" s="46" t="str">
        <f t="shared" si="28"/>
        <v/>
      </c>
      <c r="APX16" s="46" t="str">
        <f t="shared" si="28"/>
        <v/>
      </c>
      <c r="APY16" s="46" t="str">
        <f t="shared" si="28"/>
        <v/>
      </c>
      <c r="APZ16" s="46" t="str">
        <f t="shared" si="28"/>
        <v/>
      </c>
      <c r="AQA16" s="46" t="str">
        <f t="shared" si="28"/>
        <v/>
      </c>
      <c r="AQB16" s="46" t="str">
        <f t="shared" si="28"/>
        <v/>
      </c>
      <c r="AQC16" s="46" t="str">
        <f t="shared" si="28"/>
        <v/>
      </c>
      <c r="AQD16" s="46" t="str">
        <f t="shared" si="28"/>
        <v/>
      </c>
      <c r="AQE16" s="46" t="str">
        <f t="shared" si="28"/>
        <v/>
      </c>
      <c r="AQF16" s="46" t="str">
        <f t="shared" si="28"/>
        <v/>
      </c>
      <c r="AQG16" s="46" t="str">
        <f t="shared" si="28"/>
        <v/>
      </c>
      <c r="AQH16" s="46" t="str">
        <f t="shared" si="28"/>
        <v/>
      </c>
      <c r="AQI16" s="46" t="str">
        <f t="shared" si="28"/>
        <v/>
      </c>
      <c r="AQJ16" s="46" t="str">
        <f t="shared" si="28"/>
        <v/>
      </c>
      <c r="AQK16" s="46" t="str">
        <f t="shared" si="28"/>
        <v/>
      </c>
      <c r="AQL16" s="46" t="str">
        <f t="shared" si="28"/>
        <v/>
      </c>
      <c r="AQM16" s="46" t="str">
        <f t="shared" si="28"/>
        <v/>
      </c>
      <c r="AQN16" s="46" t="str">
        <f t="shared" si="28"/>
        <v/>
      </c>
      <c r="AQO16" s="46" t="str">
        <f t="shared" si="28"/>
        <v/>
      </c>
      <c r="AQP16" s="46" t="str">
        <f t="shared" si="28"/>
        <v/>
      </c>
      <c r="AQQ16" s="46" t="str">
        <f t="shared" si="28"/>
        <v/>
      </c>
      <c r="AQR16" s="46" t="str">
        <f t="shared" si="28"/>
        <v/>
      </c>
      <c r="AQS16" s="46" t="str">
        <f t="shared" si="28"/>
        <v/>
      </c>
      <c r="AQT16" s="46" t="str">
        <f t="shared" si="28"/>
        <v/>
      </c>
      <c r="AQU16" s="46" t="str">
        <f t="shared" si="28"/>
        <v/>
      </c>
      <c r="AQV16" s="46" t="str">
        <f t="shared" si="28"/>
        <v/>
      </c>
      <c r="AQW16" s="46" t="str">
        <f t="shared" si="28"/>
        <v/>
      </c>
      <c r="AQX16" s="46" t="str">
        <f t="shared" si="28"/>
        <v/>
      </c>
      <c r="AQY16" s="46" t="str">
        <f t="shared" si="28"/>
        <v/>
      </c>
      <c r="AQZ16" s="46" t="str">
        <f t="shared" si="28"/>
        <v/>
      </c>
      <c r="ARA16" s="46" t="str">
        <f t="shared" si="28"/>
        <v/>
      </c>
      <c r="ARB16" s="46" t="str">
        <f t="shared" si="28"/>
        <v/>
      </c>
      <c r="ARC16" s="46" t="str">
        <f t="shared" si="28"/>
        <v/>
      </c>
      <c r="ARD16" s="46" t="str">
        <f t="shared" si="28"/>
        <v/>
      </c>
      <c r="ARE16" s="46" t="str">
        <f t="shared" si="28"/>
        <v/>
      </c>
      <c r="ARF16" s="46" t="str">
        <f t="shared" si="28"/>
        <v/>
      </c>
      <c r="ARG16" s="46" t="str">
        <f t="shared" si="28"/>
        <v/>
      </c>
      <c r="ARH16" s="46" t="str">
        <f t="shared" si="28"/>
        <v/>
      </c>
      <c r="ARI16" s="46" t="str">
        <f t="shared" si="28"/>
        <v/>
      </c>
      <c r="ARJ16" s="46" t="str">
        <f t="shared" si="28"/>
        <v/>
      </c>
      <c r="ARK16" s="46" t="str">
        <f t="shared" si="28"/>
        <v/>
      </c>
      <c r="ARL16" s="46" t="str">
        <f t="shared" si="28"/>
        <v/>
      </c>
      <c r="ARM16" s="46" t="str">
        <f t="shared" si="28"/>
        <v/>
      </c>
      <c r="ARN16" s="46" t="str">
        <f t="shared" si="28"/>
        <v/>
      </c>
      <c r="ARO16" s="46" t="str">
        <f t="shared" si="28"/>
        <v/>
      </c>
      <c r="ARP16" s="46" t="str">
        <f t="shared" si="28"/>
        <v/>
      </c>
      <c r="ARQ16" s="46" t="str">
        <f t="shared" ref="ARQ16:AUB16" si="29">IF(AND($C16="Goal",ARQ$5&gt;=$F16,ARQ$5&lt;=$F16+$G16-1),2,IF(AND($C16="Milestone",ARQ$5&gt;=$F16,ARQ$5&lt;=$F16+$G16-1),1,""))</f>
        <v/>
      </c>
      <c r="ARR16" s="46" t="str">
        <f t="shared" si="29"/>
        <v/>
      </c>
      <c r="ARS16" s="46" t="str">
        <f t="shared" si="29"/>
        <v/>
      </c>
      <c r="ART16" s="46" t="str">
        <f t="shared" si="29"/>
        <v/>
      </c>
      <c r="ARU16" s="46" t="str">
        <f t="shared" si="29"/>
        <v/>
      </c>
      <c r="ARV16" s="46" t="str">
        <f t="shared" si="29"/>
        <v/>
      </c>
      <c r="ARW16" s="46" t="str">
        <f t="shared" si="29"/>
        <v/>
      </c>
      <c r="ARX16" s="46" t="str">
        <f t="shared" si="29"/>
        <v/>
      </c>
      <c r="ARY16" s="46" t="str">
        <f t="shared" si="29"/>
        <v/>
      </c>
      <c r="ARZ16" s="46" t="str">
        <f t="shared" si="29"/>
        <v/>
      </c>
      <c r="ASA16" s="46" t="str">
        <f t="shared" si="29"/>
        <v/>
      </c>
      <c r="ASB16" s="46" t="str">
        <f t="shared" si="29"/>
        <v/>
      </c>
      <c r="ASC16" s="46" t="str">
        <f t="shared" si="29"/>
        <v/>
      </c>
      <c r="ASD16" s="46" t="str">
        <f t="shared" si="29"/>
        <v/>
      </c>
      <c r="ASE16" s="46" t="str">
        <f t="shared" si="29"/>
        <v/>
      </c>
      <c r="ASF16" s="46" t="str">
        <f t="shared" si="29"/>
        <v/>
      </c>
      <c r="ASG16" s="46" t="str">
        <f t="shared" si="29"/>
        <v/>
      </c>
      <c r="ASH16" s="46" t="str">
        <f t="shared" si="29"/>
        <v/>
      </c>
      <c r="ASI16" s="46" t="str">
        <f t="shared" si="29"/>
        <v/>
      </c>
      <c r="ASJ16" s="46" t="str">
        <f t="shared" si="29"/>
        <v/>
      </c>
      <c r="ASK16" s="46" t="str">
        <f t="shared" si="29"/>
        <v/>
      </c>
      <c r="ASL16" s="46" t="str">
        <f t="shared" si="29"/>
        <v/>
      </c>
      <c r="ASM16" s="46" t="str">
        <f t="shared" si="29"/>
        <v/>
      </c>
      <c r="ASN16" s="46" t="str">
        <f t="shared" si="29"/>
        <v/>
      </c>
      <c r="ASO16" s="46" t="str">
        <f t="shared" si="29"/>
        <v/>
      </c>
      <c r="ASP16" s="46" t="str">
        <f t="shared" si="29"/>
        <v/>
      </c>
      <c r="ASQ16" s="46" t="str">
        <f t="shared" si="29"/>
        <v/>
      </c>
      <c r="ASR16" s="46" t="str">
        <f t="shared" si="29"/>
        <v/>
      </c>
      <c r="ASS16" s="46" t="str">
        <f t="shared" si="29"/>
        <v/>
      </c>
      <c r="AST16" s="46" t="str">
        <f t="shared" si="29"/>
        <v/>
      </c>
      <c r="ASU16" s="46" t="str">
        <f t="shared" si="29"/>
        <v/>
      </c>
      <c r="ASV16" s="46" t="str">
        <f t="shared" si="29"/>
        <v/>
      </c>
      <c r="ASW16" s="46" t="str">
        <f t="shared" si="29"/>
        <v/>
      </c>
      <c r="ASX16" s="46" t="str">
        <f t="shared" si="29"/>
        <v/>
      </c>
      <c r="ASY16" s="46" t="str">
        <f t="shared" si="29"/>
        <v/>
      </c>
      <c r="ASZ16" s="46" t="str">
        <f t="shared" si="29"/>
        <v/>
      </c>
      <c r="ATA16" s="46" t="str">
        <f t="shared" si="29"/>
        <v/>
      </c>
      <c r="ATB16" s="46" t="str">
        <f t="shared" si="29"/>
        <v/>
      </c>
      <c r="ATC16" s="46" t="str">
        <f t="shared" si="29"/>
        <v/>
      </c>
      <c r="ATD16" s="46" t="str">
        <f t="shared" si="29"/>
        <v/>
      </c>
      <c r="ATE16" s="46" t="str">
        <f t="shared" si="29"/>
        <v/>
      </c>
      <c r="ATF16" s="46" t="str">
        <f t="shared" si="29"/>
        <v/>
      </c>
      <c r="ATG16" s="46" t="str">
        <f t="shared" si="29"/>
        <v/>
      </c>
      <c r="ATH16" s="46" t="str">
        <f t="shared" si="29"/>
        <v/>
      </c>
      <c r="ATI16" s="46" t="str">
        <f t="shared" si="29"/>
        <v/>
      </c>
      <c r="ATJ16" s="46" t="str">
        <f t="shared" si="29"/>
        <v/>
      </c>
      <c r="ATK16" s="46" t="str">
        <f t="shared" si="29"/>
        <v/>
      </c>
      <c r="ATL16" s="46" t="str">
        <f t="shared" si="29"/>
        <v/>
      </c>
      <c r="ATM16" s="46" t="str">
        <f t="shared" si="29"/>
        <v/>
      </c>
      <c r="ATN16" s="46" t="str">
        <f t="shared" si="29"/>
        <v/>
      </c>
      <c r="ATO16" s="46" t="str">
        <f t="shared" si="29"/>
        <v/>
      </c>
      <c r="ATP16" s="46" t="str">
        <f t="shared" si="29"/>
        <v/>
      </c>
      <c r="ATQ16" s="46" t="str">
        <f t="shared" si="29"/>
        <v/>
      </c>
      <c r="ATR16" s="46" t="str">
        <f t="shared" si="29"/>
        <v/>
      </c>
      <c r="ATS16" s="46" t="str">
        <f t="shared" si="29"/>
        <v/>
      </c>
      <c r="ATT16" s="46" t="str">
        <f t="shared" si="29"/>
        <v/>
      </c>
      <c r="ATU16" s="46" t="str">
        <f t="shared" si="29"/>
        <v/>
      </c>
      <c r="ATV16" s="46" t="str">
        <f t="shared" si="29"/>
        <v/>
      </c>
      <c r="ATW16" s="46" t="str">
        <f t="shared" si="29"/>
        <v/>
      </c>
      <c r="ATX16" s="46" t="str">
        <f t="shared" si="29"/>
        <v/>
      </c>
      <c r="ATY16" s="46" t="str">
        <f t="shared" si="29"/>
        <v/>
      </c>
      <c r="ATZ16" s="46" t="str">
        <f t="shared" si="29"/>
        <v/>
      </c>
      <c r="AUA16" s="46" t="str">
        <f t="shared" si="29"/>
        <v/>
      </c>
      <c r="AUB16" s="46" t="str">
        <f t="shared" si="29"/>
        <v/>
      </c>
      <c r="AUC16" s="46" t="str">
        <f t="shared" ref="AUC16:AWN16" si="30">IF(AND($C16="Goal",AUC$5&gt;=$F16,AUC$5&lt;=$F16+$G16-1),2,IF(AND($C16="Milestone",AUC$5&gt;=$F16,AUC$5&lt;=$F16+$G16-1),1,""))</f>
        <v/>
      </c>
      <c r="AUD16" s="46" t="str">
        <f t="shared" si="30"/>
        <v/>
      </c>
      <c r="AUE16" s="46" t="str">
        <f t="shared" si="30"/>
        <v/>
      </c>
      <c r="AUF16" s="46" t="str">
        <f t="shared" si="30"/>
        <v/>
      </c>
      <c r="AUG16" s="46" t="str">
        <f t="shared" si="30"/>
        <v/>
      </c>
      <c r="AUH16" s="46" t="str">
        <f t="shared" si="30"/>
        <v/>
      </c>
      <c r="AUI16" s="46" t="str">
        <f t="shared" si="30"/>
        <v/>
      </c>
      <c r="AUJ16" s="46" t="str">
        <f t="shared" si="30"/>
        <v/>
      </c>
      <c r="AUK16" s="46" t="str">
        <f t="shared" si="30"/>
        <v/>
      </c>
      <c r="AUL16" s="46" t="str">
        <f t="shared" si="30"/>
        <v/>
      </c>
      <c r="AUM16" s="46" t="str">
        <f t="shared" si="30"/>
        <v/>
      </c>
      <c r="AUN16" s="46" t="str">
        <f t="shared" si="30"/>
        <v/>
      </c>
      <c r="AUO16" s="46" t="str">
        <f t="shared" si="30"/>
        <v/>
      </c>
      <c r="AUP16" s="46" t="str">
        <f t="shared" si="30"/>
        <v/>
      </c>
      <c r="AUQ16" s="46" t="str">
        <f t="shared" si="30"/>
        <v/>
      </c>
      <c r="AUR16" s="46" t="str">
        <f t="shared" si="30"/>
        <v/>
      </c>
      <c r="AUS16" s="46" t="str">
        <f t="shared" si="30"/>
        <v/>
      </c>
      <c r="AUT16" s="46" t="str">
        <f t="shared" si="30"/>
        <v/>
      </c>
      <c r="AUU16" s="46" t="str">
        <f t="shared" si="30"/>
        <v/>
      </c>
      <c r="AUV16" s="46" t="str">
        <f t="shared" si="30"/>
        <v/>
      </c>
      <c r="AUW16" s="46" t="str">
        <f t="shared" si="30"/>
        <v/>
      </c>
      <c r="AUX16" s="46" t="str">
        <f t="shared" si="30"/>
        <v/>
      </c>
      <c r="AUY16" s="46" t="str">
        <f t="shared" si="30"/>
        <v/>
      </c>
      <c r="AUZ16" s="46" t="str">
        <f t="shared" si="30"/>
        <v/>
      </c>
      <c r="AVA16" s="46" t="str">
        <f t="shared" si="30"/>
        <v/>
      </c>
      <c r="AVB16" s="46" t="str">
        <f t="shared" si="30"/>
        <v/>
      </c>
      <c r="AVC16" s="46" t="str">
        <f t="shared" si="30"/>
        <v/>
      </c>
      <c r="AVD16" s="46" t="str">
        <f t="shared" si="30"/>
        <v/>
      </c>
      <c r="AVE16" s="46" t="str">
        <f t="shared" si="30"/>
        <v/>
      </c>
      <c r="AVF16" s="46" t="str">
        <f t="shared" si="30"/>
        <v/>
      </c>
      <c r="AVG16" s="46" t="str">
        <f t="shared" si="30"/>
        <v/>
      </c>
      <c r="AVH16" s="46" t="str">
        <f t="shared" si="30"/>
        <v/>
      </c>
      <c r="AVI16" s="46" t="str">
        <f t="shared" si="30"/>
        <v/>
      </c>
      <c r="AVJ16" s="46" t="str">
        <f t="shared" si="30"/>
        <v/>
      </c>
      <c r="AVK16" s="46" t="str">
        <f t="shared" si="30"/>
        <v/>
      </c>
      <c r="AVL16" s="46" t="str">
        <f t="shared" si="30"/>
        <v/>
      </c>
      <c r="AVM16" s="46" t="str">
        <f t="shared" si="30"/>
        <v/>
      </c>
      <c r="AVN16" s="46" t="str">
        <f t="shared" si="30"/>
        <v/>
      </c>
      <c r="AVO16" s="46" t="str">
        <f t="shared" si="30"/>
        <v/>
      </c>
      <c r="AVP16" s="46" t="str">
        <f t="shared" si="30"/>
        <v/>
      </c>
      <c r="AVQ16" s="46" t="str">
        <f t="shared" si="30"/>
        <v/>
      </c>
      <c r="AVR16" s="46" t="str">
        <f t="shared" si="30"/>
        <v/>
      </c>
      <c r="AVS16" s="46" t="str">
        <f t="shared" si="30"/>
        <v/>
      </c>
      <c r="AVT16" s="46" t="str">
        <f t="shared" si="30"/>
        <v/>
      </c>
      <c r="AVU16" s="46" t="str">
        <f t="shared" si="30"/>
        <v/>
      </c>
      <c r="AVV16" s="46" t="str">
        <f t="shared" si="30"/>
        <v/>
      </c>
      <c r="AVW16" s="46" t="str">
        <f t="shared" si="30"/>
        <v/>
      </c>
      <c r="AVX16" s="46" t="str">
        <f t="shared" si="30"/>
        <v/>
      </c>
      <c r="AVY16" s="46" t="str">
        <f t="shared" si="30"/>
        <v/>
      </c>
      <c r="AVZ16" s="46" t="str">
        <f t="shared" si="30"/>
        <v/>
      </c>
      <c r="AWA16" s="46" t="str">
        <f t="shared" si="30"/>
        <v/>
      </c>
      <c r="AWB16" s="46" t="str">
        <f t="shared" si="30"/>
        <v/>
      </c>
      <c r="AWC16" s="46" t="str">
        <f t="shared" si="30"/>
        <v/>
      </c>
      <c r="AWD16" s="46" t="str">
        <f t="shared" si="30"/>
        <v/>
      </c>
      <c r="AWE16" s="46" t="str">
        <f t="shared" si="30"/>
        <v/>
      </c>
      <c r="AWF16" s="46" t="str">
        <f t="shared" si="30"/>
        <v/>
      </c>
      <c r="AWG16" s="46" t="str">
        <f t="shared" si="30"/>
        <v/>
      </c>
      <c r="AWH16" s="46" t="str">
        <f t="shared" si="30"/>
        <v/>
      </c>
      <c r="AWI16" s="46" t="str">
        <f t="shared" si="30"/>
        <v/>
      </c>
      <c r="AWJ16" s="46" t="str">
        <f t="shared" si="30"/>
        <v/>
      </c>
      <c r="AWK16" s="46" t="str">
        <f t="shared" si="30"/>
        <v/>
      </c>
      <c r="AWL16" s="46" t="str">
        <f t="shared" si="30"/>
        <v/>
      </c>
      <c r="AWM16" s="46" t="str">
        <f t="shared" si="30"/>
        <v/>
      </c>
      <c r="AWN16" s="46" t="str">
        <f t="shared" si="30"/>
        <v/>
      </c>
      <c r="AWO16" s="46" t="str">
        <f t="shared" ref="AWO16:AYZ16" si="31">IF(AND($C16="Goal",AWO$5&gt;=$F16,AWO$5&lt;=$F16+$G16-1),2,IF(AND($C16="Milestone",AWO$5&gt;=$F16,AWO$5&lt;=$F16+$G16-1),1,""))</f>
        <v/>
      </c>
      <c r="AWP16" s="46" t="str">
        <f t="shared" si="31"/>
        <v/>
      </c>
      <c r="AWQ16" s="46" t="str">
        <f t="shared" si="31"/>
        <v/>
      </c>
      <c r="AWR16" s="46" t="str">
        <f t="shared" si="31"/>
        <v/>
      </c>
      <c r="AWS16" s="46" t="str">
        <f t="shared" si="31"/>
        <v/>
      </c>
      <c r="AWT16" s="46" t="str">
        <f t="shared" si="31"/>
        <v/>
      </c>
      <c r="AWU16" s="46" t="str">
        <f t="shared" si="31"/>
        <v/>
      </c>
      <c r="AWV16" s="46" t="str">
        <f t="shared" si="31"/>
        <v/>
      </c>
      <c r="AWW16" s="46" t="str">
        <f t="shared" si="31"/>
        <v/>
      </c>
      <c r="AWX16" s="46" t="str">
        <f t="shared" si="31"/>
        <v/>
      </c>
      <c r="AWY16" s="46" t="str">
        <f t="shared" si="31"/>
        <v/>
      </c>
      <c r="AWZ16" s="46" t="str">
        <f t="shared" si="31"/>
        <v/>
      </c>
      <c r="AXA16" s="46" t="str">
        <f t="shared" si="31"/>
        <v/>
      </c>
      <c r="AXB16" s="46" t="str">
        <f t="shared" si="31"/>
        <v/>
      </c>
      <c r="AXC16" s="46" t="str">
        <f t="shared" si="31"/>
        <v/>
      </c>
      <c r="AXD16" s="46" t="str">
        <f t="shared" si="31"/>
        <v/>
      </c>
      <c r="AXE16" s="46" t="str">
        <f t="shared" si="31"/>
        <v/>
      </c>
      <c r="AXF16" s="46" t="str">
        <f t="shared" si="31"/>
        <v/>
      </c>
      <c r="AXG16" s="46" t="str">
        <f t="shared" si="31"/>
        <v/>
      </c>
      <c r="AXH16" s="46" t="str">
        <f t="shared" si="31"/>
        <v/>
      </c>
      <c r="AXI16" s="46" t="str">
        <f t="shared" si="31"/>
        <v/>
      </c>
      <c r="AXJ16" s="46" t="str">
        <f t="shared" si="31"/>
        <v/>
      </c>
      <c r="AXK16" s="46" t="str">
        <f t="shared" si="31"/>
        <v/>
      </c>
      <c r="AXL16" s="46" t="str">
        <f t="shared" si="31"/>
        <v/>
      </c>
      <c r="AXM16" s="46" t="str">
        <f t="shared" si="31"/>
        <v/>
      </c>
      <c r="AXN16" s="46" t="str">
        <f t="shared" si="31"/>
        <v/>
      </c>
      <c r="AXO16" s="46" t="str">
        <f t="shared" si="31"/>
        <v/>
      </c>
      <c r="AXP16" s="46" t="str">
        <f t="shared" si="31"/>
        <v/>
      </c>
      <c r="AXQ16" s="46" t="str">
        <f t="shared" si="31"/>
        <v/>
      </c>
      <c r="AXR16" s="46" t="str">
        <f t="shared" si="31"/>
        <v/>
      </c>
      <c r="AXS16" s="46" t="str">
        <f t="shared" si="31"/>
        <v/>
      </c>
      <c r="AXT16" s="46" t="str">
        <f t="shared" si="31"/>
        <v/>
      </c>
      <c r="AXU16" s="46" t="str">
        <f t="shared" si="31"/>
        <v/>
      </c>
      <c r="AXV16" s="46" t="str">
        <f t="shared" si="31"/>
        <v/>
      </c>
      <c r="AXW16" s="46" t="str">
        <f t="shared" si="31"/>
        <v/>
      </c>
      <c r="AXX16" s="46" t="str">
        <f t="shared" si="31"/>
        <v/>
      </c>
      <c r="AXY16" s="46" t="str">
        <f t="shared" si="31"/>
        <v/>
      </c>
      <c r="AXZ16" s="46" t="str">
        <f t="shared" si="31"/>
        <v/>
      </c>
      <c r="AYA16" s="46" t="str">
        <f t="shared" si="31"/>
        <v/>
      </c>
      <c r="AYB16" s="46" t="str">
        <f t="shared" si="31"/>
        <v/>
      </c>
      <c r="AYC16" s="46" t="str">
        <f t="shared" si="31"/>
        <v/>
      </c>
      <c r="AYD16" s="46" t="str">
        <f t="shared" si="31"/>
        <v/>
      </c>
      <c r="AYE16" s="46" t="str">
        <f t="shared" si="31"/>
        <v/>
      </c>
      <c r="AYF16" s="46" t="str">
        <f t="shared" si="31"/>
        <v/>
      </c>
      <c r="AYG16" s="46" t="str">
        <f t="shared" si="31"/>
        <v/>
      </c>
      <c r="AYH16" s="46" t="str">
        <f t="shared" si="31"/>
        <v/>
      </c>
      <c r="AYI16" s="46" t="str">
        <f t="shared" si="31"/>
        <v/>
      </c>
      <c r="AYJ16" s="46" t="str">
        <f t="shared" si="31"/>
        <v/>
      </c>
      <c r="AYK16" s="46" t="str">
        <f t="shared" si="31"/>
        <v/>
      </c>
      <c r="AYL16" s="46" t="str">
        <f t="shared" si="31"/>
        <v/>
      </c>
      <c r="AYM16" s="46" t="str">
        <f t="shared" si="31"/>
        <v/>
      </c>
      <c r="AYN16" s="46" t="str">
        <f t="shared" si="31"/>
        <v/>
      </c>
      <c r="AYO16" s="46" t="str">
        <f t="shared" si="31"/>
        <v/>
      </c>
      <c r="AYP16" s="46" t="str">
        <f t="shared" si="31"/>
        <v/>
      </c>
      <c r="AYQ16" s="46" t="str">
        <f t="shared" si="31"/>
        <v/>
      </c>
      <c r="AYR16" s="46" t="str">
        <f t="shared" si="31"/>
        <v/>
      </c>
      <c r="AYS16" s="46" t="str">
        <f t="shared" si="31"/>
        <v/>
      </c>
      <c r="AYT16" s="46" t="str">
        <f t="shared" si="31"/>
        <v/>
      </c>
      <c r="AYU16" s="46" t="str">
        <f t="shared" si="31"/>
        <v/>
      </c>
      <c r="AYV16" s="46" t="str">
        <f t="shared" si="31"/>
        <v/>
      </c>
      <c r="AYW16" s="46" t="str">
        <f t="shared" si="31"/>
        <v/>
      </c>
      <c r="AYX16" s="46" t="str">
        <f t="shared" si="31"/>
        <v/>
      </c>
      <c r="AYY16" s="46" t="str">
        <f t="shared" si="31"/>
        <v/>
      </c>
      <c r="AYZ16" s="46" t="str">
        <f t="shared" si="31"/>
        <v/>
      </c>
      <c r="AZA16" s="46" t="str">
        <f t="shared" ref="AZA16:BBL16" si="32">IF(AND($C16="Goal",AZA$5&gt;=$F16,AZA$5&lt;=$F16+$G16-1),2,IF(AND($C16="Milestone",AZA$5&gt;=$F16,AZA$5&lt;=$F16+$G16-1),1,""))</f>
        <v/>
      </c>
      <c r="AZB16" s="46" t="str">
        <f t="shared" si="32"/>
        <v/>
      </c>
      <c r="AZC16" s="46" t="str">
        <f t="shared" si="32"/>
        <v/>
      </c>
      <c r="AZD16" s="46" t="str">
        <f t="shared" si="32"/>
        <v/>
      </c>
      <c r="AZE16" s="46" t="str">
        <f t="shared" si="32"/>
        <v/>
      </c>
      <c r="AZF16" s="46" t="str">
        <f t="shared" si="32"/>
        <v/>
      </c>
      <c r="AZG16" s="46" t="str">
        <f t="shared" si="32"/>
        <v/>
      </c>
      <c r="AZH16" s="46" t="str">
        <f t="shared" si="32"/>
        <v/>
      </c>
      <c r="AZI16" s="46" t="str">
        <f t="shared" si="32"/>
        <v/>
      </c>
      <c r="AZJ16" s="46" t="str">
        <f t="shared" si="32"/>
        <v/>
      </c>
      <c r="AZK16" s="46" t="str">
        <f t="shared" si="32"/>
        <v/>
      </c>
      <c r="AZL16" s="46" t="str">
        <f t="shared" si="32"/>
        <v/>
      </c>
      <c r="AZM16" s="46" t="str">
        <f t="shared" si="32"/>
        <v/>
      </c>
      <c r="AZN16" s="46" t="str">
        <f t="shared" si="32"/>
        <v/>
      </c>
      <c r="AZO16" s="46" t="str">
        <f t="shared" si="32"/>
        <v/>
      </c>
      <c r="AZP16" s="46" t="str">
        <f t="shared" si="32"/>
        <v/>
      </c>
      <c r="AZQ16" s="46" t="str">
        <f t="shared" si="32"/>
        <v/>
      </c>
      <c r="AZR16" s="46" t="str">
        <f t="shared" si="32"/>
        <v/>
      </c>
      <c r="AZS16" s="46" t="str">
        <f t="shared" si="32"/>
        <v/>
      </c>
      <c r="AZT16" s="46" t="str">
        <f t="shared" si="32"/>
        <v/>
      </c>
      <c r="AZU16" s="46" t="str">
        <f t="shared" si="32"/>
        <v/>
      </c>
      <c r="AZV16" s="46" t="str">
        <f t="shared" si="32"/>
        <v/>
      </c>
      <c r="AZW16" s="46" t="str">
        <f t="shared" si="32"/>
        <v/>
      </c>
      <c r="AZX16" s="46" t="str">
        <f t="shared" si="32"/>
        <v/>
      </c>
      <c r="AZY16" s="46" t="str">
        <f t="shared" si="32"/>
        <v/>
      </c>
      <c r="AZZ16" s="46" t="str">
        <f t="shared" si="32"/>
        <v/>
      </c>
      <c r="BAA16" s="46" t="str">
        <f t="shared" si="32"/>
        <v/>
      </c>
      <c r="BAB16" s="46" t="str">
        <f t="shared" si="32"/>
        <v/>
      </c>
      <c r="BAC16" s="46" t="str">
        <f t="shared" si="32"/>
        <v/>
      </c>
      <c r="BAD16" s="46" t="str">
        <f t="shared" si="32"/>
        <v/>
      </c>
      <c r="BAE16" s="46" t="str">
        <f t="shared" si="32"/>
        <v/>
      </c>
      <c r="BAF16" s="46" t="str">
        <f t="shared" si="32"/>
        <v/>
      </c>
      <c r="BAG16" s="46" t="str">
        <f t="shared" si="32"/>
        <v/>
      </c>
      <c r="BAH16" s="46" t="str">
        <f t="shared" si="32"/>
        <v/>
      </c>
      <c r="BAI16" s="46" t="str">
        <f t="shared" si="32"/>
        <v/>
      </c>
      <c r="BAJ16" s="46" t="str">
        <f t="shared" si="32"/>
        <v/>
      </c>
      <c r="BAK16" s="46" t="str">
        <f t="shared" si="32"/>
        <v/>
      </c>
      <c r="BAL16" s="46" t="str">
        <f t="shared" si="32"/>
        <v/>
      </c>
      <c r="BAM16" s="46" t="str">
        <f t="shared" si="32"/>
        <v/>
      </c>
      <c r="BAN16" s="46" t="str">
        <f t="shared" si="32"/>
        <v/>
      </c>
      <c r="BAO16" s="46" t="str">
        <f t="shared" si="32"/>
        <v/>
      </c>
      <c r="BAP16" s="46" t="str">
        <f t="shared" si="32"/>
        <v/>
      </c>
      <c r="BAQ16" s="46" t="str">
        <f t="shared" si="32"/>
        <v/>
      </c>
      <c r="BAR16" s="46" t="str">
        <f t="shared" si="32"/>
        <v/>
      </c>
      <c r="BAS16" s="46" t="str">
        <f t="shared" si="32"/>
        <v/>
      </c>
      <c r="BAT16" s="46" t="str">
        <f t="shared" si="32"/>
        <v/>
      </c>
      <c r="BAU16" s="46" t="str">
        <f t="shared" si="32"/>
        <v/>
      </c>
      <c r="BAV16" s="46" t="str">
        <f t="shared" si="32"/>
        <v/>
      </c>
      <c r="BAW16" s="46" t="str">
        <f t="shared" si="32"/>
        <v/>
      </c>
      <c r="BAX16" s="46" t="str">
        <f t="shared" si="32"/>
        <v/>
      </c>
      <c r="BAY16" s="46" t="str">
        <f t="shared" si="32"/>
        <v/>
      </c>
      <c r="BAZ16" s="46" t="str">
        <f t="shared" si="32"/>
        <v/>
      </c>
      <c r="BBA16" s="46" t="str">
        <f t="shared" si="32"/>
        <v/>
      </c>
      <c r="BBB16" s="46" t="str">
        <f t="shared" si="32"/>
        <v/>
      </c>
      <c r="BBC16" s="46" t="str">
        <f t="shared" si="32"/>
        <v/>
      </c>
      <c r="BBD16" s="46" t="str">
        <f t="shared" si="32"/>
        <v/>
      </c>
      <c r="BBE16" s="46" t="str">
        <f t="shared" si="32"/>
        <v/>
      </c>
      <c r="BBF16" s="46" t="str">
        <f t="shared" si="32"/>
        <v/>
      </c>
      <c r="BBG16" s="46" t="str">
        <f t="shared" si="32"/>
        <v/>
      </c>
      <c r="BBH16" s="46" t="str">
        <f t="shared" si="32"/>
        <v/>
      </c>
      <c r="BBI16" s="46" t="str">
        <f t="shared" si="32"/>
        <v/>
      </c>
      <c r="BBJ16" s="46" t="str">
        <f t="shared" si="32"/>
        <v/>
      </c>
      <c r="BBK16" s="46" t="str">
        <f t="shared" si="32"/>
        <v/>
      </c>
      <c r="BBL16" s="46" t="str">
        <f t="shared" si="32"/>
        <v/>
      </c>
      <c r="BBM16" s="46" t="str">
        <f t="shared" ref="BBM16:BDX16" si="33">IF(AND($C16="Goal",BBM$5&gt;=$F16,BBM$5&lt;=$F16+$G16-1),2,IF(AND($C16="Milestone",BBM$5&gt;=$F16,BBM$5&lt;=$F16+$G16-1),1,""))</f>
        <v/>
      </c>
      <c r="BBN16" s="46" t="str">
        <f t="shared" si="33"/>
        <v/>
      </c>
      <c r="BBO16" s="46" t="str">
        <f t="shared" si="33"/>
        <v/>
      </c>
      <c r="BBP16" s="46" t="str">
        <f t="shared" si="33"/>
        <v/>
      </c>
      <c r="BBQ16" s="46" t="str">
        <f t="shared" si="33"/>
        <v/>
      </c>
      <c r="BBR16" s="46" t="str">
        <f t="shared" si="33"/>
        <v/>
      </c>
      <c r="BBS16" s="46" t="str">
        <f t="shared" si="33"/>
        <v/>
      </c>
      <c r="BBT16" s="46" t="str">
        <f t="shared" si="33"/>
        <v/>
      </c>
      <c r="BBU16" s="46" t="str">
        <f t="shared" si="33"/>
        <v/>
      </c>
      <c r="BBV16" s="46" t="str">
        <f t="shared" si="33"/>
        <v/>
      </c>
      <c r="BBW16" s="46" t="str">
        <f t="shared" si="33"/>
        <v/>
      </c>
      <c r="BBX16" s="46" t="str">
        <f t="shared" si="33"/>
        <v/>
      </c>
      <c r="BBY16" s="46" t="str">
        <f t="shared" si="33"/>
        <v/>
      </c>
      <c r="BBZ16" s="46" t="str">
        <f t="shared" si="33"/>
        <v/>
      </c>
      <c r="BCA16" s="46" t="str">
        <f t="shared" si="33"/>
        <v/>
      </c>
      <c r="BCB16" s="46" t="str">
        <f t="shared" si="33"/>
        <v/>
      </c>
      <c r="BCC16" s="46" t="str">
        <f t="shared" si="33"/>
        <v/>
      </c>
      <c r="BCD16" s="46" t="str">
        <f t="shared" si="33"/>
        <v/>
      </c>
      <c r="BCE16" s="46" t="str">
        <f t="shared" si="33"/>
        <v/>
      </c>
      <c r="BCF16" s="46" t="str">
        <f t="shared" si="33"/>
        <v/>
      </c>
      <c r="BCG16" s="46" t="str">
        <f t="shared" si="33"/>
        <v/>
      </c>
      <c r="BCH16" s="46" t="str">
        <f t="shared" si="33"/>
        <v/>
      </c>
      <c r="BCI16" s="46" t="str">
        <f t="shared" si="33"/>
        <v/>
      </c>
      <c r="BCJ16" s="46" t="str">
        <f t="shared" si="33"/>
        <v/>
      </c>
      <c r="BCK16" s="46" t="str">
        <f t="shared" si="33"/>
        <v/>
      </c>
      <c r="BCL16" s="46" t="str">
        <f t="shared" si="33"/>
        <v/>
      </c>
      <c r="BCM16" s="46" t="str">
        <f t="shared" si="33"/>
        <v/>
      </c>
      <c r="BCN16" s="46" t="str">
        <f t="shared" si="33"/>
        <v/>
      </c>
      <c r="BCO16" s="46" t="str">
        <f t="shared" si="33"/>
        <v/>
      </c>
      <c r="BCP16" s="46" t="str">
        <f t="shared" si="33"/>
        <v/>
      </c>
      <c r="BCQ16" s="46" t="str">
        <f t="shared" si="33"/>
        <v/>
      </c>
      <c r="BCR16" s="46" t="str">
        <f t="shared" si="33"/>
        <v/>
      </c>
      <c r="BCS16" s="46" t="str">
        <f t="shared" si="33"/>
        <v/>
      </c>
      <c r="BCT16" s="46" t="str">
        <f t="shared" si="33"/>
        <v/>
      </c>
      <c r="BCU16" s="46" t="str">
        <f t="shared" si="33"/>
        <v/>
      </c>
      <c r="BCV16" s="46" t="str">
        <f t="shared" si="33"/>
        <v/>
      </c>
      <c r="BCW16" s="46" t="str">
        <f t="shared" si="33"/>
        <v/>
      </c>
      <c r="BCX16" s="46" t="str">
        <f t="shared" si="33"/>
        <v/>
      </c>
      <c r="BCY16" s="46" t="str">
        <f t="shared" si="33"/>
        <v/>
      </c>
      <c r="BCZ16" s="46" t="str">
        <f t="shared" si="33"/>
        <v/>
      </c>
      <c r="BDA16" s="46" t="str">
        <f t="shared" si="33"/>
        <v/>
      </c>
      <c r="BDB16" s="46" t="str">
        <f t="shared" si="33"/>
        <v/>
      </c>
      <c r="BDC16" s="46" t="str">
        <f t="shared" si="33"/>
        <v/>
      </c>
      <c r="BDD16" s="46" t="str">
        <f t="shared" si="33"/>
        <v/>
      </c>
      <c r="BDE16" s="46" t="str">
        <f t="shared" si="33"/>
        <v/>
      </c>
      <c r="BDF16" s="46" t="str">
        <f t="shared" si="33"/>
        <v/>
      </c>
      <c r="BDG16" s="46" t="str">
        <f t="shared" si="33"/>
        <v/>
      </c>
      <c r="BDH16" s="46" t="str">
        <f t="shared" si="33"/>
        <v/>
      </c>
      <c r="BDI16" s="46" t="str">
        <f t="shared" si="33"/>
        <v/>
      </c>
      <c r="BDJ16" s="46" t="str">
        <f t="shared" si="33"/>
        <v/>
      </c>
      <c r="BDK16" s="46" t="str">
        <f t="shared" si="33"/>
        <v/>
      </c>
      <c r="BDL16" s="46" t="str">
        <f t="shared" si="33"/>
        <v/>
      </c>
      <c r="BDM16" s="46" t="str">
        <f t="shared" si="33"/>
        <v/>
      </c>
      <c r="BDN16" s="46" t="str">
        <f t="shared" si="33"/>
        <v/>
      </c>
      <c r="BDO16" s="46" t="str">
        <f t="shared" si="33"/>
        <v/>
      </c>
      <c r="BDP16" s="46" t="str">
        <f t="shared" si="33"/>
        <v/>
      </c>
      <c r="BDQ16" s="46" t="str">
        <f t="shared" si="33"/>
        <v/>
      </c>
      <c r="BDR16" s="46" t="str">
        <f t="shared" si="33"/>
        <v/>
      </c>
      <c r="BDS16" s="46" t="str">
        <f t="shared" si="33"/>
        <v/>
      </c>
      <c r="BDT16" s="46" t="str">
        <f t="shared" si="33"/>
        <v/>
      </c>
      <c r="BDU16" s="46" t="str">
        <f t="shared" si="33"/>
        <v/>
      </c>
      <c r="BDV16" s="46" t="str">
        <f t="shared" si="33"/>
        <v/>
      </c>
      <c r="BDW16" s="46" t="str">
        <f t="shared" si="33"/>
        <v/>
      </c>
      <c r="BDX16" s="46" t="str">
        <f t="shared" si="33"/>
        <v/>
      </c>
      <c r="BDY16" s="46" t="str">
        <f t="shared" ref="BDY16:BGJ16" si="34">IF(AND($C16="Goal",BDY$5&gt;=$F16,BDY$5&lt;=$F16+$G16-1),2,IF(AND($C16="Milestone",BDY$5&gt;=$F16,BDY$5&lt;=$F16+$G16-1),1,""))</f>
        <v/>
      </c>
      <c r="BDZ16" s="46" t="str">
        <f t="shared" si="34"/>
        <v/>
      </c>
      <c r="BEA16" s="46" t="str">
        <f t="shared" si="34"/>
        <v/>
      </c>
      <c r="BEB16" s="46" t="str">
        <f t="shared" si="34"/>
        <v/>
      </c>
      <c r="BEC16" s="46" t="str">
        <f t="shared" si="34"/>
        <v/>
      </c>
      <c r="BED16" s="46" t="str">
        <f t="shared" si="34"/>
        <v/>
      </c>
      <c r="BEE16" s="46" t="str">
        <f t="shared" si="34"/>
        <v/>
      </c>
      <c r="BEF16" s="46" t="str">
        <f t="shared" si="34"/>
        <v/>
      </c>
      <c r="BEG16" s="46" t="str">
        <f t="shared" si="34"/>
        <v/>
      </c>
      <c r="BEH16" s="46" t="str">
        <f t="shared" si="34"/>
        <v/>
      </c>
      <c r="BEI16" s="46" t="str">
        <f t="shared" si="34"/>
        <v/>
      </c>
      <c r="BEJ16" s="46" t="str">
        <f t="shared" si="34"/>
        <v/>
      </c>
      <c r="BEK16" s="46" t="str">
        <f t="shared" si="34"/>
        <v/>
      </c>
      <c r="BEL16" s="46" t="str">
        <f t="shared" si="34"/>
        <v/>
      </c>
      <c r="BEM16" s="46" t="str">
        <f t="shared" si="34"/>
        <v/>
      </c>
      <c r="BEN16" s="46" t="str">
        <f t="shared" si="34"/>
        <v/>
      </c>
      <c r="BEO16" s="46" t="str">
        <f t="shared" si="34"/>
        <v/>
      </c>
      <c r="BEP16" s="46" t="str">
        <f t="shared" si="34"/>
        <v/>
      </c>
      <c r="BEQ16" s="46" t="str">
        <f t="shared" si="34"/>
        <v/>
      </c>
      <c r="BER16" s="46" t="str">
        <f t="shared" si="34"/>
        <v/>
      </c>
      <c r="BES16" s="46" t="str">
        <f t="shared" si="34"/>
        <v/>
      </c>
      <c r="BET16" s="46" t="str">
        <f t="shared" si="34"/>
        <v/>
      </c>
      <c r="BEU16" s="46" t="str">
        <f t="shared" si="34"/>
        <v/>
      </c>
      <c r="BEV16" s="46" t="str">
        <f t="shared" si="34"/>
        <v/>
      </c>
      <c r="BEW16" s="46" t="str">
        <f t="shared" si="34"/>
        <v/>
      </c>
      <c r="BEX16" s="46" t="str">
        <f t="shared" si="34"/>
        <v/>
      </c>
      <c r="BEY16" s="46" t="str">
        <f t="shared" si="34"/>
        <v/>
      </c>
      <c r="BEZ16" s="46" t="str">
        <f t="shared" si="34"/>
        <v/>
      </c>
      <c r="BFA16" s="46" t="str">
        <f t="shared" si="34"/>
        <v/>
      </c>
      <c r="BFB16" s="46" t="str">
        <f t="shared" si="34"/>
        <v/>
      </c>
      <c r="BFC16" s="46" t="str">
        <f t="shared" si="34"/>
        <v/>
      </c>
      <c r="BFD16" s="46" t="str">
        <f t="shared" si="34"/>
        <v/>
      </c>
      <c r="BFE16" s="46" t="str">
        <f t="shared" si="34"/>
        <v/>
      </c>
      <c r="BFF16" s="46" t="str">
        <f t="shared" si="34"/>
        <v/>
      </c>
      <c r="BFG16" s="46" t="str">
        <f t="shared" si="34"/>
        <v/>
      </c>
      <c r="BFH16" s="46" t="str">
        <f t="shared" si="34"/>
        <v/>
      </c>
      <c r="BFI16" s="46" t="str">
        <f t="shared" si="34"/>
        <v/>
      </c>
      <c r="BFJ16" s="46" t="str">
        <f t="shared" si="34"/>
        <v/>
      </c>
      <c r="BFK16" s="46" t="str">
        <f t="shared" si="34"/>
        <v/>
      </c>
      <c r="BFL16" s="46" t="str">
        <f t="shared" si="34"/>
        <v/>
      </c>
      <c r="BFM16" s="46" t="str">
        <f t="shared" si="34"/>
        <v/>
      </c>
      <c r="BFN16" s="46" t="str">
        <f t="shared" si="34"/>
        <v/>
      </c>
      <c r="BFO16" s="46" t="str">
        <f t="shared" si="34"/>
        <v/>
      </c>
      <c r="BFP16" s="46" t="str">
        <f t="shared" si="34"/>
        <v/>
      </c>
      <c r="BFQ16" s="46" t="str">
        <f t="shared" si="34"/>
        <v/>
      </c>
      <c r="BFR16" s="46" t="str">
        <f t="shared" si="34"/>
        <v/>
      </c>
      <c r="BFS16" s="46" t="str">
        <f t="shared" si="34"/>
        <v/>
      </c>
      <c r="BFT16" s="46" t="str">
        <f t="shared" si="34"/>
        <v/>
      </c>
      <c r="BFU16" s="46" t="str">
        <f t="shared" si="34"/>
        <v/>
      </c>
      <c r="BFV16" s="46" t="str">
        <f t="shared" si="34"/>
        <v/>
      </c>
      <c r="BFW16" s="46" t="str">
        <f t="shared" si="34"/>
        <v/>
      </c>
      <c r="BFX16" s="46" t="str">
        <f t="shared" si="34"/>
        <v/>
      </c>
      <c r="BFY16" s="46" t="str">
        <f t="shared" si="34"/>
        <v/>
      </c>
      <c r="BFZ16" s="46" t="str">
        <f t="shared" si="34"/>
        <v/>
      </c>
      <c r="BGA16" s="46" t="str">
        <f t="shared" si="34"/>
        <v/>
      </c>
      <c r="BGB16" s="46" t="str">
        <f t="shared" si="34"/>
        <v/>
      </c>
      <c r="BGC16" s="46" t="str">
        <f t="shared" si="34"/>
        <v/>
      </c>
      <c r="BGD16" s="46" t="str">
        <f t="shared" si="34"/>
        <v/>
      </c>
      <c r="BGE16" s="46" t="str">
        <f t="shared" si="34"/>
        <v/>
      </c>
      <c r="BGF16" s="46" t="str">
        <f t="shared" si="34"/>
        <v/>
      </c>
      <c r="BGG16" s="46" t="str">
        <f t="shared" si="34"/>
        <v/>
      </c>
      <c r="BGH16" s="46" t="str">
        <f t="shared" si="34"/>
        <v/>
      </c>
      <c r="BGI16" s="46" t="str">
        <f t="shared" si="34"/>
        <v/>
      </c>
      <c r="BGJ16" s="46" t="str">
        <f t="shared" si="34"/>
        <v/>
      </c>
      <c r="BGK16" s="46" t="str">
        <f t="shared" ref="BGK16:BIV16" si="35">IF(AND($C16="Goal",BGK$5&gt;=$F16,BGK$5&lt;=$F16+$G16-1),2,IF(AND($C16="Milestone",BGK$5&gt;=$F16,BGK$5&lt;=$F16+$G16-1),1,""))</f>
        <v/>
      </c>
      <c r="BGL16" s="46" t="str">
        <f t="shared" si="35"/>
        <v/>
      </c>
      <c r="BGM16" s="46" t="str">
        <f t="shared" si="35"/>
        <v/>
      </c>
      <c r="BGN16" s="46" t="str">
        <f t="shared" si="35"/>
        <v/>
      </c>
      <c r="BGO16" s="46" t="str">
        <f t="shared" si="35"/>
        <v/>
      </c>
      <c r="BGP16" s="46" t="str">
        <f t="shared" si="35"/>
        <v/>
      </c>
      <c r="BGQ16" s="46" t="str">
        <f t="shared" si="35"/>
        <v/>
      </c>
      <c r="BGR16" s="46" t="str">
        <f t="shared" si="35"/>
        <v/>
      </c>
      <c r="BGS16" s="46" t="str">
        <f t="shared" si="35"/>
        <v/>
      </c>
      <c r="BGT16" s="46" t="str">
        <f t="shared" si="35"/>
        <v/>
      </c>
      <c r="BGU16" s="46" t="str">
        <f t="shared" si="35"/>
        <v/>
      </c>
      <c r="BGV16" s="46" t="str">
        <f t="shared" si="35"/>
        <v/>
      </c>
      <c r="BGW16" s="46" t="str">
        <f t="shared" si="35"/>
        <v/>
      </c>
      <c r="BGX16" s="46" t="str">
        <f t="shared" si="35"/>
        <v/>
      </c>
      <c r="BGY16" s="46" t="str">
        <f t="shared" si="35"/>
        <v/>
      </c>
      <c r="BGZ16" s="46" t="str">
        <f t="shared" si="35"/>
        <v/>
      </c>
      <c r="BHA16" s="46" t="str">
        <f t="shared" si="35"/>
        <v/>
      </c>
      <c r="BHB16" s="46" t="str">
        <f t="shared" si="35"/>
        <v/>
      </c>
      <c r="BHC16" s="46" t="str">
        <f t="shared" si="35"/>
        <v/>
      </c>
      <c r="BHD16" s="46" t="str">
        <f t="shared" si="35"/>
        <v/>
      </c>
      <c r="BHE16" s="46" t="str">
        <f t="shared" si="35"/>
        <v/>
      </c>
      <c r="BHF16" s="46" t="str">
        <f t="shared" si="35"/>
        <v/>
      </c>
      <c r="BHG16" s="46" t="str">
        <f t="shared" si="35"/>
        <v/>
      </c>
      <c r="BHH16" s="46" t="str">
        <f t="shared" si="35"/>
        <v/>
      </c>
      <c r="BHI16" s="46" t="str">
        <f t="shared" si="35"/>
        <v/>
      </c>
      <c r="BHJ16" s="46" t="str">
        <f t="shared" si="35"/>
        <v/>
      </c>
      <c r="BHK16" s="46" t="str">
        <f t="shared" si="35"/>
        <v/>
      </c>
      <c r="BHL16" s="46" t="str">
        <f t="shared" si="35"/>
        <v/>
      </c>
      <c r="BHM16" s="46" t="str">
        <f t="shared" si="35"/>
        <v/>
      </c>
      <c r="BHN16" s="46" t="str">
        <f t="shared" si="35"/>
        <v/>
      </c>
      <c r="BHO16" s="46" t="str">
        <f t="shared" si="35"/>
        <v/>
      </c>
      <c r="BHP16" s="46" t="str">
        <f t="shared" si="35"/>
        <v/>
      </c>
      <c r="BHQ16" s="46" t="str">
        <f t="shared" si="35"/>
        <v/>
      </c>
      <c r="BHR16" s="46" t="str">
        <f t="shared" si="35"/>
        <v/>
      </c>
      <c r="BHS16" s="46" t="str">
        <f t="shared" si="35"/>
        <v/>
      </c>
      <c r="BHT16" s="46" t="str">
        <f t="shared" si="35"/>
        <v/>
      </c>
      <c r="BHU16" s="46" t="str">
        <f t="shared" si="35"/>
        <v/>
      </c>
      <c r="BHV16" s="46" t="str">
        <f t="shared" si="35"/>
        <v/>
      </c>
      <c r="BHW16" s="46" t="str">
        <f t="shared" si="35"/>
        <v/>
      </c>
      <c r="BHX16" s="46" t="str">
        <f t="shared" si="35"/>
        <v/>
      </c>
      <c r="BHY16" s="46" t="str">
        <f t="shared" si="35"/>
        <v/>
      </c>
      <c r="BHZ16" s="46" t="str">
        <f t="shared" si="35"/>
        <v/>
      </c>
      <c r="BIA16" s="46" t="str">
        <f t="shared" si="35"/>
        <v/>
      </c>
      <c r="BIB16" s="46" t="str">
        <f t="shared" si="35"/>
        <v/>
      </c>
      <c r="BIC16" s="46" t="str">
        <f t="shared" si="35"/>
        <v/>
      </c>
      <c r="BID16" s="46" t="str">
        <f t="shared" si="35"/>
        <v/>
      </c>
      <c r="BIE16" s="46" t="str">
        <f t="shared" si="35"/>
        <v/>
      </c>
      <c r="BIF16" s="46" t="str">
        <f t="shared" si="35"/>
        <v/>
      </c>
      <c r="BIG16" s="46" t="str">
        <f t="shared" si="35"/>
        <v/>
      </c>
      <c r="BIH16" s="46" t="str">
        <f t="shared" si="35"/>
        <v/>
      </c>
      <c r="BII16" s="46" t="str">
        <f t="shared" si="35"/>
        <v/>
      </c>
      <c r="BIJ16" s="46" t="str">
        <f t="shared" si="35"/>
        <v/>
      </c>
      <c r="BIK16" s="46" t="str">
        <f t="shared" si="35"/>
        <v/>
      </c>
      <c r="BIL16" s="46" t="str">
        <f t="shared" si="35"/>
        <v/>
      </c>
      <c r="BIM16" s="46" t="str">
        <f t="shared" si="35"/>
        <v/>
      </c>
      <c r="BIN16" s="46" t="str">
        <f t="shared" si="35"/>
        <v/>
      </c>
      <c r="BIO16" s="46" t="str">
        <f t="shared" si="35"/>
        <v/>
      </c>
      <c r="BIP16" s="46" t="str">
        <f t="shared" si="35"/>
        <v/>
      </c>
      <c r="BIQ16" s="46" t="str">
        <f t="shared" si="35"/>
        <v/>
      </c>
      <c r="BIR16" s="46" t="str">
        <f t="shared" si="35"/>
        <v/>
      </c>
      <c r="BIS16" s="46" t="str">
        <f t="shared" si="35"/>
        <v/>
      </c>
      <c r="BIT16" s="46" t="str">
        <f t="shared" si="35"/>
        <v/>
      </c>
      <c r="BIU16" s="46" t="str">
        <f t="shared" si="35"/>
        <v/>
      </c>
      <c r="BIV16" s="46" t="str">
        <f t="shared" si="35"/>
        <v/>
      </c>
      <c r="BIW16" s="46" t="str">
        <f t="shared" ref="BIW16:BLH16" si="36">IF(AND($C16="Goal",BIW$5&gt;=$F16,BIW$5&lt;=$F16+$G16-1),2,IF(AND($C16="Milestone",BIW$5&gt;=$F16,BIW$5&lt;=$F16+$G16-1),1,""))</f>
        <v/>
      </c>
      <c r="BIX16" s="46" t="str">
        <f t="shared" si="36"/>
        <v/>
      </c>
      <c r="BIY16" s="46" t="str">
        <f t="shared" si="36"/>
        <v/>
      </c>
      <c r="BIZ16" s="46" t="str">
        <f t="shared" si="36"/>
        <v/>
      </c>
      <c r="BJA16" s="46" t="str">
        <f t="shared" si="36"/>
        <v/>
      </c>
      <c r="BJB16" s="46" t="str">
        <f t="shared" si="36"/>
        <v/>
      </c>
      <c r="BJC16" s="46" t="str">
        <f t="shared" si="36"/>
        <v/>
      </c>
      <c r="BJD16" s="46" t="str">
        <f t="shared" si="36"/>
        <v/>
      </c>
      <c r="BJE16" s="46" t="str">
        <f t="shared" si="36"/>
        <v/>
      </c>
      <c r="BJF16" s="46" t="str">
        <f t="shared" si="36"/>
        <v/>
      </c>
      <c r="BJG16" s="46" t="str">
        <f t="shared" si="36"/>
        <v/>
      </c>
      <c r="BJH16" s="46" t="str">
        <f t="shared" si="36"/>
        <v/>
      </c>
      <c r="BJI16" s="46" t="str">
        <f t="shared" si="36"/>
        <v/>
      </c>
      <c r="BJJ16" s="46" t="str">
        <f t="shared" si="36"/>
        <v/>
      </c>
      <c r="BJK16" s="46" t="str">
        <f t="shared" si="36"/>
        <v/>
      </c>
      <c r="BJL16" s="46" t="str">
        <f t="shared" si="36"/>
        <v/>
      </c>
      <c r="BJM16" s="46" t="str">
        <f t="shared" si="36"/>
        <v/>
      </c>
      <c r="BJN16" s="46" t="str">
        <f t="shared" si="36"/>
        <v/>
      </c>
      <c r="BJO16" s="46" t="str">
        <f t="shared" si="36"/>
        <v/>
      </c>
      <c r="BJP16" s="46" t="str">
        <f t="shared" si="36"/>
        <v/>
      </c>
      <c r="BJQ16" s="46" t="str">
        <f t="shared" si="36"/>
        <v/>
      </c>
      <c r="BJR16" s="46" t="str">
        <f t="shared" si="36"/>
        <v/>
      </c>
      <c r="BJS16" s="46" t="str">
        <f t="shared" si="36"/>
        <v/>
      </c>
      <c r="BJT16" s="46" t="str">
        <f t="shared" si="36"/>
        <v/>
      </c>
      <c r="BJU16" s="46" t="str">
        <f t="shared" si="36"/>
        <v/>
      </c>
      <c r="BJV16" s="46" t="str">
        <f t="shared" si="36"/>
        <v/>
      </c>
      <c r="BJW16" s="46" t="str">
        <f t="shared" si="36"/>
        <v/>
      </c>
      <c r="BJX16" s="46" t="str">
        <f t="shared" si="36"/>
        <v/>
      </c>
      <c r="BJY16" s="46" t="str">
        <f t="shared" si="36"/>
        <v/>
      </c>
      <c r="BJZ16" s="46" t="str">
        <f t="shared" si="36"/>
        <v/>
      </c>
      <c r="BKA16" s="46" t="str">
        <f t="shared" si="36"/>
        <v/>
      </c>
      <c r="BKB16" s="46" t="str">
        <f t="shared" si="36"/>
        <v/>
      </c>
      <c r="BKC16" s="46" t="str">
        <f t="shared" si="36"/>
        <v/>
      </c>
      <c r="BKD16" s="46" t="str">
        <f t="shared" si="36"/>
        <v/>
      </c>
      <c r="BKE16" s="46" t="str">
        <f t="shared" si="36"/>
        <v/>
      </c>
      <c r="BKF16" s="46" t="str">
        <f t="shared" si="36"/>
        <v/>
      </c>
      <c r="BKG16" s="46" t="str">
        <f t="shared" si="36"/>
        <v/>
      </c>
      <c r="BKH16" s="46" t="str">
        <f t="shared" si="36"/>
        <v/>
      </c>
      <c r="BKI16" s="46" t="str">
        <f t="shared" si="36"/>
        <v/>
      </c>
      <c r="BKJ16" s="46" t="str">
        <f t="shared" si="36"/>
        <v/>
      </c>
      <c r="BKK16" s="46" t="str">
        <f t="shared" si="36"/>
        <v/>
      </c>
      <c r="BKL16" s="46" t="str">
        <f t="shared" si="36"/>
        <v/>
      </c>
      <c r="BKM16" s="46" t="str">
        <f t="shared" si="36"/>
        <v/>
      </c>
      <c r="BKN16" s="46" t="str">
        <f t="shared" si="36"/>
        <v/>
      </c>
      <c r="BKO16" s="46" t="str">
        <f t="shared" si="36"/>
        <v/>
      </c>
      <c r="BKP16" s="46" t="str">
        <f t="shared" si="36"/>
        <v/>
      </c>
      <c r="BKQ16" s="46" t="str">
        <f t="shared" si="36"/>
        <v/>
      </c>
      <c r="BKR16" s="46" t="str">
        <f t="shared" si="36"/>
        <v/>
      </c>
      <c r="BKS16" s="46" t="str">
        <f t="shared" si="36"/>
        <v/>
      </c>
      <c r="BKT16" s="46" t="str">
        <f t="shared" si="36"/>
        <v/>
      </c>
      <c r="BKU16" s="46" t="str">
        <f t="shared" si="36"/>
        <v/>
      </c>
      <c r="BKV16" s="46" t="str">
        <f t="shared" si="36"/>
        <v/>
      </c>
      <c r="BKW16" s="46" t="str">
        <f t="shared" si="36"/>
        <v/>
      </c>
      <c r="BKX16" s="46" t="str">
        <f t="shared" si="36"/>
        <v/>
      </c>
      <c r="BKY16" s="46" t="str">
        <f t="shared" si="36"/>
        <v/>
      </c>
      <c r="BKZ16" s="46" t="str">
        <f t="shared" si="36"/>
        <v/>
      </c>
      <c r="BLA16" s="46" t="str">
        <f t="shared" si="36"/>
        <v/>
      </c>
      <c r="BLB16" s="46" t="str">
        <f t="shared" si="36"/>
        <v/>
      </c>
      <c r="BLC16" s="46" t="str">
        <f t="shared" si="36"/>
        <v/>
      </c>
      <c r="BLD16" s="46" t="str">
        <f t="shared" si="36"/>
        <v/>
      </c>
      <c r="BLE16" s="46" t="str">
        <f t="shared" si="36"/>
        <v/>
      </c>
      <c r="BLF16" s="46" t="str">
        <f t="shared" si="36"/>
        <v/>
      </c>
      <c r="BLG16" s="46" t="str">
        <f t="shared" si="36"/>
        <v/>
      </c>
      <c r="BLH16" s="46" t="str">
        <f t="shared" si="36"/>
        <v/>
      </c>
      <c r="BLI16" s="46" t="str">
        <f t="shared" ref="BLI16:BNT16" si="37">IF(AND($C16="Goal",BLI$5&gt;=$F16,BLI$5&lt;=$F16+$G16-1),2,IF(AND($C16="Milestone",BLI$5&gt;=$F16,BLI$5&lt;=$F16+$G16-1),1,""))</f>
        <v/>
      </c>
      <c r="BLJ16" s="46" t="str">
        <f t="shared" si="37"/>
        <v/>
      </c>
      <c r="BLK16" s="46" t="str">
        <f t="shared" si="37"/>
        <v/>
      </c>
      <c r="BLL16" s="46" t="str">
        <f t="shared" si="37"/>
        <v/>
      </c>
      <c r="BLM16" s="46" t="str">
        <f t="shared" si="37"/>
        <v/>
      </c>
      <c r="BLN16" s="46" t="str">
        <f t="shared" si="37"/>
        <v/>
      </c>
      <c r="BLO16" s="46" t="str">
        <f t="shared" si="37"/>
        <v/>
      </c>
      <c r="BLP16" s="46" t="str">
        <f t="shared" si="37"/>
        <v/>
      </c>
      <c r="BLQ16" s="46" t="str">
        <f t="shared" si="37"/>
        <v/>
      </c>
      <c r="BLR16" s="46" t="str">
        <f t="shared" si="37"/>
        <v/>
      </c>
      <c r="BLS16" s="46" t="str">
        <f t="shared" si="37"/>
        <v/>
      </c>
      <c r="BLT16" s="46" t="str">
        <f t="shared" si="37"/>
        <v/>
      </c>
      <c r="BLU16" s="46" t="str">
        <f t="shared" si="37"/>
        <v/>
      </c>
      <c r="BLV16" s="46" t="str">
        <f t="shared" si="37"/>
        <v/>
      </c>
      <c r="BLW16" s="46" t="str">
        <f t="shared" si="37"/>
        <v/>
      </c>
      <c r="BLX16" s="46" t="str">
        <f t="shared" si="37"/>
        <v/>
      </c>
      <c r="BLY16" s="46" t="str">
        <f t="shared" si="37"/>
        <v/>
      </c>
      <c r="BLZ16" s="46" t="str">
        <f t="shared" si="37"/>
        <v/>
      </c>
      <c r="BMA16" s="46" t="str">
        <f t="shared" si="37"/>
        <v/>
      </c>
      <c r="BMB16" s="46" t="str">
        <f t="shared" si="37"/>
        <v/>
      </c>
      <c r="BMC16" s="46" t="str">
        <f t="shared" si="37"/>
        <v/>
      </c>
      <c r="BMD16" s="46" t="str">
        <f t="shared" si="37"/>
        <v/>
      </c>
      <c r="BME16" s="46" t="str">
        <f t="shared" si="37"/>
        <v/>
      </c>
      <c r="BMF16" s="46" t="str">
        <f t="shared" si="37"/>
        <v/>
      </c>
      <c r="BMG16" s="46" t="str">
        <f t="shared" si="37"/>
        <v/>
      </c>
      <c r="BMH16" s="46" t="str">
        <f t="shared" si="37"/>
        <v/>
      </c>
      <c r="BMI16" s="46" t="str">
        <f t="shared" si="37"/>
        <v/>
      </c>
      <c r="BMJ16" s="46" t="str">
        <f t="shared" si="37"/>
        <v/>
      </c>
      <c r="BMK16" s="46" t="str">
        <f t="shared" si="37"/>
        <v/>
      </c>
      <c r="BML16" s="46" t="str">
        <f t="shared" si="37"/>
        <v/>
      </c>
      <c r="BMM16" s="46" t="str">
        <f t="shared" si="37"/>
        <v/>
      </c>
      <c r="BMN16" s="46" t="str">
        <f t="shared" si="37"/>
        <v/>
      </c>
      <c r="BMO16" s="46" t="str">
        <f t="shared" si="37"/>
        <v/>
      </c>
      <c r="BMP16" s="46" t="str">
        <f t="shared" si="37"/>
        <v/>
      </c>
      <c r="BMQ16" s="46" t="str">
        <f t="shared" si="37"/>
        <v/>
      </c>
      <c r="BMR16" s="46" t="str">
        <f t="shared" si="37"/>
        <v/>
      </c>
      <c r="BMS16" s="46" t="str">
        <f t="shared" si="37"/>
        <v/>
      </c>
      <c r="BMT16" s="46" t="str">
        <f t="shared" si="37"/>
        <v/>
      </c>
      <c r="BMU16" s="46" t="str">
        <f t="shared" si="37"/>
        <v/>
      </c>
      <c r="BMV16" s="46" t="str">
        <f t="shared" si="37"/>
        <v/>
      </c>
      <c r="BMW16" s="46" t="str">
        <f t="shared" si="37"/>
        <v/>
      </c>
      <c r="BMX16" s="46" t="str">
        <f t="shared" si="37"/>
        <v/>
      </c>
      <c r="BMY16" s="46" t="str">
        <f t="shared" si="37"/>
        <v/>
      </c>
      <c r="BMZ16" s="46" t="str">
        <f t="shared" si="37"/>
        <v/>
      </c>
      <c r="BNA16" s="46" t="str">
        <f t="shared" si="37"/>
        <v/>
      </c>
      <c r="BNB16" s="46" t="str">
        <f t="shared" si="37"/>
        <v/>
      </c>
      <c r="BNC16" s="46" t="str">
        <f t="shared" si="37"/>
        <v/>
      </c>
      <c r="BND16" s="46" t="str">
        <f t="shared" si="37"/>
        <v/>
      </c>
      <c r="BNE16" s="46" t="str">
        <f t="shared" si="37"/>
        <v/>
      </c>
      <c r="BNF16" s="46" t="str">
        <f t="shared" si="37"/>
        <v/>
      </c>
      <c r="BNG16" s="46" t="str">
        <f t="shared" si="37"/>
        <v/>
      </c>
      <c r="BNH16" s="46" t="str">
        <f t="shared" si="37"/>
        <v/>
      </c>
      <c r="BNI16" s="46" t="str">
        <f t="shared" si="37"/>
        <v/>
      </c>
      <c r="BNJ16" s="46" t="str">
        <f t="shared" si="37"/>
        <v/>
      </c>
      <c r="BNK16" s="46" t="str">
        <f t="shared" si="37"/>
        <v/>
      </c>
      <c r="BNL16" s="46" t="str">
        <f t="shared" si="37"/>
        <v/>
      </c>
      <c r="BNM16" s="46" t="str">
        <f t="shared" si="37"/>
        <v/>
      </c>
      <c r="BNN16" s="46" t="str">
        <f t="shared" si="37"/>
        <v/>
      </c>
      <c r="BNO16" s="46" t="str">
        <f t="shared" si="37"/>
        <v/>
      </c>
      <c r="BNP16" s="46" t="str">
        <f t="shared" si="37"/>
        <v/>
      </c>
      <c r="BNQ16" s="46" t="str">
        <f t="shared" si="37"/>
        <v/>
      </c>
      <c r="BNR16" s="46" t="str">
        <f t="shared" si="37"/>
        <v/>
      </c>
      <c r="BNS16" s="46" t="str">
        <f t="shared" si="37"/>
        <v/>
      </c>
      <c r="BNT16" s="46" t="str">
        <f t="shared" si="37"/>
        <v/>
      </c>
      <c r="BNU16" s="46" t="str">
        <f t="shared" ref="BNU16:BQF16" si="38">IF(AND($C16="Goal",BNU$5&gt;=$F16,BNU$5&lt;=$F16+$G16-1),2,IF(AND($C16="Milestone",BNU$5&gt;=$F16,BNU$5&lt;=$F16+$G16-1),1,""))</f>
        <v/>
      </c>
      <c r="BNV16" s="46" t="str">
        <f t="shared" si="38"/>
        <v/>
      </c>
      <c r="BNW16" s="46" t="str">
        <f t="shared" si="38"/>
        <v/>
      </c>
      <c r="BNX16" s="46" t="str">
        <f t="shared" si="38"/>
        <v/>
      </c>
      <c r="BNY16" s="46" t="str">
        <f t="shared" si="38"/>
        <v/>
      </c>
      <c r="BNZ16" s="46" t="str">
        <f t="shared" si="38"/>
        <v/>
      </c>
      <c r="BOA16" s="46" t="str">
        <f t="shared" si="38"/>
        <v/>
      </c>
      <c r="BOB16" s="46" t="str">
        <f t="shared" si="38"/>
        <v/>
      </c>
      <c r="BOC16" s="46" t="str">
        <f t="shared" si="38"/>
        <v/>
      </c>
      <c r="BOD16" s="46" t="str">
        <f t="shared" si="38"/>
        <v/>
      </c>
      <c r="BOE16" s="46" t="str">
        <f t="shared" si="38"/>
        <v/>
      </c>
      <c r="BOF16" s="46" t="str">
        <f t="shared" si="38"/>
        <v/>
      </c>
      <c r="BOG16" s="46" t="str">
        <f t="shared" si="38"/>
        <v/>
      </c>
      <c r="BOH16" s="46" t="str">
        <f t="shared" si="38"/>
        <v/>
      </c>
      <c r="BOI16" s="46" t="str">
        <f t="shared" si="38"/>
        <v/>
      </c>
      <c r="BOJ16" s="46" t="str">
        <f t="shared" si="38"/>
        <v/>
      </c>
      <c r="BOK16" s="46" t="str">
        <f t="shared" si="38"/>
        <v/>
      </c>
      <c r="BOL16" s="46" t="str">
        <f t="shared" si="38"/>
        <v/>
      </c>
      <c r="BOM16" s="46" t="str">
        <f t="shared" si="38"/>
        <v/>
      </c>
      <c r="BON16" s="46" t="str">
        <f t="shared" si="38"/>
        <v/>
      </c>
      <c r="BOO16" s="46" t="str">
        <f t="shared" si="38"/>
        <v/>
      </c>
      <c r="BOP16" s="46" t="str">
        <f t="shared" si="38"/>
        <v/>
      </c>
      <c r="BOQ16" s="46" t="str">
        <f t="shared" si="38"/>
        <v/>
      </c>
      <c r="BOR16" s="46" t="str">
        <f t="shared" si="38"/>
        <v/>
      </c>
      <c r="BOS16" s="46" t="str">
        <f t="shared" si="38"/>
        <v/>
      </c>
      <c r="BOT16" s="46" t="str">
        <f t="shared" si="38"/>
        <v/>
      </c>
      <c r="BOU16" s="46" t="str">
        <f t="shared" si="38"/>
        <v/>
      </c>
      <c r="BOV16" s="46" t="str">
        <f t="shared" si="38"/>
        <v/>
      </c>
      <c r="BOW16" s="46" t="str">
        <f t="shared" si="38"/>
        <v/>
      </c>
      <c r="BOX16" s="46" t="str">
        <f t="shared" si="38"/>
        <v/>
      </c>
      <c r="BOY16" s="46" t="str">
        <f t="shared" si="38"/>
        <v/>
      </c>
      <c r="BOZ16" s="46" t="str">
        <f t="shared" si="38"/>
        <v/>
      </c>
      <c r="BPA16" s="46" t="str">
        <f t="shared" si="38"/>
        <v/>
      </c>
      <c r="BPB16" s="46" t="str">
        <f t="shared" si="38"/>
        <v/>
      </c>
      <c r="BPC16" s="46" t="str">
        <f t="shared" si="38"/>
        <v/>
      </c>
      <c r="BPD16" s="46" t="str">
        <f t="shared" si="38"/>
        <v/>
      </c>
      <c r="BPE16" s="46" t="str">
        <f t="shared" si="38"/>
        <v/>
      </c>
      <c r="BPF16" s="46" t="str">
        <f t="shared" si="38"/>
        <v/>
      </c>
      <c r="BPG16" s="46" t="str">
        <f t="shared" si="38"/>
        <v/>
      </c>
      <c r="BPH16" s="46" t="str">
        <f t="shared" si="38"/>
        <v/>
      </c>
      <c r="BPI16" s="46" t="str">
        <f t="shared" si="38"/>
        <v/>
      </c>
      <c r="BPJ16" s="46" t="str">
        <f t="shared" si="38"/>
        <v/>
      </c>
      <c r="BPK16" s="46" t="str">
        <f t="shared" si="38"/>
        <v/>
      </c>
      <c r="BPL16" s="46" t="str">
        <f t="shared" si="38"/>
        <v/>
      </c>
      <c r="BPM16" s="46" t="str">
        <f t="shared" si="38"/>
        <v/>
      </c>
      <c r="BPN16" s="46" t="str">
        <f t="shared" si="38"/>
        <v/>
      </c>
      <c r="BPO16" s="46" t="str">
        <f t="shared" si="38"/>
        <v/>
      </c>
      <c r="BPP16" s="46" t="str">
        <f t="shared" si="38"/>
        <v/>
      </c>
      <c r="BPQ16" s="46" t="str">
        <f t="shared" si="38"/>
        <v/>
      </c>
      <c r="BPR16" s="46" t="str">
        <f t="shared" si="38"/>
        <v/>
      </c>
      <c r="BPS16" s="46" t="str">
        <f t="shared" si="38"/>
        <v/>
      </c>
      <c r="BPT16" s="46" t="str">
        <f t="shared" si="38"/>
        <v/>
      </c>
      <c r="BPU16" s="46" t="str">
        <f t="shared" si="38"/>
        <v/>
      </c>
      <c r="BPV16" s="46" t="str">
        <f t="shared" si="38"/>
        <v/>
      </c>
      <c r="BPW16" s="46" t="str">
        <f t="shared" si="38"/>
        <v/>
      </c>
      <c r="BPX16" s="46" t="str">
        <f t="shared" si="38"/>
        <v/>
      </c>
      <c r="BPY16" s="46" t="str">
        <f t="shared" si="38"/>
        <v/>
      </c>
      <c r="BPZ16" s="46" t="str">
        <f t="shared" si="38"/>
        <v/>
      </c>
      <c r="BQA16" s="46" t="str">
        <f t="shared" si="38"/>
        <v/>
      </c>
      <c r="BQB16" s="46" t="str">
        <f t="shared" si="38"/>
        <v/>
      </c>
      <c r="BQC16" s="46" t="str">
        <f t="shared" si="38"/>
        <v/>
      </c>
      <c r="BQD16" s="46" t="str">
        <f t="shared" si="38"/>
        <v/>
      </c>
      <c r="BQE16" s="46" t="str">
        <f t="shared" si="38"/>
        <v/>
      </c>
      <c r="BQF16" s="46" t="str">
        <f t="shared" si="38"/>
        <v/>
      </c>
      <c r="BQG16" s="46" t="str">
        <f t="shared" ref="BQG16:BSR16" si="39">IF(AND($C16="Goal",BQG$5&gt;=$F16,BQG$5&lt;=$F16+$G16-1),2,IF(AND($C16="Milestone",BQG$5&gt;=$F16,BQG$5&lt;=$F16+$G16-1),1,""))</f>
        <v/>
      </c>
      <c r="BQH16" s="46" t="str">
        <f t="shared" si="39"/>
        <v/>
      </c>
      <c r="BQI16" s="46" t="str">
        <f t="shared" si="39"/>
        <v/>
      </c>
      <c r="BQJ16" s="46" t="str">
        <f t="shared" si="39"/>
        <v/>
      </c>
      <c r="BQK16" s="46" t="str">
        <f t="shared" si="39"/>
        <v/>
      </c>
      <c r="BQL16" s="46" t="str">
        <f t="shared" si="39"/>
        <v/>
      </c>
      <c r="BQM16" s="46" t="str">
        <f t="shared" si="39"/>
        <v/>
      </c>
      <c r="BQN16" s="46" t="str">
        <f t="shared" si="39"/>
        <v/>
      </c>
      <c r="BQO16" s="46" t="str">
        <f t="shared" si="39"/>
        <v/>
      </c>
      <c r="BQP16" s="46" t="str">
        <f t="shared" si="39"/>
        <v/>
      </c>
      <c r="BQQ16" s="46" t="str">
        <f t="shared" si="39"/>
        <v/>
      </c>
      <c r="BQR16" s="46" t="str">
        <f t="shared" si="39"/>
        <v/>
      </c>
      <c r="BQS16" s="46" t="str">
        <f t="shared" si="39"/>
        <v/>
      </c>
      <c r="BQT16" s="46" t="str">
        <f t="shared" si="39"/>
        <v/>
      </c>
      <c r="BQU16" s="46" t="str">
        <f t="shared" si="39"/>
        <v/>
      </c>
      <c r="BQV16" s="46" t="str">
        <f t="shared" si="39"/>
        <v/>
      </c>
      <c r="BQW16" s="46" t="str">
        <f t="shared" si="39"/>
        <v/>
      </c>
      <c r="BQX16" s="46" t="str">
        <f t="shared" si="39"/>
        <v/>
      </c>
      <c r="BQY16" s="46" t="str">
        <f t="shared" si="39"/>
        <v/>
      </c>
      <c r="BQZ16" s="46" t="str">
        <f t="shared" si="39"/>
        <v/>
      </c>
      <c r="BRA16" s="46" t="str">
        <f t="shared" si="39"/>
        <v/>
      </c>
      <c r="BRB16" s="46" t="str">
        <f t="shared" si="39"/>
        <v/>
      </c>
      <c r="BRC16" s="46" t="str">
        <f t="shared" si="39"/>
        <v/>
      </c>
      <c r="BRD16" s="46" t="str">
        <f t="shared" si="39"/>
        <v/>
      </c>
      <c r="BRE16" s="46" t="str">
        <f t="shared" si="39"/>
        <v/>
      </c>
      <c r="BRF16" s="46" t="str">
        <f t="shared" si="39"/>
        <v/>
      </c>
      <c r="BRG16" s="46" t="str">
        <f t="shared" si="39"/>
        <v/>
      </c>
      <c r="BRH16" s="46" t="str">
        <f t="shared" si="39"/>
        <v/>
      </c>
      <c r="BRI16" s="46" t="str">
        <f t="shared" si="39"/>
        <v/>
      </c>
      <c r="BRJ16" s="46" t="str">
        <f t="shared" si="39"/>
        <v/>
      </c>
      <c r="BRK16" s="46" t="str">
        <f t="shared" si="39"/>
        <v/>
      </c>
      <c r="BRL16" s="46" t="str">
        <f t="shared" si="39"/>
        <v/>
      </c>
      <c r="BRM16" s="46" t="str">
        <f t="shared" si="39"/>
        <v/>
      </c>
      <c r="BRN16" s="46" t="str">
        <f t="shared" si="39"/>
        <v/>
      </c>
      <c r="BRO16" s="46" t="str">
        <f t="shared" si="39"/>
        <v/>
      </c>
      <c r="BRP16" s="46" t="str">
        <f t="shared" si="39"/>
        <v/>
      </c>
      <c r="BRQ16" s="46" t="str">
        <f t="shared" si="39"/>
        <v/>
      </c>
      <c r="BRR16" s="46" t="str">
        <f t="shared" si="39"/>
        <v/>
      </c>
      <c r="BRS16" s="46" t="str">
        <f t="shared" si="39"/>
        <v/>
      </c>
      <c r="BRT16" s="46" t="str">
        <f t="shared" si="39"/>
        <v/>
      </c>
      <c r="BRU16" s="46" t="str">
        <f t="shared" si="39"/>
        <v/>
      </c>
      <c r="BRV16" s="46" t="str">
        <f t="shared" si="39"/>
        <v/>
      </c>
      <c r="BRW16" s="46" t="str">
        <f t="shared" si="39"/>
        <v/>
      </c>
      <c r="BRX16" s="46" t="str">
        <f t="shared" si="39"/>
        <v/>
      </c>
      <c r="BRY16" s="46" t="str">
        <f t="shared" si="39"/>
        <v/>
      </c>
      <c r="BRZ16" s="46" t="str">
        <f t="shared" si="39"/>
        <v/>
      </c>
      <c r="BSA16" s="46" t="str">
        <f t="shared" si="39"/>
        <v/>
      </c>
      <c r="BSB16" s="46" t="str">
        <f t="shared" si="39"/>
        <v/>
      </c>
      <c r="BSC16" s="46" t="str">
        <f t="shared" si="39"/>
        <v/>
      </c>
      <c r="BSD16" s="46" t="str">
        <f t="shared" si="39"/>
        <v/>
      </c>
      <c r="BSE16" s="46" t="str">
        <f t="shared" si="39"/>
        <v/>
      </c>
      <c r="BSF16" s="46" t="str">
        <f t="shared" si="39"/>
        <v/>
      </c>
      <c r="BSG16" s="46" t="str">
        <f t="shared" si="39"/>
        <v/>
      </c>
      <c r="BSH16" s="46" t="str">
        <f t="shared" si="39"/>
        <v/>
      </c>
      <c r="BSI16" s="46" t="str">
        <f t="shared" si="39"/>
        <v/>
      </c>
      <c r="BSJ16" s="46" t="str">
        <f t="shared" si="39"/>
        <v/>
      </c>
      <c r="BSK16" s="46" t="str">
        <f t="shared" si="39"/>
        <v/>
      </c>
      <c r="BSL16" s="46" t="str">
        <f t="shared" si="39"/>
        <v/>
      </c>
      <c r="BSM16" s="46" t="str">
        <f t="shared" si="39"/>
        <v/>
      </c>
      <c r="BSN16" s="46" t="str">
        <f t="shared" si="39"/>
        <v/>
      </c>
      <c r="BSO16" s="46" t="str">
        <f t="shared" si="39"/>
        <v/>
      </c>
      <c r="BSP16" s="46" t="str">
        <f t="shared" si="39"/>
        <v/>
      </c>
      <c r="BSQ16" s="46" t="str">
        <f t="shared" si="39"/>
        <v/>
      </c>
      <c r="BSR16" s="46" t="str">
        <f t="shared" si="39"/>
        <v/>
      </c>
      <c r="BSS16" s="46" t="str">
        <f t="shared" ref="BSS16:BVD16" si="40">IF(AND($C16="Goal",BSS$5&gt;=$F16,BSS$5&lt;=$F16+$G16-1),2,IF(AND($C16="Milestone",BSS$5&gt;=$F16,BSS$5&lt;=$F16+$G16-1),1,""))</f>
        <v/>
      </c>
      <c r="BST16" s="46" t="str">
        <f t="shared" si="40"/>
        <v/>
      </c>
      <c r="BSU16" s="46" t="str">
        <f t="shared" si="40"/>
        <v/>
      </c>
      <c r="BSV16" s="46" t="str">
        <f t="shared" si="40"/>
        <v/>
      </c>
      <c r="BSW16" s="46" t="str">
        <f t="shared" si="40"/>
        <v/>
      </c>
      <c r="BSX16" s="46" t="str">
        <f t="shared" si="40"/>
        <v/>
      </c>
      <c r="BSY16" s="46" t="str">
        <f t="shared" si="40"/>
        <v/>
      </c>
      <c r="BSZ16" s="46" t="str">
        <f t="shared" si="40"/>
        <v/>
      </c>
      <c r="BTA16" s="46" t="str">
        <f t="shared" si="40"/>
        <v/>
      </c>
      <c r="BTB16" s="46" t="str">
        <f t="shared" si="40"/>
        <v/>
      </c>
      <c r="BTC16" s="46" t="str">
        <f t="shared" si="40"/>
        <v/>
      </c>
      <c r="BTD16" s="46" t="str">
        <f t="shared" si="40"/>
        <v/>
      </c>
      <c r="BTE16" s="46" t="str">
        <f t="shared" si="40"/>
        <v/>
      </c>
      <c r="BTF16" s="46" t="str">
        <f t="shared" si="40"/>
        <v/>
      </c>
      <c r="BTG16" s="46" t="str">
        <f t="shared" si="40"/>
        <v/>
      </c>
      <c r="BTH16" s="46" t="str">
        <f t="shared" si="40"/>
        <v/>
      </c>
      <c r="BTI16" s="46" t="str">
        <f t="shared" si="40"/>
        <v/>
      </c>
      <c r="BTJ16" s="46" t="str">
        <f t="shared" si="40"/>
        <v/>
      </c>
      <c r="BTK16" s="46" t="str">
        <f t="shared" si="40"/>
        <v/>
      </c>
      <c r="BTL16" s="46" t="str">
        <f t="shared" si="40"/>
        <v/>
      </c>
      <c r="BTM16" s="46" t="str">
        <f t="shared" si="40"/>
        <v/>
      </c>
      <c r="BTN16" s="46" t="str">
        <f t="shared" si="40"/>
        <v/>
      </c>
      <c r="BTO16" s="46" t="str">
        <f t="shared" si="40"/>
        <v/>
      </c>
      <c r="BTP16" s="46" t="str">
        <f t="shared" si="40"/>
        <v/>
      </c>
      <c r="BTQ16" s="46" t="str">
        <f t="shared" si="40"/>
        <v/>
      </c>
      <c r="BTR16" s="46" t="str">
        <f t="shared" si="40"/>
        <v/>
      </c>
      <c r="BTS16" s="46" t="str">
        <f t="shared" si="40"/>
        <v/>
      </c>
      <c r="BTT16" s="46" t="str">
        <f t="shared" si="40"/>
        <v/>
      </c>
      <c r="BTU16" s="46" t="str">
        <f t="shared" si="40"/>
        <v/>
      </c>
      <c r="BTV16" s="46" t="str">
        <f t="shared" si="40"/>
        <v/>
      </c>
      <c r="BTW16" s="46" t="str">
        <f t="shared" si="40"/>
        <v/>
      </c>
      <c r="BTX16" s="46" t="str">
        <f t="shared" si="40"/>
        <v/>
      </c>
      <c r="BTY16" s="46" t="str">
        <f t="shared" si="40"/>
        <v/>
      </c>
      <c r="BTZ16" s="46" t="str">
        <f t="shared" si="40"/>
        <v/>
      </c>
      <c r="BUA16" s="46" t="str">
        <f t="shared" si="40"/>
        <v/>
      </c>
      <c r="BUB16" s="46" t="str">
        <f t="shared" si="40"/>
        <v/>
      </c>
      <c r="BUC16" s="46" t="str">
        <f t="shared" si="40"/>
        <v/>
      </c>
      <c r="BUD16" s="46" t="str">
        <f t="shared" si="40"/>
        <v/>
      </c>
      <c r="BUE16" s="46" t="str">
        <f t="shared" si="40"/>
        <v/>
      </c>
      <c r="BUF16" s="46" t="str">
        <f t="shared" si="40"/>
        <v/>
      </c>
      <c r="BUG16" s="46" t="str">
        <f t="shared" si="40"/>
        <v/>
      </c>
      <c r="BUH16" s="46" t="str">
        <f t="shared" si="40"/>
        <v/>
      </c>
      <c r="BUI16" s="46" t="str">
        <f t="shared" si="40"/>
        <v/>
      </c>
      <c r="BUJ16" s="46" t="str">
        <f t="shared" si="40"/>
        <v/>
      </c>
      <c r="BUK16" s="46" t="str">
        <f t="shared" si="40"/>
        <v/>
      </c>
      <c r="BUL16" s="46" t="str">
        <f t="shared" si="40"/>
        <v/>
      </c>
      <c r="BUM16" s="46" t="str">
        <f t="shared" si="40"/>
        <v/>
      </c>
      <c r="BUN16" s="46" t="str">
        <f t="shared" si="40"/>
        <v/>
      </c>
      <c r="BUO16" s="46" t="str">
        <f t="shared" si="40"/>
        <v/>
      </c>
      <c r="BUP16" s="46" t="str">
        <f t="shared" si="40"/>
        <v/>
      </c>
      <c r="BUQ16" s="46" t="str">
        <f t="shared" si="40"/>
        <v/>
      </c>
      <c r="BUR16" s="46" t="str">
        <f t="shared" si="40"/>
        <v/>
      </c>
      <c r="BUS16" s="46" t="str">
        <f t="shared" si="40"/>
        <v/>
      </c>
      <c r="BUT16" s="46" t="str">
        <f t="shared" si="40"/>
        <v/>
      </c>
      <c r="BUU16" s="46" t="str">
        <f t="shared" si="40"/>
        <v/>
      </c>
      <c r="BUV16" s="46" t="str">
        <f t="shared" si="40"/>
        <v/>
      </c>
      <c r="BUW16" s="46" t="str">
        <f t="shared" si="40"/>
        <v/>
      </c>
      <c r="BUX16" s="46" t="str">
        <f t="shared" si="40"/>
        <v/>
      </c>
      <c r="BUY16" s="46" t="str">
        <f t="shared" si="40"/>
        <v/>
      </c>
      <c r="BUZ16" s="46" t="str">
        <f t="shared" si="40"/>
        <v/>
      </c>
      <c r="BVA16" s="46" t="str">
        <f t="shared" si="40"/>
        <v/>
      </c>
      <c r="BVB16" s="46" t="str">
        <f t="shared" si="40"/>
        <v/>
      </c>
      <c r="BVC16" s="46" t="str">
        <f t="shared" si="40"/>
        <v/>
      </c>
      <c r="BVD16" s="46" t="str">
        <f t="shared" si="40"/>
        <v/>
      </c>
      <c r="BVE16" s="46" t="str">
        <f t="shared" ref="BVE16:BXP16" si="41">IF(AND($C16="Goal",BVE$5&gt;=$F16,BVE$5&lt;=$F16+$G16-1),2,IF(AND($C16="Milestone",BVE$5&gt;=$F16,BVE$5&lt;=$F16+$G16-1),1,""))</f>
        <v/>
      </c>
      <c r="BVF16" s="46" t="str">
        <f t="shared" si="41"/>
        <v/>
      </c>
      <c r="BVG16" s="46" t="str">
        <f t="shared" si="41"/>
        <v/>
      </c>
      <c r="BVH16" s="46" t="str">
        <f t="shared" si="41"/>
        <v/>
      </c>
      <c r="BVI16" s="46" t="str">
        <f t="shared" si="41"/>
        <v/>
      </c>
      <c r="BVJ16" s="46" t="str">
        <f t="shared" si="41"/>
        <v/>
      </c>
      <c r="BVK16" s="46" t="str">
        <f t="shared" si="41"/>
        <v/>
      </c>
      <c r="BVL16" s="46" t="str">
        <f t="shared" si="41"/>
        <v/>
      </c>
      <c r="BVM16" s="46" t="str">
        <f t="shared" si="41"/>
        <v/>
      </c>
      <c r="BVN16" s="46" t="str">
        <f t="shared" si="41"/>
        <v/>
      </c>
      <c r="BVO16" s="46" t="str">
        <f t="shared" si="41"/>
        <v/>
      </c>
      <c r="BVP16" s="46" t="str">
        <f t="shared" si="41"/>
        <v/>
      </c>
      <c r="BVQ16" s="46" t="str">
        <f t="shared" si="41"/>
        <v/>
      </c>
      <c r="BVR16" s="46" t="str">
        <f t="shared" si="41"/>
        <v/>
      </c>
      <c r="BVS16" s="46" t="str">
        <f t="shared" si="41"/>
        <v/>
      </c>
      <c r="BVT16" s="46" t="str">
        <f t="shared" si="41"/>
        <v/>
      </c>
      <c r="BVU16" s="46" t="str">
        <f t="shared" si="41"/>
        <v/>
      </c>
      <c r="BVV16" s="46" t="str">
        <f t="shared" si="41"/>
        <v/>
      </c>
      <c r="BVW16" s="46" t="str">
        <f t="shared" si="41"/>
        <v/>
      </c>
      <c r="BVX16" s="46" t="str">
        <f t="shared" si="41"/>
        <v/>
      </c>
      <c r="BVY16" s="46" t="str">
        <f t="shared" si="41"/>
        <v/>
      </c>
      <c r="BVZ16" s="46" t="str">
        <f t="shared" si="41"/>
        <v/>
      </c>
      <c r="BWA16" s="46" t="str">
        <f t="shared" si="41"/>
        <v/>
      </c>
      <c r="BWB16" s="46" t="str">
        <f t="shared" si="41"/>
        <v/>
      </c>
      <c r="BWC16" s="46" t="str">
        <f t="shared" si="41"/>
        <v/>
      </c>
      <c r="BWD16" s="46" t="str">
        <f t="shared" si="41"/>
        <v/>
      </c>
      <c r="BWE16" s="46" t="str">
        <f t="shared" si="41"/>
        <v/>
      </c>
      <c r="BWF16" s="46" t="str">
        <f t="shared" si="41"/>
        <v/>
      </c>
      <c r="BWG16" s="46" t="str">
        <f t="shared" si="41"/>
        <v/>
      </c>
      <c r="BWH16" s="46" t="str">
        <f t="shared" si="41"/>
        <v/>
      </c>
      <c r="BWI16" s="46" t="str">
        <f t="shared" si="41"/>
        <v/>
      </c>
      <c r="BWJ16" s="46" t="str">
        <f t="shared" si="41"/>
        <v/>
      </c>
      <c r="BWK16" s="46" t="str">
        <f t="shared" si="41"/>
        <v/>
      </c>
      <c r="BWL16" s="46" t="str">
        <f t="shared" si="41"/>
        <v/>
      </c>
      <c r="BWM16" s="46" t="str">
        <f t="shared" si="41"/>
        <v/>
      </c>
      <c r="BWN16" s="46" t="str">
        <f t="shared" si="41"/>
        <v/>
      </c>
      <c r="BWO16" s="46" t="str">
        <f t="shared" si="41"/>
        <v/>
      </c>
      <c r="BWP16" s="46" t="str">
        <f t="shared" si="41"/>
        <v/>
      </c>
      <c r="BWQ16" s="46" t="str">
        <f t="shared" si="41"/>
        <v/>
      </c>
      <c r="BWR16" s="46" t="str">
        <f t="shared" si="41"/>
        <v/>
      </c>
      <c r="BWS16" s="46" t="str">
        <f t="shared" si="41"/>
        <v/>
      </c>
      <c r="BWT16" s="46" t="str">
        <f t="shared" si="41"/>
        <v/>
      </c>
      <c r="BWU16" s="46" t="str">
        <f t="shared" si="41"/>
        <v/>
      </c>
      <c r="BWV16" s="46" t="str">
        <f t="shared" si="41"/>
        <v/>
      </c>
      <c r="BWW16" s="46" t="str">
        <f t="shared" si="41"/>
        <v/>
      </c>
      <c r="BWX16" s="46" t="str">
        <f t="shared" si="41"/>
        <v/>
      </c>
      <c r="BWY16" s="46" t="str">
        <f t="shared" si="41"/>
        <v/>
      </c>
      <c r="BWZ16" s="46" t="str">
        <f t="shared" si="41"/>
        <v/>
      </c>
      <c r="BXA16" s="46" t="str">
        <f t="shared" si="41"/>
        <v/>
      </c>
      <c r="BXB16" s="46" t="str">
        <f t="shared" si="41"/>
        <v/>
      </c>
      <c r="BXC16" s="46" t="str">
        <f t="shared" si="41"/>
        <v/>
      </c>
      <c r="BXD16" s="46" t="str">
        <f t="shared" si="41"/>
        <v/>
      </c>
      <c r="BXE16" s="46" t="str">
        <f t="shared" si="41"/>
        <v/>
      </c>
      <c r="BXF16" s="46" t="str">
        <f t="shared" si="41"/>
        <v/>
      </c>
      <c r="BXG16" s="46" t="str">
        <f t="shared" si="41"/>
        <v/>
      </c>
      <c r="BXH16" s="46" t="str">
        <f t="shared" si="41"/>
        <v/>
      </c>
      <c r="BXI16" s="46" t="str">
        <f t="shared" si="41"/>
        <v/>
      </c>
      <c r="BXJ16" s="46" t="str">
        <f t="shared" si="41"/>
        <v/>
      </c>
      <c r="BXK16" s="46" t="str">
        <f t="shared" si="41"/>
        <v/>
      </c>
      <c r="BXL16" s="46" t="str">
        <f t="shared" si="41"/>
        <v/>
      </c>
      <c r="BXM16" s="46" t="str">
        <f t="shared" si="41"/>
        <v/>
      </c>
      <c r="BXN16" s="46" t="str">
        <f t="shared" si="41"/>
        <v/>
      </c>
      <c r="BXO16" s="46" t="str">
        <f t="shared" si="41"/>
        <v/>
      </c>
      <c r="BXP16" s="46" t="str">
        <f t="shared" si="41"/>
        <v/>
      </c>
      <c r="BXQ16" s="46" t="str">
        <f t="shared" ref="BXQ16:CAB16" si="42">IF(AND($C16="Goal",BXQ$5&gt;=$F16,BXQ$5&lt;=$F16+$G16-1),2,IF(AND($C16="Milestone",BXQ$5&gt;=$F16,BXQ$5&lt;=$F16+$G16-1),1,""))</f>
        <v/>
      </c>
      <c r="BXR16" s="46" t="str">
        <f t="shared" si="42"/>
        <v/>
      </c>
      <c r="BXS16" s="46" t="str">
        <f t="shared" si="42"/>
        <v/>
      </c>
      <c r="BXT16" s="46" t="str">
        <f t="shared" si="42"/>
        <v/>
      </c>
      <c r="BXU16" s="46" t="str">
        <f t="shared" si="42"/>
        <v/>
      </c>
      <c r="BXV16" s="46" t="str">
        <f t="shared" si="42"/>
        <v/>
      </c>
      <c r="BXW16" s="46" t="str">
        <f t="shared" si="42"/>
        <v/>
      </c>
      <c r="BXX16" s="46" t="str">
        <f t="shared" si="42"/>
        <v/>
      </c>
      <c r="BXY16" s="46" t="str">
        <f t="shared" si="42"/>
        <v/>
      </c>
      <c r="BXZ16" s="46" t="str">
        <f t="shared" si="42"/>
        <v/>
      </c>
      <c r="BYA16" s="46" t="str">
        <f t="shared" si="42"/>
        <v/>
      </c>
      <c r="BYB16" s="46" t="str">
        <f t="shared" si="42"/>
        <v/>
      </c>
      <c r="BYC16" s="46" t="str">
        <f t="shared" si="42"/>
        <v/>
      </c>
      <c r="BYD16" s="46" t="str">
        <f t="shared" si="42"/>
        <v/>
      </c>
      <c r="BYE16" s="46" t="str">
        <f t="shared" si="42"/>
        <v/>
      </c>
      <c r="BYF16" s="46" t="str">
        <f t="shared" si="42"/>
        <v/>
      </c>
      <c r="BYG16" s="46" t="str">
        <f t="shared" si="42"/>
        <v/>
      </c>
      <c r="BYH16" s="46" t="str">
        <f t="shared" si="42"/>
        <v/>
      </c>
      <c r="BYI16" s="46" t="str">
        <f t="shared" si="42"/>
        <v/>
      </c>
      <c r="BYJ16" s="46" t="str">
        <f t="shared" si="42"/>
        <v/>
      </c>
      <c r="BYK16" s="46" t="str">
        <f t="shared" si="42"/>
        <v/>
      </c>
      <c r="BYL16" s="46" t="str">
        <f t="shared" si="42"/>
        <v/>
      </c>
      <c r="BYM16" s="46" t="str">
        <f t="shared" si="42"/>
        <v/>
      </c>
      <c r="BYN16" s="46" t="str">
        <f t="shared" si="42"/>
        <v/>
      </c>
      <c r="BYO16" s="46" t="str">
        <f t="shared" si="42"/>
        <v/>
      </c>
      <c r="BYP16" s="46" t="str">
        <f t="shared" si="42"/>
        <v/>
      </c>
      <c r="BYQ16" s="46" t="str">
        <f t="shared" si="42"/>
        <v/>
      </c>
      <c r="BYR16" s="46" t="str">
        <f t="shared" si="42"/>
        <v/>
      </c>
      <c r="BYS16" s="46" t="str">
        <f t="shared" si="42"/>
        <v/>
      </c>
      <c r="BYT16" s="46" t="str">
        <f t="shared" si="42"/>
        <v/>
      </c>
      <c r="BYU16" s="46" t="str">
        <f t="shared" si="42"/>
        <v/>
      </c>
      <c r="BYV16" s="46" t="str">
        <f t="shared" si="42"/>
        <v/>
      </c>
      <c r="BYW16" s="46" t="str">
        <f t="shared" si="42"/>
        <v/>
      </c>
      <c r="BYX16" s="46" t="str">
        <f t="shared" si="42"/>
        <v/>
      </c>
      <c r="BYY16" s="46" t="str">
        <f t="shared" si="42"/>
        <v/>
      </c>
      <c r="BYZ16" s="46" t="str">
        <f t="shared" si="42"/>
        <v/>
      </c>
      <c r="BZA16" s="46" t="str">
        <f t="shared" si="42"/>
        <v/>
      </c>
      <c r="BZB16" s="46" t="str">
        <f t="shared" si="42"/>
        <v/>
      </c>
      <c r="BZC16" s="46" t="str">
        <f t="shared" si="42"/>
        <v/>
      </c>
      <c r="BZD16" s="46" t="str">
        <f t="shared" si="42"/>
        <v/>
      </c>
      <c r="BZE16" s="46" t="str">
        <f t="shared" si="42"/>
        <v/>
      </c>
      <c r="BZF16" s="46" t="str">
        <f t="shared" si="42"/>
        <v/>
      </c>
      <c r="BZG16" s="46" t="str">
        <f t="shared" si="42"/>
        <v/>
      </c>
      <c r="BZH16" s="46" t="str">
        <f t="shared" si="42"/>
        <v/>
      </c>
      <c r="BZI16" s="46" t="str">
        <f t="shared" si="42"/>
        <v/>
      </c>
      <c r="BZJ16" s="46" t="str">
        <f t="shared" si="42"/>
        <v/>
      </c>
      <c r="BZK16" s="46" t="str">
        <f t="shared" si="42"/>
        <v/>
      </c>
      <c r="BZL16" s="46" t="str">
        <f t="shared" si="42"/>
        <v/>
      </c>
      <c r="BZM16" s="46" t="str">
        <f t="shared" si="42"/>
        <v/>
      </c>
      <c r="BZN16" s="46" t="str">
        <f t="shared" si="42"/>
        <v/>
      </c>
      <c r="BZO16" s="46" t="str">
        <f t="shared" si="42"/>
        <v/>
      </c>
      <c r="BZP16" s="46" t="str">
        <f t="shared" si="42"/>
        <v/>
      </c>
      <c r="BZQ16" s="46" t="str">
        <f t="shared" si="42"/>
        <v/>
      </c>
      <c r="BZR16" s="46" t="str">
        <f t="shared" si="42"/>
        <v/>
      </c>
      <c r="BZS16" s="46" t="str">
        <f t="shared" si="42"/>
        <v/>
      </c>
      <c r="BZT16" s="46" t="str">
        <f t="shared" si="42"/>
        <v/>
      </c>
      <c r="BZU16" s="46" t="str">
        <f t="shared" si="42"/>
        <v/>
      </c>
      <c r="BZV16" s="46" t="str">
        <f t="shared" si="42"/>
        <v/>
      </c>
      <c r="BZW16" s="46" t="str">
        <f t="shared" si="42"/>
        <v/>
      </c>
      <c r="BZX16" s="46" t="str">
        <f t="shared" si="42"/>
        <v/>
      </c>
      <c r="BZY16" s="46" t="str">
        <f t="shared" si="42"/>
        <v/>
      </c>
      <c r="BZZ16" s="46" t="str">
        <f t="shared" si="42"/>
        <v/>
      </c>
      <c r="CAA16" s="46" t="str">
        <f t="shared" si="42"/>
        <v/>
      </c>
      <c r="CAB16" s="46" t="str">
        <f t="shared" si="42"/>
        <v/>
      </c>
      <c r="CAC16" s="46" t="str">
        <f t="shared" ref="CAC16:CCN16" si="43">IF(AND($C16="Goal",CAC$5&gt;=$F16,CAC$5&lt;=$F16+$G16-1),2,IF(AND($C16="Milestone",CAC$5&gt;=$F16,CAC$5&lt;=$F16+$G16-1),1,""))</f>
        <v/>
      </c>
      <c r="CAD16" s="46" t="str">
        <f t="shared" si="43"/>
        <v/>
      </c>
      <c r="CAE16" s="46" t="str">
        <f t="shared" si="43"/>
        <v/>
      </c>
      <c r="CAF16" s="46" t="str">
        <f t="shared" si="43"/>
        <v/>
      </c>
      <c r="CAG16" s="46" t="str">
        <f t="shared" si="43"/>
        <v/>
      </c>
      <c r="CAH16" s="46" t="str">
        <f t="shared" si="43"/>
        <v/>
      </c>
      <c r="CAI16" s="46" t="str">
        <f t="shared" si="43"/>
        <v/>
      </c>
      <c r="CAJ16" s="46" t="str">
        <f t="shared" si="43"/>
        <v/>
      </c>
      <c r="CAK16" s="46" t="str">
        <f t="shared" si="43"/>
        <v/>
      </c>
      <c r="CAL16" s="46" t="str">
        <f t="shared" si="43"/>
        <v/>
      </c>
      <c r="CAM16" s="46" t="str">
        <f t="shared" si="43"/>
        <v/>
      </c>
      <c r="CAN16" s="46" t="str">
        <f t="shared" si="43"/>
        <v/>
      </c>
      <c r="CAO16" s="46" t="str">
        <f t="shared" si="43"/>
        <v/>
      </c>
      <c r="CAP16" s="46" t="str">
        <f t="shared" si="43"/>
        <v/>
      </c>
      <c r="CAQ16" s="46" t="str">
        <f t="shared" si="43"/>
        <v/>
      </c>
      <c r="CAR16" s="46" t="str">
        <f t="shared" si="43"/>
        <v/>
      </c>
      <c r="CAS16" s="46" t="str">
        <f t="shared" si="43"/>
        <v/>
      </c>
      <c r="CAT16" s="46" t="str">
        <f t="shared" si="43"/>
        <v/>
      </c>
      <c r="CAU16" s="46" t="str">
        <f t="shared" si="43"/>
        <v/>
      </c>
      <c r="CAV16" s="46" t="str">
        <f t="shared" si="43"/>
        <v/>
      </c>
      <c r="CAW16" s="46" t="str">
        <f t="shared" si="43"/>
        <v/>
      </c>
      <c r="CAX16" s="46" t="str">
        <f t="shared" si="43"/>
        <v/>
      </c>
      <c r="CAY16" s="46" t="str">
        <f t="shared" si="43"/>
        <v/>
      </c>
      <c r="CAZ16" s="46" t="str">
        <f t="shared" si="43"/>
        <v/>
      </c>
      <c r="CBA16" s="46" t="str">
        <f t="shared" si="43"/>
        <v/>
      </c>
      <c r="CBB16" s="46" t="str">
        <f t="shared" si="43"/>
        <v/>
      </c>
      <c r="CBC16" s="46" t="str">
        <f t="shared" si="43"/>
        <v/>
      </c>
      <c r="CBD16" s="46" t="str">
        <f t="shared" si="43"/>
        <v/>
      </c>
      <c r="CBE16" s="46" t="str">
        <f t="shared" si="43"/>
        <v/>
      </c>
      <c r="CBF16" s="46" t="str">
        <f t="shared" si="43"/>
        <v/>
      </c>
      <c r="CBG16" s="46" t="str">
        <f t="shared" si="43"/>
        <v/>
      </c>
      <c r="CBH16" s="46" t="str">
        <f t="shared" si="43"/>
        <v/>
      </c>
      <c r="CBI16" s="46" t="str">
        <f t="shared" si="43"/>
        <v/>
      </c>
      <c r="CBJ16" s="46" t="str">
        <f t="shared" si="43"/>
        <v/>
      </c>
      <c r="CBK16" s="46" t="str">
        <f t="shared" si="43"/>
        <v/>
      </c>
      <c r="CBL16" s="46" t="str">
        <f t="shared" si="43"/>
        <v/>
      </c>
      <c r="CBM16" s="46" t="str">
        <f t="shared" si="43"/>
        <v/>
      </c>
      <c r="CBN16" s="46" t="str">
        <f t="shared" si="43"/>
        <v/>
      </c>
      <c r="CBO16" s="46" t="str">
        <f t="shared" si="43"/>
        <v/>
      </c>
      <c r="CBP16" s="46" t="str">
        <f t="shared" si="43"/>
        <v/>
      </c>
      <c r="CBQ16" s="46" t="str">
        <f t="shared" si="43"/>
        <v/>
      </c>
      <c r="CBR16" s="46" t="str">
        <f t="shared" si="43"/>
        <v/>
      </c>
      <c r="CBS16" s="46" t="str">
        <f t="shared" si="43"/>
        <v/>
      </c>
      <c r="CBT16" s="46" t="str">
        <f t="shared" si="43"/>
        <v/>
      </c>
      <c r="CBU16" s="46" t="str">
        <f t="shared" si="43"/>
        <v/>
      </c>
      <c r="CBV16" s="46" t="str">
        <f t="shared" si="43"/>
        <v/>
      </c>
      <c r="CBW16" s="46" t="str">
        <f t="shared" si="43"/>
        <v/>
      </c>
      <c r="CBX16" s="46" t="str">
        <f t="shared" si="43"/>
        <v/>
      </c>
      <c r="CBY16" s="46" t="str">
        <f t="shared" si="43"/>
        <v/>
      </c>
      <c r="CBZ16" s="46" t="str">
        <f t="shared" si="43"/>
        <v/>
      </c>
      <c r="CCA16" s="46" t="str">
        <f t="shared" si="43"/>
        <v/>
      </c>
      <c r="CCB16" s="46" t="str">
        <f t="shared" si="43"/>
        <v/>
      </c>
      <c r="CCC16" s="46" t="str">
        <f t="shared" si="43"/>
        <v/>
      </c>
      <c r="CCD16" s="46" t="str">
        <f t="shared" si="43"/>
        <v/>
      </c>
      <c r="CCE16" s="46" t="str">
        <f t="shared" si="43"/>
        <v/>
      </c>
      <c r="CCF16" s="46" t="str">
        <f t="shared" si="43"/>
        <v/>
      </c>
      <c r="CCG16" s="46" t="str">
        <f t="shared" si="43"/>
        <v/>
      </c>
      <c r="CCH16" s="46" t="str">
        <f t="shared" si="43"/>
        <v/>
      </c>
      <c r="CCI16" s="46" t="str">
        <f t="shared" si="43"/>
        <v/>
      </c>
      <c r="CCJ16" s="46" t="str">
        <f t="shared" si="43"/>
        <v/>
      </c>
      <c r="CCK16" s="46" t="str">
        <f t="shared" si="43"/>
        <v/>
      </c>
      <c r="CCL16" s="46" t="str">
        <f t="shared" si="43"/>
        <v/>
      </c>
      <c r="CCM16" s="46" t="str">
        <f t="shared" si="43"/>
        <v/>
      </c>
      <c r="CCN16" s="46" t="str">
        <f t="shared" si="43"/>
        <v/>
      </c>
      <c r="CCO16" s="46" t="str">
        <f t="shared" ref="CCO16:CEZ16" si="44">IF(AND($C16="Goal",CCO$5&gt;=$F16,CCO$5&lt;=$F16+$G16-1),2,IF(AND($C16="Milestone",CCO$5&gt;=$F16,CCO$5&lt;=$F16+$G16-1),1,""))</f>
        <v/>
      </c>
      <c r="CCP16" s="46" t="str">
        <f t="shared" si="44"/>
        <v/>
      </c>
      <c r="CCQ16" s="46" t="str">
        <f t="shared" si="44"/>
        <v/>
      </c>
      <c r="CCR16" s="46" t="str">
        <f t="shared" si="44"/>
        <v/>
      </c>
      <c r="CCS16" s="46" t="str">
        <f t="shared" si="44"/>
        <v/>
      </c>
      <c r="CCT16" s="46" t="str">
        <f t="shared" si="44"/>
        <v/>
      </c>
      <c r="CCU16" s="46" t="str">
        <f t="shared" si="44"/>
        <v/>
      </c>
      <c r="CCV16" s="46" t="str">
        <f t="shared" si="44"/>
        <v/>
      </c>
      <c r="CCW16" s="46" t="str">
        <f t="shared" si="44"/>
        <v/>
      </c>
      <c r="CCX16" s="46" t="str">
        <f t="shared" si="44"/>
        <v/>
      </c>
      <c r="CCY16" s="46" t="str">
        <f t="shared" si="44"/>
        <v/>
      </c>
      <c r="CCZ16" s="46" t="str">
        <f t="shared" si="44"/>
        <v/>
      </c>
      <c r="CDA16" s="46" t="str">
        <f t="shared" si="44"/>
        <v/>
      </c>
      <c r="CDB16" s="46" t="str">
        <f t="shared" si="44"/>
        <v/>
      </c>
      <c r="CDC16" s="46" t="str">
        <f t="shared" si="44"/>
        <v/>
      </c>
      <c r="CDD16" s="46" t="str">
        <f t="shared" si="44"/>
        <v/>
      </c>
      <c r="CDE16" s="46" t="str">
        <f t="shared" si="44"/>
        <v/>
      </c>
      <c r="CDF16" s="46" t="str">
        <f t="shared" si="44"/>
        <v/>
      </c>
      <c r="CDG16" s="46" t="str">
        <f t="shared" si="44"/>
        <v/>
      </c>
      <c r="CDH16" s="46" t="str">
        <f t="shared" si="44"/>
        <v/>
      </c>
      <c r="CDI16" s="46" t="str">
        <f t="shared" si="44"/>
        <v/>
      </c>
      <c r="CDJ16" s="46" t="str">
        <f t="shared" si="44"/>
        <v/>
      </c>
      <c r="CDK16" s="46" t="str">
        <f t="shared" si="44"/>
        <v/>
      </c>
      <c r="CDL16" s="46" t="str">
        <f t="shared" si="44"/>
        <v/>
      </c>
      <c r="CDM16" s="46" t="str">
        <f t="shared" si="44"/>
        <v/>
      </c>
      <c r="CDN16" s="46" t="str">
        <f t="shared" si="44"/>
        <v/>
      </c>
      <c r="CDO16" s="46" t="str">
        <f t="shared" si="44"/>
        <v/>
      </c>
      <c r="CDP16" s="46" t="str">
        <f t="shared" si="44"/>
        <v/>
      </c>
      <c r="CDQ16" s="46" t="str">
        <f t="shared" si="44"/>
        <v/>
      </c>
      <c r="CDR16" s="46" t="str">
        <f t="shared" si="44"/>
        <v/>
      </c>
      <c r="CDS16" s="46" t="str">
        <f t="shared" si="44"/>
        <v/>
      </c>
      <c r="CDT16" s="46" t="str">
        <f t="shared" si="44"/>
        <v/>
      </c>
      <c r="CDU16" s="46" t="str">
        <f t="shared" si="44"/>
        <v/>
      </c>
      <c r="CDV16" s="46" t="str">
        <f t="shared" si="44"/>
        <v/>
      </c>
      <c r="CDW16" s="46" t="str">
        <f t="shared" si="44"/>
        <v/>
      </c>
      <c r="CDX16" s="46" t="str">
        <f t="shared" si="44"/>
        <v/>
      </c>
      <c r="CDY16" s="46" t="str">
        <f t="shared" si="44"/>
        <v/>
      </c>
      <c r="CDZ16" s="46" t="str">
        <f t="shared" si="44"/>
        <v/>
      </c>
      <c r="CEA16" s="46" t="str">
        <f t="shared" si="44"/>
        <v/>
      </c>
      <c r="CEB16" s="46" t="str">
        <f t="shared" si="44"/>
        <v/>
      </c>
      <c r="CEC16" s="46" t="str">
        <f t="shared" si="44"/>
        <v/>
      </c>
      <c r="CED16" s="46" t="str">
        <f t="shared" si="44"/>
        <v/>
      </c>
      <c r="CEE16" s="46" t="str">
        <f t="shared" si="44"/>
        <v/>
      </c>
      <c r="CEF16" s="46" t="str">
        <f t="shared" si="44"/>
        <v/>
      </c>
      <c r="CEG16" s="46" t="str">
        <f t="shared" si="44"/>
        <v/>
      </c>
      <c r="CEH16" s="46" t="str">
        <f t="shared" si="44"/>
        <v/>
      </c>
      <c r="CEI16" s="46" t="str">
        <f t="shared" si="44"/>
        <v/>
      </c>
      <c r="CEJ16" s="46" t="str">
        <f t="shared" si="44"/>
        <v/>
      </c>
      <c r="CEK16" s="46" t="str">
        <f t="shared" si="44"/>
        <v/>
      </c>
      <c r="CEL16" s="46" t="str">
        <f t="shared" si="44"/>
        <v/>
      </c>
      <c r="CEM16" s="46" t="str">
        <f t="shared" si="44"/>
        <v/>
      </c>
      <c r="CEN16" s="46" t="str">
        <f t="shared" si="44"/>
        <v/>
      </c>
      <c r="CEO16" s="46" t="str">
        <f t="shared" si="44"/>
        <v/>
      </c>
      <c r="CEP16" s="46" t="str">
        <f t="shared" si="44"/>
        <v/>
      </c>
      <c r="CEQ16" s="46" t="str">
        <f t="shared" si="44"/>
        <v/>
      </c>
      <c r="CER16" s="46" t="str">
        <f t="shared" si="44"/>
        <v/>
      </c>
      <c r="CES16" s="46" t="str">
        <f t="shared" si="44"/>
        <v/>
      </c>
      <c r="CET16" s="46" t="str">
        <f t="shared" si="44"/>
        <v/>
      </c>
      <c r="CEU16" s="46" t="str">
        <f t="shared" si="44"/>
        <v/>
      </c>
      <c r="CEV16" s="46" t="str">
        <f t="shared" si="44"/>
        <v/>
      </c>
      <c r="CEW16" s="46" t="str">
        <f t="shared" si="44"/>
        <v/>
      </c>
      <c r="CEX16" s="46" t="str">
        <f t="shared" si="44"/>
        <v/>
      </c>
      <c r="CEY16" s="46" t="str">
        <f t="shared" si="44"/>
        <v/>
      </c>
      <c r="CEZ16" s="46" t="str">
        <f t="shared" si="44"/>
        <v/>
      </c>
      <c r="CFA16" s="46" t="str">
        <f t="shared" ref="CFA16:CHL16" si="45">IF(AND($C16="Goal",CFA$5&gt;=$F16,CFA$5&lt;=$F16+$G16-1),2,IF(AND($C16="Milestone",CFA$5&gt;=$F16,CFA$5&lt;=$F16+$G16-1),1,""))</f>
        <v/>
      </c>
      <c r="CFB16" s="46" t="str">
        <f t="shared" si="45"/>
        <v/>
      </c>
      <c r="CFC16" s="46" t="str">
        <f t="shared" si="45"/>
        <v/>
      </c>
      <c r="CFD16" s="46" t="str">
        <f t="shared" si="45"/>
        <v/>
      </c>
      <c r="CFE16" s="46" t="str">
        <f t="shared" si="45"/>
        <v/>
      </c>
      <c r="CFF16" s="46" t="str">
        <f t="shared" si="45"/>
        <v/>
      </c>
      <c r="CFG16" s="46" t="str">
        <f t="shared" si="45"/>
        <v/>
      </c>
      <c r="CFH16" s="46" t="str">
        <f t="shared" si="45"/>
        <v/>
      </c>
      <c r="CFI16" s="46" t="str">
        <f t="shared" si="45"/>
        <v/>
      </c>
      <c r="CFJ16" s="46" t="str">
        <f t="shared" si="45"/>
        <v/>
      </c>
      <c r="CFK16" s="46" t="str">
        <f t="shared" si="45"/>
        <v/>
      </c>
      <c r="CFL16" s="46" t="str">
        <f t="shared" si="45"/>
        <v/>
      </c>
      <c r="CFM16" s="46" t="str">
        <f t="shared" si="45"/>
        <v/>
      </c>
      <c r="CFN16" s="46" t="str">
        <f t="shared" si="45"/>
        <v/>
      </c>
      <c r="CFO16" s="46" t="str">
        <f t="shared" si="45"/>
        <v/>
      </c>
      <c r="CFP16" s="46" t="str">
        <f t="shared" si="45"/>
        <v/>
      </c>
      <c r="CFQ16" s="46" t="str">
        <f t="shared" si="45"/>
        <v/>
      </c>
      <c r="CFR16" s="46" t="str">
        <f t="shared" si="45"/>
        <v/>
      </c>
      <c r="CFS16" s="46" t="str">
        <f t="shared" si="45"/>
        <v/>
      </c>
      <c r="CFT16" s="46" t="str">
        <f t="shared" si="45"/>
        <v/>
      </c>
      <c r="CFU16" s="46" t="str">
        <f t="shared" si="45"/>
        <v/>
      </c>
      <c r="CFV16" s="46" t="str">
        <f t="shared" si="45"/>
        <v/>
      </c>
      <c r="CFW16" s="46" t="str">
        <f t="shared" si="45"/>
        <v/>
      </c>
      <c r="CFX16" s="46" t="str">
        <f t="shared" si="45"/>
        <v/>
      </c>
      <c r="CFY16" s="46" t="str">
        <f t="shared" si="45"/>
        <v/>
      </c>
      <c r="CFZ16" s="46" t="str">
        <f t="shared" si="45"/>
        <v/>
      </c>
      <c r="CGA16" s="46" t="str">
        <f t="shared" si="45"/>
        <v/>
      </c>
      <c r="CGB16" s="46" t="str">
        <f t="shared" si="45"/>
        <v/>
      </c>
      <c r="CGC16" s="46" t="str">
        <f t="shared" si="45"/>
        <v/>
      </c>
      <c r="CGD16" s="46" t="str">
        <f t="shared" si="45"/>
        <v/>
      </c>
      <c r="CGE16" s="46" t="str">
        <f t="shared" si="45"/>
        <v/>
      </c>
      <c r="CGF16" s="46" t="str">
        <f t="shared" si="45"/>
        <v/>
      </c>
      <c r="CGG16" s="46" t="str">
        <f t="shared" si="45"/>
        <v/>
      </c>
      <c r="CGH16" s="46" t="str">
        <f t="shared" si="45"/>
        <v/>
      </c>
      <c r="CGI16" s="46" t="str">
        <f t="shared" si="45"/>
        <v/>
      </c>
      <c r="CGJ16" s="46" t="str">
        <f t="shared" si="45"/>
        <v/>
      </c>
      <c r="CGK16" s="46" t="str">
        <f t="shared" si="45"/>
        <v/>
      </c>
      <c r="CGL16" s="46" t="str">
        <f t="shared" si="45"/>
        <v/>
      </c>
      <c r="CGM16" s="46" t="str">
        <f t="shared" si="45"/>
        <v/>
      </c>
      <c r="CGN16" s="46" t="str">
        <f t="shared" si="45"/>
        <v/>
      </c>
      <c r="CGO16" s="46" t="str">
        <f t="shared" si="45"/>
        <v/>
      </c>
      <c r="CGP16" s="46" t="str">
        <f t="shared" si="45"/>
        <v/>
      </c>
      <c r="CGQ16" s="46" t="str">
        <f t="shared" si="45"/>
        <v/>
      </c>
      <c r="CGR16" s="46" t="str">
        <f t="shared" si="45"/>
        <v/>
      </c>
      <c r="CGS16" s="46" t="str">
        <f t="shared" si="45"/>
        <v/>
      </c>
      <c r="CGT16" s="46" t="str">
        <f t="shared" si="45"/>
        <v/>
      </c>
      <c r="CGU16" s="46" t="str">
        <f t="shared" si="45"/>
        <v/>
      </c>
      <c r="CGV16" s="46" t="str">
        <f t="shared" si="45"/>
        <v/>
      </c>
      <c r="CGW16" s="46" t="str">
        <f t="shared" si="45"/>
        <v/>
      </c>
      <c r="CGX16" s="46" t="str">
        <f t="shared" si="45"/>
        <v/>
      </c>
      <c r="CGY16" s="46" t="str">
        <f t="shared" si="45"/>
        <v/>
      </c>
      <c r="CGZ16" s="46" t="str">
        <f t="shared" si="45"/>
        <v/>
      </c>
      <c r="CHA16" s="46" t="str">
        <f t="shared" si="45"/>
        <v/>
      </c>
      <c r="CHB16" s="46" t="str">
        <f t="shared" si="45"/>
        <v/>
      </c>
      <c r="CHC16" s="46" t="str">
        <f t="shared" si="45"/>
        <v/>
      </c>
      <c r="CHD16" s="46" t="str">
        <f t="shared" si="45"/>
        <v/>
      </c>
      <c r="CHE16" s="46" t="str">
        <f t="shared" si="45"/>
        <v/>
      </c>
      <c r="CHF16" s="46" t="str">
        <f t="shared" si="45"/>
        <v/>
      </c>
      <c r="CHG16" s="46" t="str">
        <f t="shared" si="45"/>
        <v/>
      </c>
      <c r="CHH16" s="46" t="str">
        <f t="shared" si="45"/>
        <v/>
      </c>
      <c r="CHI16" s="46" t="str">
        <f t="shared" si="45"/>
        <v/>
      </c>
      <c r="CHJ16" s="46" t="str">
        <f t="shared" si="45"/>
        <v/>
      </c>
      <c r="CHK16" s="46" t="str">
        <f t="shared" si="45"/>
        <v/>
      </c>
      <c r="CHL16" s="46" t="str">
        <f t="shared" si="45"/>
        <v/>
      </c>
      <c r="CHM16" s="46" t="str">
        <f t="shared" ref="CHM16:CJX16" si="46">IF(AND($C16="Goal",CHM$5&gt;=$F16,CHM$5&lt;=$F16+$G16-1),2,IF(AND($C16="Milestone",CHM$5&gt;=$F16,CHM$5&lt;=$F16+$G16-1),1,""))</f>
        <v/>
      </c>
      <c r="CHN16" s="46" t="str">
        <f t="shared" si="46"/>
        <v/>
      </c>
      <c r="CHO16" s="46" t="str">
        <f t="shared" si="46"/>
        <v/>
      </c>
      <c r="CHP16" s="46" t="str">
        <f t="shared" si="46"/>
        <v/>
      </c>
      <c r="CHQ16" s="46" t="str">
        <f t="shared" si="46"/>
        <v/>
      </c>
      <c r="CHR16" s="46" t="str">
        <f t="shared" si="46"/>
        <v/>
      </c>
      <c r="CHS16" s="46" t="str">
        <f t="shared" si="46"/>
        <v/>
      </c>
      <c r="CHT16" s="46" t="str">
        <f t="shared" si="46"/>
        <v/>
      </c>
      <c r="CHU16" s="46" t="str">
        <f t="shared" si="46"/>
        <v/>
      </c>
      <c r="CHV16" s="46" t="str">
        <f t="shared" si="46"/>
        <v/>
      </c>
      <c r="CHW16" s="46" t="str">
        <f t="shared" si="46"/>
        <v/>
      </c>
      <c r="CHX16" s="46" t="str">
        <f t="shared" si="46"/>
        <v/>
      </c>
      <c r="CHY16" s="46" t="str">
        <f t="shared" si="46"/>
        <v/>
      </c>
      <c r="CHZ16" s="46" t="str">
        <f t="shared" si="46"/>
        <v/>
      </c>
      <c r="CIA16" s="46" t="str">
        <f t="shared" si="46"/>
        <v/>
      </c>
      <c r="CIB16" s="46" t="str">
        <f t="shared" si="46"/>
        <v/>
      </c>
      <c r="CIC16" s="46" t="str">
        <f t="shared" si="46"/>
        <v/>
      </c>
      <c r="CID16" s="46" t="str">
        <f t="shared" si="46"/>
        <v/>
      </c>
      <c r="CIE16" s="46" t="str">
        <f t="shared" si="46"/>
        <v/>
      </c>
      <c r="CIF16" s="46" t="str">
        <f t="shared" si="46"/>
        <v/>
      </c>
      <c r="CIG16" s="46" t="str">
        <f t="shared" si="46"/>
        <v/>
      </c>
      <c r="CIH16" s="46" t="str">
        <f t="shared" si="46"/>
        <v/>
      </c>
      <c r="CII16" s="46" t="str">
        <f t="shared" si="46"/>
        <v/>
      </c>
      <c r="CIJ16" s="46" t="str">
        <f t="shared" si="46"/>
        <v/>
      </c>
      <c r="CIK16" s="46" t="str">
        <f t="shared" si="46"/>
        <v/>
      </c>
      <c r="CIL16" s="46" t="str">
        <f t="shared" si="46"/>
        <v/>
      </c>
      <c r="CIM16" s="46" t="str">
        <f t="shared" si="46"/>
        <v/>
      </c>
      <c r="CIN16" s="46" t="str">
        <f t="shared" si="46"/>
        <v/>
      </c>
      <c r="CIO16" s="46" t="str">
        <f t="shared" si="46"/>
        <v/>
      </c>
      <c r="CIP16" s="46" t="str">
        <f t="shared" si="46"/>
        <v/>
      </c>
      <c r="CIQ16" s="46" t="str">
        <f t="shared" si="46"/>
        <v/>
      </c>
      <c r="CIR16" s="46" t="str">
        <f t="shared" si="46"/>
        <v/>
      </c>
      <c r="CIS16" s="46" t="str">
        <f t="shared" si="46"/>
        <v/>
      </c>
      <c r="CIT16" s="46" t="str">
        <f t="shared" si="46"/>
        <v/>
      </c>
      <c r="CIU16" s="46" t="str">
        <f t="shared" si="46"/>
        <v/>
      </c>
      <c r="CIV16" s="46" t="str">
        <f t="shared" si="46"/>
        <v/>
      </c>
      <c r="CIW16" s="46" t="str">
        <f t="shared" si="46"/>
        <v/>
      </c>
      <c r="CIX16" s="46" t="str">
        <f t="shared" si="46"/>
        <v/>
      </c>
      <c r="CIY16" s="46" t="str">
        <f t="shared" si="46"/>
        <v/>
      </c>
      <c r="CIZ16" s="46" t="str">
        <f t="shared" si="46"/>
        <v/>
      </c>
      <c r="CJA16" s="46" t="str">
        <f t="shared" si="46"/>
        <v/>
      </c>
      <c r="CJB16" s="46" t="str">
        <f t="shared" si="46"/>
        <v/>
      </c>
      <c r="CJC16" s="46" t="str">
        <f t="shared" si="46"/>
        <v/>
      </c>
      <c r="CJD16" s="46" t="str">
        <f t="shared" si="46"/>
        <v/>
      </c>
      <c r="CJE16" s="46" t="str">
        <f t="shared" si="46"/>
        <v/>
      </c>
      <c r="CJF16" s="46" t="str">
        <f t="shared" si="46"/>
        <v/>
      </c>
      <c r="CJG16" s="46" t="str">
        <f t="shared" si="46"/>
        <v/>
      </c>
      <c r="CJH16" s="46" t="str">
        <f t="shared" si="46"/>
        <v/>
      </c>
      <c r="CJI16" s="46" t="str">
        <f t="shared" si="46"/>
        <v/>
      </c>
      <c r="CJJ16" s="46" t="str">
        <f t="shared" si="46"/>
        <v/>
      </c>
      <c r="CJK16" s="46" t="str">
        <f t="shared" si="46"/>
        <v/>
      </c>
      <c r="CJL16" s="46" t="str">
        <f t="shared" si="46"/>
        <v/>
      </c>
      <c r="CJM16" s="46" t="str">
        <f t="shared" si="46"/>
        <v/>
      </c>
      <c r="CJN16" s="46" t="str">
        <f t="shared" si="46"/>
        <v/>
      </c>
      <c r="CJO16" s="46" t="str">
        <f t="shared" si="46"/>
        <v/>
      </c>
      <c r="CJP16" s="46" t="str">
        <f t="shared" si="46"/>
        <v/>
      </c>
      <c r="CJQ16" s="46" t="str">
        <f t="shared" si="46"/>
        <v/>
      </c>
      <c r="CJR16" s="46" t="str">
        <f t="shared" si="46"/>
        <v/>
      </c>
      <c r="CJS16" s="46" t="str">
        <f t="shared" si="46"/>
        <v/>
      </c>
      <c r="CJT16" s="46" t="str">
        <f t="shared" si="46"/>
        <v/>
      </c>
      <c r="CJU16" s="46" t="str">
        <f t="shared" si="46"/>
        <v/>
      </c>
      <c r="CJV16" s="46" t="str">
        <f t="shared" si="46"/>
        <v/>
      </c>
      <c r="CJW16" s="46" t="str">
        <f t="shared" si="46"/>
        <v/>
      </c>
      <c r="CJX16" s="46" t="str">
        <f t="shared" si="46"/>
        <v/>
      </c>
      <c r="CJY16" s="46" t="str">
        <f t="shared" ref="CJY16:CMJ16" si="47">IF(AND($C16="Goal",CJY$5&gt;=$F16,CJY$5&lt;=$F16+$G16-1),2,IF(AND($C16="Milestone",CJY$5&gt;=$F16,CJY$5&lt;=$F16+$G16-1),1,""))</f>
        <v/>
      </c>
      <c r="CJZ16" s="46" t="str">
        <f t="shared" si="47"/>
        <v/>
      </c>
      <c r="CKA16" s="46" t="str">
        <f t="shared" si="47"/>
        <v/>
      </c>
      <c r="CKB16" s="46" t="str">
        <f t="shared" si="47"/>
        <v/>
      </c>
      <c r="CKC16" s="46" t="str">
        <f t="shared" si="47"/>
        <v/>
      </c>
      <c r="CKD16" s="46" t="str">
        <f t="shared" si="47"/>
        <v/>
      </c>
      <c r="CKE16" s="46" t="str">
        <f t="shared" si="47"/>
        <v/>
      </c>
      <c r="CKF16" s="46" t="str">
        <f t="shared" si="47"/>
        <v/>
      </c>
      <c r="CKG16" s="46" t="str">
        <f t="shared" si="47"/>
        <v/>
      </c>
      <c r="CKH16" s="46" t="str">
        <f t="shared" si="47"/>
        <v/>
      </c>
      <c r="CKI16" s="46" t="str">
        <f t="shared" si="47"/>
        <v/>
      </c>
      <c r="CKJ16" s="46" t="str">
        <f t="shared" si="47"/>
        <v/>
      </c>
      <c r="CKK16" s="46" t="str">
        <f t="shared" si="47"/>
        <v/>
      </c>
      <c r="CKL16" s="46" t="str">
        <f t="shared" si="47"/>
        <v/>
      </c>
      <c r="CKM16" s="46" t="str">
        <f t="shared" si="47"/>
        <v/>
      </c>
      <c r="CKN16" s="46" t="str">
        <f t="shared" si="47"/>
        <v/>
      </c>
      <c r="CKO16" s="46" t="str">
        <f t="shared" si="47"/>
        <v/>
      </c>
      <c r="CKP16" s="46" t="str">
        <f t="shared" si="47"/>
        <v/>
      </c>
      <c r="CKQ16" s="46" t="str">
        <f t="shared" si="47"/>
        <v/>
      </c>
      <c r="CKR16" s="46" t="str">
        <f t="shared" si="47"/>
        <v/>
      </c>
      <c r="CKS16" s="46" t="str">
        <f t="shared" si="47"/>
        <v/>
      </c>
      <c r="CKT16" s="46" t="str">
        <f t="shared" si="47"/>
        <v/>
      </c>
      <c r="CKU16" s="46" t="str">
        <f t="shared" si="47"/>
        <v/>
      </c>
      <c r="CKV16" s="46" t="str">
        <f t="shared" si="47"/>
        <v/>
      </c>
      <c r="CKW16" s="46" t="str">
        <f t="shared" si="47"/>
        <v/>
      </c>
      <c r="CKX16" s="46" t="str">
        <f t="shared" si="47"/>
        <v/>
      </c>
      <c r="CKY16" s="46" t="str">
        <f t="shared" si="47"/>
        <v/>
      </c>
      <c r="CKZ16" s="46" t="str">
        <f t="shared" si="47"/>
        <v/>
      </c>
      <c r="CLA16" s="46" t="str">
        <f t="shared" si="47"/>
        <v/>
      </c>
      <c r="CLB16" s="46" t="str">
        <f t="shared" si="47"/>
        <v/>
      </c>
      <c r="CLC16" s="46" t="str">
        <f t="shared" si="47"/>
        <v/>
      </c>
      <c r="CLD16" s="46" t="str">
        <f t="shared" si="47"/>
        <v/>
      </c>
      <c r="CLE16" s="46" t="str">
        <f t="shared" si="47"/>
        <v/>
      </c>
      <c r="CLF16" s="46" t="str">
        <f t="shared" si="47"/>
        <v/>
      </c>
      <c r="CLG16" s="46" t="str">
        <f t="shared" si="47"/>
        <v/>
      </c>
      <c r="CLH16" s="46" t="str">
        <f t="shared" si="47"/>
        <v/>
      </c>
      <c r="CLI16" s="46" t="str">
        <f t="shared" si="47"/>
        <v/>
      </c>
      <c r="CLJ16" s="46" t="str">
        <f t="shared" si="47"/>
        <v/>
      </c>
      <c r="CLK16" s="46" t="str">
        <f t="shared" si="47"/>
        <v/>
      </c>
      <c r="CLL16" s="46" t="str">
        <f t="shared" si="47"/>
        <v/>
      </c>
      <c r="CLM16" s="46" t="str">
        <f t="shared" si="47"/>
        <v/>
      </c>
      <c r="CLN16" s="46" t="str">
        <f t="shared" si="47"/>
        <v/>
      </c>
      <c r="CLO16" s="46" t="str">
        <f t="shared" si="47"/>
        <v/>
      </c>
      <c r="CLP16" s="46" t="str">
        <f t="shared" si="47"/>
        <v/>
      </c>
      <c r="CLQ16" s="46" t="str">
        <f t="shared" si="47"/>
        <v/>
      </c>
      <c r="CLR16" s="46" t="str">
        <f t="shared" si="47"/>
        <v/>
      </c>
      <c r="CLS16" s="46" t="str">
        <f t="shared" si="47"/>
        <v/>
      </c>
      <c r="CLT16" s="46" t="str">
        <f t="shared" si="47"/>
        <v/>
      </c>
      <c r="CLU16" s="46" t="str">
        <f t="shared" si="47"/>
        <v/>
      </c>
      <c r="CLV16" s="46" t="str">
        <f t="shared" si="47"/>
        <v/>
      </c>
      <c r="CLW16" s="46" t="str">
        <f t="shared" si="47"/>
        <v/>
      </c>
      <c r="CLX16" s="46" t="str">
        <f t="shared" si="47"/>
        <v/>
      </c>
      <c r="CLY16" s="46" t="str">
        <f t="shared" si="47"/>
        <v/>
      </c>
      <c r="CLZ16" s="46" t="str">
        <f t="shared" si="47"/>
        <v/>
      </c>
      <c r="CMA16" s="46" t="str">
        <f t="shared" si="47"/>
        <v/>
      </c>
      <c r="CMB16" s="46" t="str">
        <f t="shared" si="47"/>
        <v/>
      </c>
      <c r="CMC16" s="46" t="str">
        <f t="shared" si="47"/>
        <v/>
      </c>
      <c r="CMD16" s="46" t="str">
        <f t="shared" si="47"/>
        <v/>
      </c>
      <c r="CME16" s="46" t="str">
        <f t="shared" si="47"/>
        <v/>
      </c>
      <c r="CMF16" s="46" t="str">
        <f t="shared" si="47"/>
        <v/>
      </c>
      <c r="CMG16" s="46" t="str">
        <f t="shared" si="47"/>
        <v/>
      </c>
      <c r="CMH16" s="46" t="str">
        <f t="shared" si="47"/>
        <v/>
      </c>
      <c r="CMI16" s="46" t="str">
        <f t="shared" si="47"/>
        <v/>
      </c>
      <c r="CMJ16" s="46" t="str">
        <f t="shared" si="47"/>
        <v/>
      </c>
      <c r="CMK16" s="46" t="str">
        <f t="shared" ref="CMK16:COV16" si="48">IF(AND($C16="Goal",CMK$5&gt;=$F16,CMK$5&lt;=$F16+$G16-1),2,IF(AND($C16="Milestone",CMK$5&gt;=$F16,CMK$5&lt;=$F16+$G16-1),1,""))</f>
        <v/>
      </c>
      <c r="CML16" s="46" t="str">
        <f t="shared" si="48"/>
        <v/>
      </c>
      <c r="CMM16" s="46" t="str">
        <f t="shared" si="48"/>
        <v/>
      </c>
      <c r="CMN16" s="46" t="str">
        <f t="shared" si="48"/>
        <v/>
      </c>
      <c r="CMO16" s="46" t="str">
        <f t="shared" si="48"/>
        <v/>
      </c>
      <c r="CMP16" s="46" t="str">
        <f t="shared" si="48"/>
        <v/>
      </c>
      <c r="CMQ16" s="46" t="str">
        <f t="shared" si="48"/>
        <v/>
      </c>
      <c r="CMR16" s="46" t="str">
        <f t="shared" si="48"/>
        <v/>
      </c>
      <c r="CMS16" s="46" t="str">
        <f t="shared" si="48"/>
        <v/>
      </c>
      <c r="CMT16" s="46" t="str">
        <f t="shared" si="48"/>
        <v/>
      </c>
      <c r="CMU16" s="46" t="str">
        <f t="shared" si="48"/>
        <v/>
      </c>
      <c r="CMV16" s="46" t="str">
        <f t="shared" si="48"/>
        <v/>
      </c>
      <c r="CMW16" s="46" t="str">
        <f t="shared" si="48"/>
        <v/>
      </c>
      <c r="CMX16" s="46" t="str">
        <f t="shared" si="48"/>
        <v/>
      </c>
      <c r="CMY16" s="46" t="str">
        <f t="shared" si="48"/>
        <v/>
      </c>
      <c r="CMZ16" s="46" t="str">
        <f t="shared" si="48"/>
        <v/>
      </c>
      <c r="CNA16" s="46" t="str">
        <f t="shared" si="48"/>
        <v/>
      </c>
      <c r="CNB16" s="46" t="str">
        <f t="shared" si="48"/>
        <v/>
      </c>
      <c r="CNC16" s="46" t="str">
        <f t="shared" si="48"/>
        <v/>
      </c>
      <c r="CND16" s="46" t="str">
        <f t="shared" si="48"/>
        <v/>
      </c>
      <c r="CNE16" s="46" t="str">
        <f t="shared" si="48"/>
        <v/>
      </c>
      <c r="CNF16" s="46" t="str">
        <f t="shared" si="48"/>
        <v/>
      </c>
      <c r="CNG16" s="46" t="str">
        <f t="shared" si="48"/>
        <v/>
      </c>
      <c r="CNH16" s="46" t="str">
        <f t="shared" si="48"/>
        <v/>
      </c>
      <c r="CNI16" s="46" t="str">
        <f t="shared" si="48"/>
        <v/>
      </c>
      <c r="CNJ16" s="46" t="str">
        <f t="shared" si="48"/>
        <v/>
      </c>
      <c r="CNK16" s="46" t="str">
        <f t="shared" si="48"/>
        <v/>
      </c>
      <c r="CNL16" s="46" t="str">
        <f t="shared" si="48"/>
        <v/>
      </c>
      <c r="CNM16" s="46" t="str">
        <f t="shared" si="48"/>
        <v/>
      </c>
      <c r="CNN16" s="46" t="str">
        <f t="shared" si="48"/>
        <v/>
      </c>
      <c r="CNO16" s="46" t="str">
        <f t="shared" si="48"/>
        <v/>
      </c>
      <c r="CNP16" s="46" t="str">
        <f t="shared" si="48"/>
        <v/>
      </c>
      <c r="CNQ16" s="46" t="str">
        <f t="shared" si="48"/>
        <v/>
      </c>
      <c r="CNR16" s="46" t="str">
        <f t="shared" si="48"/>
        <v/>
      </c>
      <c r="CNS16" s="46" t="str">
        <f t="shared" si="48"/>
        <v/>
      </c>
      <c r="CNT16" s="46" t="str">
        <f t="shared" si="48"/>
        <v/>
      </c>
      <c r="CNU16" s="46" t="str">
        <f t="shared" si="48"/>
        <v/>
      </c>
      <c r="CNV16" s="46" t="str">
        <f t="shared" si="48"/>
        <v/>
      </c>
      <c r="CNW16" s="46" t="str">
        <f t="shared" si="48"/>
        <v/>
      </c>
      <c r="CNX16" s="46" t="str">
        <f t="shared" si="48"/>
        <v/>
      </c>
      <c r="CNY16" s="46" t="str">
        <f t="shared" si="48"/>
        <v/>
      </c>
      <c r="CNZ16" s="46" t="str">
        <f t="shared" si="48"/>
        <v/>
      </c>
      <c r="COA16" s="46" t="str">
        <f t="shared" si="48"/>
        <v/>
      </c>
      <c r="COB16" s="46" t="str">
        <f t="shared" si="48"/>
        <v/>
      </c>
      <c r="COC16" s="46" t="str">
        <f t="shared" si="48"/>
        <v/>
      </c>
      <c r="COD16" s="46" t="str">
        <f t="shared" si="48"/>
        <v/>
      </c>
      <c r="COE16" s="46" t="str">
        <f t="shared" si="48"/>
        <v/>
      </c>
      <c r="COF16" s="46" t="str">
        <f t="shared" si="48"/>
        <v/>
      </c>
      <c r="COG16" s="46" t="str">
        <f t="shared" si="48"/>
        <v/>
      </c>
      <c r="COH16" s="46" t="str">
        <f t="shared" si="48"/>
        <v/>
      </c>
      <c r="COI16" s="46" t="str">
        <f t="shared" si="48"/>
        <v/>
      </c>
      <c r="COJ16" s="46" t="str">
        <f t="shared" si="48"/>
        <v/>
      </c>
      <c r="COK16" s="46" t="str">
        <f t="shared" si="48"/>
        <v/>
      </c>
      <c r="COL16" s="46" t="str">
        <f t="shared" si="48"/>
        <v/>
      </c>
      <c r="COM16" s="46" t="str">
        <f t="shared" si="48"/>
        <v/>
      </c>
      <c r="CON16" s="46" t="str">
        <f t="shared" si="48"/>
        <v/>
      </c>
      <c r="COO16" s="46" t="str">
        <f t="shared" si="48"/>
        <v/>
      </c>
      <c r="COP16" s="46" t="str">
        <f t="shared" si="48"/>
        <v/>
      </c>
      <c r="COQ16" s="46" t="str">
        <f t="shared" si="48"/>
        <v/>
      </c>
      <c r="COR16" s="46" t="str">
        <f t="shared" si="48"/>
        <v/>
      </c>
      <c r="COS16" s="46" t="str">
        <f t="shared" si="48"/>
        <v/>
      </c>
      <c r="COT16" s="46" t="str">
        <f t="shared" si="48"/>
        <v/>
      </c>
      <c r="COU16" s="46" t="str">
        <f t="shared" si="48"/>
        <v/>
      </c>
      <c r="COV16" s="46" t="str">
        <f t="shared" si="48"/>
        <v/>
      </c>
      <c r="COW16" s="46" t="str">
        <f t="shared" ref="COW16:CRH16" si="49">IF(AND($C16="Goal",COW$5&gt;=$F16,COW$5&lt;=$F16+$G16-1),2,IF(AND($C16="Milestone",COW$5&gt;=$F16,COW$5&lt;=$F16+$G16-1),1,""))</f>
        <v/>
      </c>
      <c r="COX16" s="46" t="str">
        <f t="shared" si="49"/>
        <v/>
      </c>
      <c r="COY16" s="46" t="str">
        <f t="shared" si="49"/>
        <v/>
      </c>
      <c r="COZ16" s="46" t="str">
        <f t="shared" si="49"/>
        <v/>
      </c>
      <c r="CPA16" s="46" t="str">
        <f t="shared" si="49"/>
        <v/>
      </c>
      <c r="CPB16" s="46" t="str">
        <f t="shared" si="49"/>
        <v/>
      </c>
      <c r="CPC16" s="46" t="str">
        <f t="shared" si="49"/>
        <v/>
      </c>
      <c r="CPD16" s="46" t="str">
        <f t="shared" si="49"/>
        <v/>
      </c>
      <c r="CPE16" s="46" t="str">
        <f t="shared" si="49"/>
        <v/>
      </c>
      <c r="CPF16" s="46" t="str">
        <f t="shared" si="49"/>
        <v/>
      </c>
      <c r="CPG16" s="46" t="str">
        <f t="shared" si="49"/>
        <v/>
      </c>
      <c r="CPH16" s="46" t="str">
        <f t="shared" si="49"/>
        <v/>
      </c>
      <c r="CPI16" s="46" t="str">
        <f t="shared" si="49"/>
        <v/>
      </c>
      <c r="CPJ16" s="46" t="str">
        <f t="shared" si="49"/>
        <v/>
      </c>
      <c r="CPK16" s="46" t="str">
        <f t="shared" si="49"/>
        <v/>
      </c>
      <c r="CPL16" s="46" t="str">
        <f t="shared" si="49"/>
        <v/>
      </c>
      <c r="CPM16" s="46" t="str">
        <f t="shared" si="49"/>
        <v/>
      </c>
      <c r="CPN16" s="46" t="str">
        <f t="shared" si="49"/>
        <v/>
      </c>
      <c r="CPO16" s="46" t="str">
        <f t="shared" si="49"/>
        <v/>
      </c>
      <c r="CPP16" s="46" t="str">
        <f t="shared" si="49"/>
        <v/>
      </c>
      <c r="CPQ16" s="46" t="str">
        <f t="shared" si="49"/>
        <v/>
      </c>
      <c r="CPR16" s="46" t="str">
        <f t="shared" si="49"/>
        <v/>
      </c>
      <c r="CPS16" s="46" t="str">
        <f t="shared" si="49"/>
        <v/>
      </c>
      <c r="CPT16" s="46" t="str">
        <f t="shared" si="49"/>
        <v/>
      </c>
      <c r="CPU16" s="46" t="str">
        <f t="shared" si="49"/>
        <v/>
      </c>
      <c r="CPV16" s="46" t="str">
        <f t="shared" si="49"/>
        <v/>
      </c>
      <c r="CPW16" s="46" t="str">
        <f t="shared" si="49"/>
        <v/>
      </c>
      <c r="CPX16" s="46" t="str">
        <f t="shared" si="49"/>
        <v/>
      </c>
      <c r="CPY16" s="46" t="str">
        <f t="shared" si="49"/>
        <v/>
      </c>
      <c r="CPZ16" s="46" t="str">
        <f t="shared" si="49"/>
        <v/>
      </c>
      <c r="CQA16" s="46" t="str">
        <f t="shared" si="49"/>
        <v/>
      </c>
      <c r="CQB16" s="46" t="str">
        <f t="shared" si="49"/>
        <v/>
      </c>
      <c r="CQC16" s="46" t="str">
        <f t="shared" si="49"/>
        <v/>
      </c>
      <c r="CQD16" s="46" t="str">
        <f t="shared" si="49"/>
        <v/>
      </c>
      <c r="CQE16" s="46" t="str">
        <f t="shared" si="49"/>
        <v/>
      </c>
      <c r="CQF16" s="46" t="str">
        <f t="shared" si="49"/>
        <v/>
      </c>
      <c r="CQG16" s="46" t="str">
        <f t="shared" si="49"/>
        <v/>
      </c>
      <c r="CQH16" s="46" t="str">
        <f t="shared" si="49"/>
        <v/>
      </c>
      <c r="CQI16" s="46" t="str">
        <f t="shared" si="49"/>
        <v/>
      </c>
      <c r="CQJ16" s="46" t="str">
        <f t="shared" si="49"/>
        <v/>
      </c>
      <c r="CQK16" s="46" t="str">
        <f t="shared" si="49"/>
        <v/>
      </c>
      <c r="CQL16" s="46" t="str">
        <f t="shared" si="49"/>
        <v/>
      </c>
      <c r="CQM16" s="46" t="str">
        <f t="shared" si="49"/>
        <v/>
      </c>
      <c r="CQN16" s="46" t="str">
        <f t="shared" si="49"/>
        <v/>
      </c>
      <c r="CQO16" s="46" t="str">
        <f t="shared" si="49"/>
        <v/>
      </c>
      <c r="CQP16" s="46" t="str">
        <f t="shared" si="49"/>
        <v/>
      </c>
      <c r="CQQ16" s="46" t="str">
        <f t="shared" si="49"/>
        <v/>
      </c>
      <c r="CQR16" s="46" t="str">
        <f t="shared" si="49"/>
        <v/>
      </c>
      <c r="CQS16" s="46" t="str">
        <f t="shared" si="49"/>
        <v/>
      </c>
      <c r="CQT16" s="46" t="str">
        <f t="shared" si="49"/>
        <v/>
      </c>
      <c r="CQU16" s="46" t="str">
        <f t="shared" si="49"/>
        <v/>
      </c>
      <c r="CQV16" s="46" t="str">
        <f t="shared" si="49"/>
        <v/>
      </c>
      <c r="CQW16" s="46" t="str">
        <f t="shared" si="49"/>
        <v/>
      </c>
      <c r="CQX16" s="46" t="str">
        <f t="shared" si="49"/>
        <v/>
      </c>
      <c r="CQY16" s="46" t="str">
        <f t="shared" si="49"/>
        <v/>
      </c>
      <c r="CQZ16" s="46" t="str">
        <f t="shared" si="49"/>
        <v/>
      </c>
      <c r="CRA16" s="46" t="str">
        <f t="shared" si="49"/>
        <v/>
      </c>
      <c r="CRB16" s="46" t="str">
        <f t="shared" si="49"/>
        <v/>
      </c>
      <c r="CRC16" s="46" t="str">
        <f t="shared" si="49"/>
        <v/>
      </c>
      <c r="CRD16" s="46" t="str">
        <f t="shared" si="49"/>
        <v/>
      </c>
      <c r="CRE16" s="46" t="str">
        <f t="shared" si="49"/>
        <v/>
      </c>
      <c r="CRF16" s="46" t="str">
        <f t="shared" si="49"/>
        <v/>
      </c>
      <c r="CRG16" s="46" t="str">
        <f t="shared" si="49"/>
        <v/>
      </c>
      <c r="CRH16" s="46" t="str">
        <f t="shared" si="49"/>
        <v/>
      </c>
      <c r="CRI16" s="46" t="str">
        <f t="shared" ref="CRI16:CTT16" si="50">IF(AND($C16="Goal",CRI$5&gt;=$F16,CRI$5&lt;=$F16+$G16-1),2,IF(AND($C16="Milestone",CRI$5&gt;=$F16,CRI$5&lt;=$F16+$G16-1),1,""))</f>
        <v/>
      </c>
      <c r="CRJ16" s="46" t="str">
        <f t="shared" si="50"/>
        <v/>
      </c>
      <c r="CRK16" s="46" t="str">
        <f t="shared" si="50"/>
        <v/>
      </c>
      <c r="CRL16" s="46" t="str">
        <f t="shared" si="50"/>
        <v/>
      </c>
      <c r="CRM16" s="46" t="str">
        <f t="shared" si="50"/>
        <v/>
      </c>
      <c r="CRN16" s="46" t="str">
        <f t="shared" si="50"/>
        <v/>
      </c>
      <c r="CRO16" s="46" t="str">
        <f t="shared" si="50"/>
        <v/>
      </c>
      <c r="CRP16" s="46" t="str">
        <f t="shared" si="50"/>
        <v/>
      </c>
      <c r="CRQ16" s="46" t="str">
        <f t="shared" si="50"/>
        <v/>
      </c>
      <c r="CRR16" s="46" t="str">
        <f t="shared" si="50"/>
        <v/>
      </c>
      <c r="CRS16" s="46" t="str">
        <f t="shared" si="50"/>
        <v/>
      </c>
      <c r="CRT16" s="46" t="str">
        <f t="shared" si="50"/>
        <v/>
      </c>
      <c r="CRU16" s="46" t="str">
        <f t="shared" si="50"/>
        <v/>
      </c>
      <c r="CRV16" s="46" t="str">
        <f t="shared" si="50"/>
        <v/>
      </c>
      <c r="CRW16" s="46" t="str">
        <f t="shared" si="50"/>
        <v/>
      </c>
      <c r="CRX16" s="46" t="str">
        <f t="shared" si="50"/>
        <v/>
      </c>
      <c r="CRY16" s="46" t="str">
        <f t="shared" si="50"/>
        <v/>
      </c>
      <c r="CRZ16" s="46" t="str">
        <f t="shared" si="50"/>
        <v/>
      </c>
      <c r="CSA16" s="46" t="str">
        <f t="shared" si="50"/>
        <v/>
      </c>
      <c r="CSB16" s="46" t="str">
        <f t="shared" si="50"/>
        <v/>
      </c>
      <c r="CSC16" s="46" t="str">
        <f t="shared" si="50"/>
        <v/>
      </c>
      <c r="CSD16" s="46" t="str">
        <f t="shared" si="50"/>
        <v/>
      </c>
      <c r="CSE16" s="46" t="str">
        <f t="shared" si="50"/>
        <v/>
      </c>
      <c r="CSF16" s="46" t="str">
        <f t="shared" si="50"/>
        <v/>
      </c>
      <c r="CSG16" s="46" t="str">
        <f t="shared" si="50"/>
        <v/>
      </c>
      <c r="CSH16" s="46" t="str">
        <f t="shared" si="50"/>
        <v/>
      </c>
      <c r="CSI16" s="46" t="str">
        <f t="shared" si="50"/>
        <v/>
      </c>
      <c r="CSJ16" s="46" t="str">
        <f t="shared" si="50"/>
        <v/>
      </c>
      <c r="CSK16" s="46" t="str">
        <f t="shared" si="50"/>
        <v/>
      </c>
      <c r="CSL16" s="46" t="str">
        <f t="shared" si="50"/>
        <v/>
      </c>
      <c r="CSM16" s="46" t="str">
        <f t="shared" si="50"/>
        <v/>
      </c>
      <c r="CSN16" s="46" t="str">
        <f t="shared" si="50"/>
        <v/>
      </c>
      <c r="CSO16" s="46" t="str">
        <f t="shared" si="50"/>
        <v/>
      </c>
      <c r="CSP16" s="46" t="str">
        <f t="shared" si="50"/>
        <v/>
      </c>
      <c r="CSQ16" s="46" t="str">
        <f t="shared" si="50"/>
        <v/>
      </c>
      <c r="CSR16" s="46" t="str">
        <f t="shared" si="50"/>
        <v/>
      </c>
      <c r="CSS16" s="46" t="str">
        <f t="shared" si="50"/>
        <v/>
      </c>
      <c r="CST16" s="46" t="str">
        <f t="shared" si="50"/>
        <v/>
      </c>
      <c r="CSU16" s="46" t="str">
        <f t="shared" si="50"/>
        <v/>
      </c>
      <c r="CSV16" s="46" t="str">
        <f t="shared" si="50"/>
        <v/>
      </c>
      <c r="CSW16" s="46" t="str">
        <f t="shared" si="50"/>
        <v/>
      </c>
      <c r="CSX16" s="46" t="str">
        <f t="shared" si="50"/>
        <v/>
      </c>
      <c r="CSY16" s="46" t="str">
        <f t="shared" si="50"/>
        <v/>
      </c>
      <c r="CSZ16" s="46" t="str">
        <f t="shared" si="50"/>
        <v/>
      </c>
      <c r="CTA16" s="46" t="str">
        <f t="shared" si="50"/>
        <v/>
      </c>
      <c r="CTB16" s="46" t="str">
        <f t="shared" si="50"/>
        <v/>
      </c>
      <c r="CTC16" s="46" t="str">
        <f t="shared" si="50"/>
        <v/>
      </c>
      <c r="CTD16" s="46" t="str">
        <f t="shared" si="50"/>
        <v/>
      </c>
      <c r="CTE16" s="46" t="str">
        <f t="shared" si="50"/>
        <v/>
      </c>
      <c r="CTF16" s="46" t="str">
        <f t="shared" si="50"/>
        <v/>
      </c>
      <c r="CTG16" s="46" t="str">
        <f t="shared" si="50"/>
        <v/>
      </c>
      <c r="CTH16" s="46" t="str">
        <f t="shared" si="50"/>
        <v/>
      </c>
      <c r="CTI16" s="46" t="str">
        <f t="shared" si="50"/>
        <v/>
      </c>
      <c r="CTJ16" s="46" t="str">
        <f t="shared" si="50"/>
        <v/>
      </c>
      <c r="CTK16" s="46" t="str">
        <f t="shared" si="50"/>
        <v/>
      </c>
      <c r="CTL16" s="46" t="str">
        <f t="shared" si="50"/>
        <v/>
      </c>
      <c r="CTM16" s="46" t="str">
        <f t="shared" si="50"/>
        <v/>
      </c>
      <c r="CTN16" s="46" t="str">
        <f t="shared" si="50"/>
        <v/>
      </c>
      <c r="CTO16" s="46" t="str">
        <f t="shared" si="50"/>
        <v/>
      </c>
      <c r="CTP16" s="46" t="str">
        <f t="shared" si="50"/>
        <v/>
      </c>
      <c r="CTQ16" s="46" t="str">
        <f t="shared" si="50"/>
        <v/>
      </c>
      <c r="CTR16" s="46" t="str">
        <f t="shared" si="50"/>
        <v/>
      </c>
      <c r="CTS16" s="46" t="str">
        <f t="shared" si="50"/>
        <v/>
      </c>
      <c r="CTT16" s="46" t="str">
        <f t="shared" si="50"/>
        <v/>
      </c>
      <c r="CTU16" s="46" t="str">
        <f t="shared" ref="CTU16:CWF16" si="51">IF(AND($C16="Goal",CTU$5&gt;=$F16,CTU$5&lt;=$F16+$G16-1),2,IF(AND($C16="Milestone",CTU$5&gt;=$F16,CTU$5&lt;=$F16+$G16-1),1,""))</f>
        <v/>
      </c>
      <c r="CTV16" s="46" t="str">
        <f t="shared" si="51"/>
        <v/>
      </c>
      <c r="CTW16" s="46" t="str">
        <f t="shared" si="51"/>
        <v/>
      </c>
      <c r="CTX16" s="46" t="str">
        <f t="shared" si="51"/>
        <v/>
      </c>
      <c r="CTY16" s="46" t="str">
        <f t="shared" si="51"/>
        <v/>
      </c>
      <c r="CTZ16" s="46" t="str">
        <f t="shared" si="51"/>
        <v/>
      </c>
      <c r="CUA16" s="46" t="str">
        <f t="shared" si="51"/>
        <v/>
      </c>
      <c r="CUB16" s="46" t="str">
        <f t="shared" si="51"/>
        <v/>
      </c>
      <c r="CUC16" s="46" t="str">
        <f t="shared" si="51"/>
        <v/>
      </c>
      <c r="CUD16" s="46" t="str">
        <f t="shared" si="51"/>
        <v/>
      </c>
      <c r="CUE16" s="46" t="str">
        <f t="shared" si="51"/>
        <v/>
      </c>
      <c r="CUF16" s="46" t="str">
        <f t="shared" si="51"/>
        <v/>
      </c>
      <c r="CUG16" s="46" t="str">
        <f t="shared" si="51"/>
        <v/>
      </c>
      <c r="CUH16" s="46" t="str">
        <f t="shared" si="51"/>
        <v/>
      </c>
      <c r="CUI16" s="46" t="str">
        <f t="shared" si="51"/>
        <v/>
      </c>
      <c r="CUJ16" s="46" t="str">
        <f t="shared" si="51"/>
        <v/>
      </c>
      <c r="CUK16" s="46" t="str">
        <f t="shared" si="51"/>
        <v/>
      </c>
      <c r="CUL16" s="46" t="str">
        <f t="shared" si="51"/>
        <v/>
      </c>
      <c r="CUM16" s="46" t="str">
        <f t="shared" si="51"/>
        <v/>
      </c>
      <c r="CUN16" s="46" t="str">
        <f t="shared" si="51"/>
        <v/>
      </c>
      <c r="CUO16" s="46" t="str">
        <f t="shared" si="51"/>
        <v/>
      </c>
      <c r="CUP16" s="46" t="str">
        <f t="shared" si="51"/>
        <v/>
      </c>
      <c r="CUQ16" s="46" t="str">
        <f t="shared" si="51"/>
        <v/>
      </c>
      <c r="CUR16" s="46" t="str">
        <f t="shared" si="51"/>
        <v/>
      </c>
      <c r="CUS16" s="46" t="str">
        <f t="shared" si="51"/>
        <v/>
      </c>
      <c r="CUT16" s="46" t="str">
        <f t="shared" si="51"/>
        <v/>
      </c>
      <c r="CUU16" s="46" t="str">
        <f t="shared" si="51"/>
        <v/>
      </c>
      <c r="CUV16" s="46" t="str">
        <f t="shared" si="51"/>
        <v/>
      </c>
      <c r="CUW16" s="46" t="str">
        <f t="shared" si="51"/>
        <v/>
      </c>
      <c r="CUX16" s="46" t="str">
        <f t="shared" si="51"/>
        <v/>
      </c>
      <c r="CUY16" s="46" t="str">
        <f t="shared" si="51"/>
        <v/>
      </c>
      <c r="CUZ16" s="46" t="str">
        <f t="shared" si="51"/>
        <v/>
      </c>
      <c r="CVA16" s="46" t="str">
        <f t="shared" si="51"/>
        <v/>
      </c>
      <c r="CVB16" s="46" t="str">
        <f t="shared" si="51"/>
        <v/>
      </c>
      <c r="CVC16" s="46" t="str">
        <f t="shared" si="51"/>
        <v/>
      </c>
      <c r="CVD16" s="46" t="str">
        <f t="shared" si="51"/>
        <v/>
      </c>
      <c r="CVE16" s="46" t="str">
        <f t="shared" si="51"/>
        <v/>
      </c>
      <c r="CVF16" s="46" t="str">
        <f t="shared" si="51"/>
        <v/>
      </c>
      <c r="CVG16" s="46" t="str">
        <f t="shared" si="51"/>
        <v/>
      </c>
      <c r="CVH16" s="46" t="str">
        <f t="shared" si="51"/>
        <v/>
      </c>
      <c r="CVI16" s="46" t="str">
        <f t="shared" si="51"/>
        <v/>
      </c>
      <c r="CVJ16" s="46" t="str">
        <f t="shared" si="51"/>
        <v/>
      </c>
      <c r="CVK16" s="46" t="str">
        <f t="shared" si="51"/>
        <v/>
      </c>
      <c r="CVL16" s="46" t="str">
        <f t="shared" si="51"/>
        <v/>
      </c>
      <c r="CVM16" s="46" t="str">
        <f t="shared" si="51"/>
        <v/>
      </c>
      <c r="CVN16" s="46" t="str">
        <f t="shared" si="51"/>
        <v/>
      </c>
      <c r="CVO16" s="46" t="str">
        <f t="shared" si="51"/>
        <v/>
      </c>
      <c r="CVP16" s="46" t="str">
        <f t="shared" si="51"/>
        <v/>
      </c>
      <c r="CVQ16" s="46" t="str">
        <f t="shared" si="51"/>
        <v/>
      </c>
      <c r="CVR16" s="46" t="str">
        <f t="shared" si="51"/>
        <v/>
      </c>
      <c r="CVS16" s="46" t="str">
        <f t="shared" si="51"/>
        <v/>
      </c>
      <c r="CVT16" s="46" t="str">
        <f t="shared" si="51"/>
        <v/>
      </c>
      <c r="CVU16" s="46" t="str">
        <f t="shared" si="51"/>
        <v/>
      </c>
      <c r="CVV16" s="46" t="str">
        <f t="shared" si="51"/>
        <v/>
      </c>
      <c r="CVW16" s="46" t="str">
        <f t="shared" si="51"/>
        <v/>
      </c>
      <c r="CVX16" s="46" t="str">
        <f t="shared" si="51"/>
        <v/>
      </c>
      <c r="CVY16" s="46" t="str">
        <f t="shared" si="51"/>
        <v/>
      </c>
      <c r="CVZ16" s="46" t="str">
        <f t="shared" si="51"/>
        <v/>
      </c>
      <c r="CWA16" s="46" t="str">
        <f t="shared" si="51"/>
        <v/>
      </c>
      <c r="CWB16" s="46" t="str">
        <f t="shared" si="51"/>
        <v/>
      </c>
      <c r="CWC16" s="46" t="str">
        <f t="shared" si="51"/>
        <v/>
      </c>
      <c r="CWD16" s="46" t="str">
        <f t="shared" si="51"/>
        <v/>
      </c>
      <c r="CWE16" s="46" t="str">
        <f t="shared" si="51"/>
        <v/>
      </c>
      <c r="CWF16" s="46" t="str">
        <f t="shared" si="51"/>
        <v/>
      </c>
      <c r="CWG16" s="46" t="str">
        <f t="shared" ref="CWG16:CYR16" si="52">IF(AND($C16="Goal",CWG$5&gt;=$F16,CWG$5&lt;=$F16+$G16-1),2,IF(AND($C16="Milestone",CWG$5&gt;=$F16,CWG$5&lt;=$F16+$G16-1),1,""))</f>
        <v/>
      </c>
      <c r="CWH16" s="46" t="str">
        <f t="shared" si="52"/>
        <v/>
      </c>
      <c r="CWI16" s="46" t="str">
        <f t="shared" si="52"/>
        <v/>
      </c>
      <c r="CWJ16" s="46" t="str">
        <f t="shared" si="52"/>
        <v/>
      </c>
      <c r="CWK16" s="46" t="str">
        <f t="shared" si="52"/>
        <v/>
      </c>
      <c r="CWL16" s="46" t="str">
        <f t="shared" si="52"/>
        <v/>
      </c>
      <c r="CWM16" s="46" t="str">
        <f t="shared" si="52"/>
        <v/>
      </c>
      <c r="CWN16" s="46" t="str">
        <f t="shared" si="52"/>
        <v/>
      </c>
      <c r="CWO16" s="46" t="str">
        <f t="shared" si="52"/>
        <v/>
      </c>
      <c r="CWP16" s="46" t="str">
        <f t="shared" si="52"/>
        <v/>
      </c>
      <c r="CWQ16" s="46" t="str">
        <f t="shared" si="52"/>
        <v/>
      </c>
      <c r="CWR16" s="46" t="str">
        <f t="shared" si="52"/>
        <v/>
      </c>
      <c r="CWS16" s="46" t="str">
        <f t="shared" si="52"/>
        <v/>
      </c>
      <c r="CWT16" s="46" t="str">
        <f t="shared" si="52"/>
        <v/>
      </c>
      <c r="CWU16" s="46" t="str">
        <f t="shared" si="52"/>
        <v/>
      </c>
      <c r="CWV16" s="46" t="str">
        <f t="shared" si="52"/>
        <v/>
      </c>
      <c r="CWW16" s="46" t="str">
        <f t="shared" si="52"/>
        <v/>
      </c>
      <c r="CWX16" s="46" t="str">
        <f t="shared" si="52"/>
        <v/>
      </c>
      <c r="CWY16" s="46" t="str">
        <f t="shared" si="52"/>
        <v/>
      </c>
      <c r="CWZ16" s="46" t="str">
        <f t="shared" si="52"/>
        <v/>
      </c>
      <c r="CXA16" s="46" t="str">
        <f t="shared" si="52"/>
        <v/>
      </c>
      <c r="CXB16" s="46" t="str">
        <f t="shared" si="52"/>
        <v/>
      </c>
      <c r="CXC16" s="46" t="str">
        <f t="shared" si="52"/>
        <v/>
      </c>
      <c r="CXD16" s="46" t="str">
        <f t="shared" si="52"/>
        <v/>
      </c>
      <c r="CXE16" s="46" t="str">
        <f t="shared" si="52"/>
        <v/>
      </c>
      <c r="CXF16" s="46" t="str">
        <f t="shared" si="52"/>
        <v/>
      </c>
      <c r="CXG16" s="46" t="str">
        <f t="shared" si="52"/>
        <v/>
      </c>
      <c r="CXH16" s="46" t="str">
        <f t="shared" si="52"/>
        <v/>
      </c>
      <c r="CXI16" s="46" t="str">
        <f t="shared" si="52"/>
        <v/>
      </c>
      <c r="CXJ16" s="46" t="str">
        <f t="shared" si="52"/>
        <v/>
      </c>
      <c r="CXK16" s="46" t="str">
        <f t="shared" si="52"/>
        <v/>
      </c>
      <c r="CXL16" s="46" t="str">
        <f t="shared" si="52"/>
        <v/>
      </c>
      <c r="CXM16" s="46" t="str">
        <f t="shared" si="52"/>
        <v/>
      </c>
      <c r="CXN16" s="46" t="str">
        <f t="shared" si="52"/>
        <v/>
      </c>
      <c r="CXO16" s="46" t="str">
        <f t="shared" si="52"/>
        <v/>
      </c>
      <c r="CXP16" s="46" t="str">
        <f t="shared" si="52"/>
        <v/>
      </c>
      <c r="CXQ16" s="46" t="str">
        <f t="shared" si="52"/>
        <v/>
      </c>
      <c r="CXR16" s="46" t="str">
        <f t="shared" si="52"/>
        <v/>
      </c>
      <c r="CXS16" s="46" t="str">
        <f t="shared" si="52"/>
        <v/>
      </c>
      <c r="CXT16" s="46" t="str">
        <f t="shared" si="52"/>
        <v/>
      </c>
      <c r="CXU16" s="46" t="str">
        <f t="shared" si="52"/>
        <v/>
      </c>
      <c r="CXV16" s="46" t="str">
        <f t="shared" si="52"/>
        <v/>
      </c>
      <c r="CXW16" s="46" t="str">
        <f t="shared" si="52"/>
        <v/>
      </c>
      <c r="CXX16" s="46" t="str">
        <f t="shared" si="52"/>
        <v/>
      </c>
      <c r="CXY16" s="46" t="str">
        <f t="shared" si="52"/>
        <v/>
      </c>
      <c r="CXZ16" s="46" t="str">
        <f t="shared" si="52"/>
        <v/>
      </c>
      <c r="CYA16" s="46" t="str">
        <f t="shared" si="52"/>
        <v/>
      </c>
      <c r="CYB16" s="46" t="str">
        <f t="shared" si="52"/>
        <v/>
      </c>
      <c r="CYC16" s="46" t="str">
        <f t="shared" si="52"/>
        <v/>
      </c>
      <c r="CYD16" s="46" t="str">
        <f t="shared" si="52"/>
        <v/>
      </c>
      <c r="CYE16" s="46" t="str">
        <f t="shared" si="52"/>
        <v/>
      </c>
      <c r="CYF16" s="46" t="str">
        <f t="shared" si="52"/>
        <v/>
      </c>
      <c r="CYG16" s="46" t="str">
        <f t="shared" si="52"/>
        <v/>
      </c>
      <c r="CYH16" s="46" t="str">
        <f t="shared" si="52"/>
        <v/>
      </c>
      <c r="CYI16" s="46" t="str">
        <f t="shared" si="52"/>
        <v/>
      </c>
      <c r="CYJ16" s="46" t="str">
        <f t="shared" si="52"/>
        <v/>
      </c>
      <c r="CYK16" s="46" t="str">
        <f t="shared" si="52"/>
        <v/>
      </c>
      <c r="CYL16" s="46" t="str">
        <f t="shared" si="52"/>
        <v/>
      </c>
      <c r="CYM16" s="46" t="str">
        <f t="shared" si="52"/>
        <v/>
      </c>
      <c r="CYN16" s="46" t="str">
        <f t="shared" si="52"/>
        <v/>
      </c>
      <c r="CYO16" s="46" t="str">
        <f t="shared" si="52"/>
        <v/>
      </c>
      <c r="CYP16" s="46" t="str">
        <f t="shared" si="52"/>
        <v/>
      </c>
      <c r="CYQ16" s="46" t="str">
        <f t="shared" si="52"/>
        <v/>
      </c>
      <c r="CYR16" s="46" t="str">
        <f t="shared" si="52"/>
        <v/>
      </c>
      <c r="CYS16" s="46" t="str">
        <f t="shared" ref="CYS16:DBD16" si="53">IF(AND($C16="Goal",CYS$5&gt;=$F16,CYS$5&lt;=$F16+$G16-1),2,IF(AND($C16="Milestone",CYS$5&gt;=$F16,CYS$5&lt;=$F16+$G16-1),1,""))</f>
        <v/>
      </c>
      <c r="CYT16" s="46" t="str">
        <f t="shared" si="53"/>
        <v/>
      </c>
      <c r="CYU16" s="46" t="str">
        <f t="shared" si="53"/>
        <v/>
      </c>
      <c r="CYV16" s="46" t="str">
        <f t="shared" si="53"/>
        <v/>
      </c>
      <c r="CYW16" s="46" t="str">
        <f t="shared" si="53"/>
        <v/>
      </c>
      <c r="CYX16" s="46" t="str">
        <f t="shared" si="53"/>
        <v/>
      </c>
      <c r="CYY16" s="46" t="str">
        <f t="shared" si="53"/>
        <v/>
      </c>
      <c r="CYZ16" s="46" t="str">
        <f t="shared" si="53"/>
        <v/>
      </c>
      <c r="CZA16" s="46" t="str">
        <f t="shared" si="53"/>
        <v/>
      </c>
      <c r="CZB16" s="46" t="str">
        <f t="shared" si="53"/>
        <v/>
      </c>
      <c r="CZC16" s="46" t="str">
        <f t="shared" si="53"/>
        <v/>
      </c>
      <c r="CZD16" s="46" t="str">
        <f t="shared" si="53"/>
        <v/>
      </c>
      <c r="CZE16" s="46" t="str">
        <f t="shared" si="53"/>
        <v/>
      </c>
      <c r="CZF16" s="46" t="str">
        <f t="shared" si="53"/>
        <v/>
      </c>
      <c r="CZG16" s="46" t="str">
        <f t="shared" si="53"/>
        <v/>
      </c>
      <c r="CZH16" s="46" t="str">
        <f t="shared" si="53"/>
        <v/>
      </c>
      <c r="CZI16" s="46" t="str">
        <f t="shared" si="53"/>
        <v/>
      </c>
      <c r="CZJ16" s="46" t="str">
        <f t="shared" si="53"/>
        <v/>
      </c>
      <c r="CZK16" s="46" t="str">
        <f t="shared" si="53"/>
        <v/>
      </c>
      <c r="CZL16" s="46" t="str">
        <f t="shared" si="53"/>
        <v/>
      </c>
      <c r="CZM16" s="46" t="str">
        <f t="shared" si="53"/>
        <v/>
      </c>
      <c r="CZN16" s="46" t="str">
        <f t="shared" si="53"/>
        <v/>
      </c>
      <c r="CZO16" s="46" t="str">
        <f t="shared" si="53"/>
        <v/>
      </c>
      <c r="CZP16" s="46" t="str">
        <f t="shared" si="53"/>
        <v/>
      </c>
      <c r="CZQ16" s="46" t="str">
        <f t="shared" si="53"/>
        <v/>
      </c>
      <c r="CZR16" s="46" t="str">
        <f t="shared" si="53"/>
        <v/>
      </c>
      <c r="CZS16" s="46" t="str">
        <f t="shared" si="53"/>
        <v/>
      </c>
      <c r="CZT16" s="46" t="str">
        <f t="shared" si="53"/>
        <v/>
      </c>
      <c r="CZU16" s="46" t="str">
        <f t="shared" si="53"/>
        <v/>
      </c>
      <c r="CZV16" s="46" t="str">
        <f t="shared" si="53"/>
        <v/>
      </c>
      <c r="CZW16" s="46" t="str">
        <f t="shared" si="53"/>
        <v/>
      </c>
      <c r="CZX16" s="46" t="str">
        <f t="shared" si="53"/>
        <v/>
      </c>
      <c r="CZY16" s="46" t="str">
        <f t="shared" si="53"/>
        <v/>
      </c>
      <c r="CZZ16" s="46" t="str">
        <f t="shared" si="53"/>
        <v/>
      </c>
      <c r="DAA16" s="46" t="str">
        <f t="shared" si="53"/>
        <v/>
      </c>
      <c r="DAB16" s="46" t="str">
        <f t="shared" si="53"/>
        <v/>
      </c>
      <c r="DAC16" s="46" t="str">
        <f t="shared" si="53"/>
        <v/>
      </c>
      <c r="DAD16" s="46" t="str">
        <f t="shared" si="53"/>
        <v/>
      </c>
      <c r="DAE16" s="46" t="str">
        <f t="shared" si="53"/>
        <v/>
      </c>
      <c r="DAF16" s="46" t="str">
        <f t="shared" si="53"/>
        <v/>
      </c>
      <c r="DAG16" s="46" t="str">
        <f t="shared" si="53"/>
        <v/>
      </c>
      <c r="DAH16" s="46" t="str">
        <f t="shared" si="53"/>
        <v/>
      </c>
      <c r="DAI16" s="46" t="str">
        <f t="shared" si="53"/>
        <v/>
      </c>
      <c r="DAJ16" s="46" t="str">
        <f t="shared" si="53"/>
        <v/>
      </c>
      <c r="DAK16" s="46" t="str">
        <f t="shared" si="53"/>
        <v/>
      </c>
      <c r="DAL16" s="46" t="str">
        <f t="shared" si="53"/>
        <v/>
      </c>
      <c r="DAM16" s="46" t="str">
        <f t="shared" si="53"/>
        <v/>
      </c>
      <c r="DAN16" s="46" t="str">
        <f t="shared" si="53"/>
        <v/>
      </c>
      <c r="DAO16" s="46" t="str">
        <f t="shared" si="53"/>
        <v/>
      </c>
      <c r="DAP16" s="46" t="str">
        <f t="shared" si="53"/>
        <v/>
      </c>
      <c r="DAQ16" s="46" t="str">
        <f t="shared" si="53"/>
        <v/>
      </c>
      <c r="DAR16" s="46" t="str">
        <f t="shared" si="53"/>
        <v/>
      </c>
      <c r="DAS16" s="46" t="str">
        <f t="shared" si="53"/>
        <v/>
      </c>
      <c r="DAT16" s="46" t="str">
        <f t="shared" si="53"/>
        <v/>
      </c>
      <c r="DAU16" s="46" t="str">
        <f t="shared" si="53"/>
        <v/>
      </c>
      <c r="DAV16" s="46" t="str">
        <f t="shared" si="53"/>
        <v/>
      </c>
      <c r="DAW16" s="46" t="str">
        <f t="shared" si="53"/>
        <v/>
      </c>
      <c r="DAX16" s="46" t="str">
        <f t="shared" si="53"/>
        <v/>
      </c>
      <c r="DAY16" s="46" t="str">
        <f t="shared" si="53"/>
        <v/>
      </c>
      <c r="DAZ16" s="46" t="str">
        <f t="shared" si="53"/>
        <v/>
      </c>
      <c r="DBA16" s="46" t="str">
        <f t="shared" si="53"/>
        <v/>
      </c>
      <c r="DBB16" s="46" t="str">
        <f t="shared" si="53"/>
        <v/>
      </c>
      <c r="DBC16" s="46" t="str">
        <f t="shared" si="53"/>
        <v/>
      </c>
      <c r="DBD16" s="46" t="str">
        <f t="shared" si="53"/>
        <v/>
      </c>
      <c r="DBE16" s="46" t="str">
        <f t="shared" ref="DBE16:DDP16" si="54">IF(AND($C16="Goal",DBE$5&gt;=$F16,DBE$5&lt;=$F16+$G16-1),2,IF(AND($C16="Milestone",DBE$5&gt;=$F16,DBE$5&lt;=$F16+$G16-1),1,""))</f>
        <v/>
      </c>
      <c r="DBF16" s="46" t="str">
        <f t="shared" si="54"/>
        <v/>
      </c>
      <c r="DBG16" s="46" t="str">
        <f t="shared" si="54"/>
        <v/>
      </c>
      <c r="DBH16" s="46" t="str">
        <f t="shared" si="54"/>
        <v/>
      </c>
      <c r="DBI16" s="46" t="str">
        <f t="shared" si="54"/>
        <v/>
      </c>
      <c r="DBJ16" s="46" t="str">
        <f t="shared" si="54"/>
        <v/>
      </c>
      <c r="DBK16" s="46" t="str">
        <f t="shared" si="54"/>
        <v/>
      </c>
      <c r="DBL16" s="46" t="str">
        <f t="shared" si="54"/>
        <v/>
      </c>
      <c r="DBM16" s="46" t="str">
        <f t="shared" si="54"/>
        <v/>
      </c>
      <c r="DBN16" s="46" t="str">
        <f t="shared" si="54"/>
        <v/>
      </c>
      <c r="DBO16" s="46" t="str">
        <f t="shared" si="54"/>
        <v/>
      </c>
      <c r="DBP16" s="46" t="str">
        <f t="shared" si="54"/>
        <v/>
      </c>
      <c r="DBQ16" s="46" t="str">
        <f t="shared" si="54"/>
        <v/>
      </c>
      <c r="DBR16" s="46" t="str">
        <f t="shared" si="54"/>
        <v/>
      </c>
      <c r="DBS16" s="46" t="str">
        <f t="shared" si="54"/>
        <v/>
      </c>
      <c r="DBT16" s="46" t="str">
        <f t="shared" si="54"/>
        <v/>
      </c>
      <c r="DBU16" s="46" t="str">
        <f t="shared" si="54"/>
        <v/>
      </c>
      <c r="DBV16" s="46" t="str">
        <f t="shared" si="54"/>
        <v/>
      </c>
      <c r="DBW16" s="46" t="str">
        <f t="shared" si="54"/>
        <v/>
      </c>
      <c r="DBX16" s="46" t="str">
        <f t="shared" si="54"/>
        <v/>
      </c>
      <c r="DBY16" s="46" t="str">
        <f t="shared" si="54"/>
        <v/>
      </c>
      <c r="DBZ16" s="46" t="str">
        <f t="shared" si="54"/>
        <v/>
      </c>
      <c r="DCA16" s="46" t="str">
        <f t="shared" si="54"/>
        <v/>
      </c>
      <c r="DCB16" s="46" t="str">
        <f t="shared" si="54"/>
        <v/>
      </c>
      <c r="DCC16" s="46" t="str">
        <f t="shared" si="54"/>
        <v/>
      </c>
      <c r="DCD16" s="46" t="str">
        <f t="shared" si="54"/>
        <v/>
      </c>
      <c r="DCE16" s="46" t="str">
        <f t="shared" si="54"/>
        <v/>
      </c>
      <c r="DCF16" s="46" t="str">
        <f t="shared" si="54"/>
        <v/>
      </c>
      <c r="DCG16" s="46" t="str">
        <f t="shared" si="54"/>
        <v/>
      </c>
      <c r="DCH16" s="46" t="str">
        <f t="shared" si="54"/>
        <v/>
      </c>
      <c r="DCI16" s="46" t="str">
        <f t="shared" si="54"/>
        <v/>
      </c>
      <c r="DCJ16" s="46" t="str">
        <f t="shared" si="54"/>
        <v/>
      </c>
      <c r="DCK16" s="46" t="str">
        <f t="shared" si="54"/>
        <v/>
      </c>
      <c r="DCL16" s="46" t="str">
        <f t="shared" si="54"/>
        <v/>
      </c>
      <c r="DCM16" s="46" t="str">
        <f t="shared" si="54"/>
        <v/>
      </c>
      <c r="DCN16" s="46" t="str">
        <f t="shared" si="54"/>
        <v/>
      </c>
      <c r="DCO16" s="46" t="str">
        <f t="shared" si="54"/>
        <v/>
      </c>
      <c r="DCP16" s="46" t="str">
        <f t="shared" si="54"/>
        <v/>
      </c>
      <c r="DCQ16" s="46" t="str">
        <f t="shared" si="54"/>
        <v/>
      </c>
      <c r="DCR16" s="46" t="str">
        <f t="shared" si="54"/>
        <v/>
      </c>
      <c r="DCS16" s="46" t="str">
        <f t="shared" si="54"/>
        <v/>
      </c>
      <c r="DCT16" s="46" t="str">
        <f t="shared" si="54"/>
        <v/>
      </c>
      <c r="DCU16" s="46" t="str">
        <f t="shared" si="54"/>
        <v/>
      </c>
      <c r="DCV16" s="46" t="str">
        <f t="shared" si="54"/>
        <v/>
      </c>
      <c r="DCW16" s="46" t="str">
        <f t="shared" si="54"/>
        <v/>
      </c>
      <c r="DCX16" s="46" t="str">
        <f t="shared" si="54"/>
        <v/>
      </c>
      <c r="DCY16" s="46" t="str">
        <f t="shared" si="54"/>
        <v/>
      </c>
      <c r="DCZ16" s="46" t="str">
        <f t="shared" si="54"/>
        <v/>
      </c>
      <c r="DDA16" s="46" t="str">
        <f t="shared" si="54"/>
        <v/>
      </c>
      <c r="DDB16" s="46" t="str">
        <f t="shared" si="54"/>
        <v/>
      </c>
      <c r="DDC16" s="46" t="str">
        <f t="shared" si="54"/>
        <v/>
      </c>
      <c r="DDD16" s="46" t="str">
        <f t="shared" si="54"/>
        <v/>
      </c>
      <c r="DDE16" s="46" t="str">
        <f t="shared" si="54"/>
        <v/>
      </c>
      <c r="DDF16" s="46" t="str">
        <f t="shared" si="54"/>
        <v/>
      </c>
      <c r="DDG16" s="46" t="str">
        <f t="shared" si="54"/>
        <v/>
      </c>
      <c r="DDH16" s="46" t="str">
        <f t="shared" si="54"/>
        <v/>
      </c>
      <c r="DDI16" s="46" t="str">
        <f t="shared" si="54"/>
        <v/>
      </c>
      <c r="DDJ16" s="46" t="str">
        <f t="shared" si="54"/>
        <v/>
      </c>
      <c r="DDK16" s="46" t="str">
        <f t="shared" si="54"/>
        <v/>
      </c>
      <c r="DDL16" s="46" t="str">
        <f t="shared" si="54"/>
        <v/>
      </c>
      <c r="DDM16" s="46" t="str">
        <f t="shared" si="54"/>
        <v/>
      </c>
      <c r="DDN16" s="46" t="str">
        <f t="shared" si="54"/>
        <v/>
      </c>
      <c r="DDO16" s="46" t="str">
        <f t="shared" si="54"/>
        <v/>
      </c>
      <c r="DDP16" s="46" t="str">
        <f t="shared" si="54"/>
        <v/>
      </c>
      <c r="DDQ16" s="46" t="str">
        <f t="shared" ref="DDQ16:DGB16" si="55">IF(AND($C16="Goal",DDQ$5&gt;=$F16,DDQ$5&lt;=$F16+$G16-1),2,IF(AND($C16="Milestone",DDQ$5&gt;=$F16,DDQ$5&lt;=$F16+$G16-1),1,""))</f>
        <v/>
      </c>
      <c r="DDR16" s="46" t="str">
        <f t="shared" si="55"/>
        <v/>
      </c>
      <c r="DDS16" s="46" t="str">
        <f t="shared" si="55"/>
        <v/>
      </c>
      <c r="DDT16" s="46" t="str">
        <f t="shared" si="55"/>
        <v/>
      </c>
      <c r="DDU16" s="46" t="str">
        <f t="shared" si="55"/>
        <v/>
      </c>
      <c r="DDV16" s="46" t="str">
        <f t="shared" si="55"/>
        <v/>
      </c>
      <c r="DDW16" s="46" t="str">
        <f t="shared" si="55"/>
        <v/>
      </c>
      <c r="DDX16" s="46" t="str">
        <f t="shared" si="55"/>
        <v/>
      </c>
      <c r="DDY16" s="46" t="str">
        <f t="shared" si="55"/>
        <v/>
      </c>
      <c r="DDZ16" s="46" t="str">
        <f t="shared" si="55"/>
        <v/>
      </c>
      <c r="DEA16" s="46" t="str">
        <f t="shared" si="55"/>
        <v/>
      </c>
      <c r="DEB16" s="46" t="str">
        <f t="shared" si="55"/>
        <v/>
      </c>
      <c r="DEC16" s="46" t="str">
        <f t="shared" si="55"/>
        <v/>
      </c>
      <c r="DED16" s="46" t="str">
        <f t="shared" si="55"/>
        <v/>
      </c>
      <c r="DEE16" s="46" t="str">
        <f t="shared" si="55"/>
        <v/>
      </c>
      <c r="DEF16" s="46" t="str">
        <f t="shared" si="55"/>
        <v/>
      </c>
      <c r="DEG16" s="46" t="str">
        <f t="shared" si="55"/>
        <v/>
      </c>
      <c r="DEH16" s="46" t="str">
        <f t="shared" si="55"/>
        <v/>
      </c>
      <c r="DEI16" s="46" t="str">
        <f t="shared" si="55"/>
        <v/>
      </c>
      <c r="DEJ16" s="46" t="str">
        <f t="shared" si="55"/>
        <v/>
      </c>
      <c r="DEK16" s="46" t="str">
        <f t="shared" si="55"/>
        <v/>
      </c>
      <c r="DEL16" s="46" t="str">
        <f t="shared" si="55"/>
        <v/>
      </c>
      <c r="DEM16" s="46" t="str">
        <f t="shared" si="55"/>
        <v/>
      </c>
      <c r="DEN16" s="46" t="str">
        <f t="shared" si="55"/>
        <v/>
      </c>
      <c r="DEO16" s="46" t="str">
        <f t="shared" si="55"/>
        <v/>
      </c>
      <c r="DEP16" s="46" t="str">
        <f t="shared" si="55"/>
        <v/>
      </c>
      <c r="DEQ16" s="46" t="str">
        <f t="shared" si="55"/>
        <v/>
      </c>
      <c r="DER16" s="46" t="str">
        <f t="shared" si="55"/>
        <v/>
      </c>
      <c r="DES16" s="46" t="str">
        <f t="shared" si="55"/>
        <v/>
      </c>
      <c r="DET16" s="46" t="str">
        <f t="shared" si="55"/>
        <v/>
      </c>
      <c r="DEU16" s="46" t="str">
        <f t="shared" si="55"/>
        <v/>
      </c>
      <c r="DEV16" s="46" t="str">
        <f t="shared" si="55"/>
        <v/>
      </c>
      <c r="DEW16" s="46" t="str">
        <f t="shared" si="55"/>
        <v/>
      </c>
      <c r="DEX16" s="46" t="str">
        <f t="shared" si="55"/>
        <v/>
      </c>
      <c r="DEY16" s="46" t="str">
        <f t="shared" si="55"/>
        <v/>
      </c>
      <c r="DEZ16" s="46" t="str">
        <f t="shared" si="55"/>
        <v/>
      </c>
      <c r="DFA16" s="46" t="str">
        <f t="shared" si="55"/>
        <v/>
      </c>
      <c r="DFB16" s="46" t="str">
        <f t="shared" si="55"/>
        <v/>
      </c>
      <c r="DFC16" s="46" t="str">
        <f t="shared" si="55"/>
        <v/>
      </c>
      <c r="DFD16" s="46" t="str">
        <f t="shared" si="55"/>
        <v/>
      </c>
      <c r="DFE16" s="46" t="str">
        <f t="shared" si="55"/>
        <v/>
      </c>
      <c r="DFF16" s="46" t="str">
        <f t="shared" si="55"/>
        <v/>
      </c>
      <c r="DFG16" s="46" t="str">
        <f t="shared" si="55"/>
        <v/>
      </c>
      <c r="DFH16" s="46" t="str">
        <f t="shared" si="55"/>
        <v/>
      </c>
      <c r="DFI16" s="46" t="str">
        <f t="shared" si="55"/>
        <v/>
      </c>
      <c r="DFJ16" s="46" t="str">
        <f t="shared" si="55"/>
        <v/>
      </c>
      <c r="DFK16" s="46" t="str">
        <f t="shared" si="55"/>
        <v/>
      </c>
      <c r="DFL16" s="46" t="str">
        <f t="shared" si="55"/>
        <v/>
      </c>
      <c r="DFM16" s="46" t="str">
        <f t="shared" si="55"/>
        <v/>
      </c>
      <c r="DFN16" s="46" t="str">
        <f t="shared" si="55"/>
        <v/>
      </c>
      <c r="DFO16" s="46" t="str">
        <f t="shared" si="55"/>
        <v/>
      </c>
      <c r="DFP16" s="46" t="str">
        <f t="shared" si="55"/>
        <v/>
      </c>
      <c r="DFQ16" s="46" t="str">
        <f t="shared" si="55"/>
        <v/>
      </c>
      <c r="DFR16" s="46" t="str">
        <f t="shared" si="55"/>
        <v/>
      </c>
      <c r="DFS16" s="46" t="str">
        <f t="shared" si="55"/>
        <v/>
      </c>
      <c r="DFT16" s="46" t="str">
        <f t="shared" si="55"/>
        <v/>
      </c>
      <c r="DFU16" s="46" t="str">
        <f t="shared" si="55"/>
        <v/>
      </c>
      <c r="DFV16" s="46" t="str">
        <f t="shared" si="55"/>
        <v/>
      </c>
      <c r="DFW16" s="46" t="str">
        <f t="shared" si="55"/>
        <v/>
      </c>
      <c r="DFX16" s="46" t="str">
        <f t="shared" si="55"/>
        <v/>
      </c>
      <c r="DFY16" s="46" t="str">
        <f t="shared" si="55"/>
        <v/>
      </c>
      <c r="DFZ16" s="46" t="str">
        <f t="shared" si="55"/>
        <v/>
      </c>
      <c r="DGA16" s="46" t="str">
        <f t="shared" si="55"/>
        <v/>
      </c>
      <c r="DGB16" s="46" t="str">
        <f t="shared" si="55"/>
        <v/>
      </c>
      <c r="DGC16" s="46" t="str">
        <f t="shared" ref="DGC16:DIN16" si="56">IF(AND($C16="Goal",DGC$5&gt;=$F16,DGC$5&lt;=$F16+$G16-1),2,IF(AND($C16="Milestone",DGC$5&gt;=$F16,DGC$5&lt;=$F16+$G16-1),1,""))</f>
        <v/>
      </c>
      <c r="DGD16" s="46" t="str">
        <f t="shared" si="56"/>
        <v/>
      </c>
      <c r="DGE16" s="46" t="str">
        <f t="shared" si="56"/>
        <v/>
      </c>
      <c r="DGF16" s="46" t="str">
        <f t="shared" si="56"/>
        <v/>
      </c>
      <c r="DGG16" s="46" t="str">
        <f t="shared" si="56"/>
        <v/>
      </c>
      <c r="DGH16" s="46" t="str">
        <f t="shared" si="56"/>
        <v/>
      </c>
      <c r="DGI16" s="46" t="str">
        <f t="shared" si="56"/>
        <v/>
      </c>
      <c r="DGJ16" s="46" t="str">
        <f t="shared" si="56"/>
        <v/>
      </c>
      <c r="DGK16" s="46" t="str">
        <f t="shared" si="56"/>
        <v/>
      </c>
      <c r="DGL16" s="46" t="str">
        <f t="shared" si="56"/>
        <v/>
      </c>
      <c r="DGM16" s="46" t="str">
        <f t="shared" si="56"/>
        <v/>
      </c>
      <c r="DGN16" s="46" t="str">
        <f t="shared" si="56"/>
        <v/>
      </c>
      <c r="DGO16" s="46" t="str">
        <f t="shared" si="56"/>
        <v/>
      </c>
      <c r="DGP16" s="46" t="str">
        <f t="shared" si="56"/>
        <v/>
      </c>
      <c r="DGQ16" s="46" t="str">
        <f t="shared" si="56"/>
        <v/>
      </c>
      <c r="DGR16" s="46" t="str">
        <f t="shared" si="56"/>
        <v/>
      </c>
      <c r="DGS16" s="46" t="str">
        <f t="shared" si="56"/>
        <v/>
      </c>
      <c r="DGT16" s="46" t="str">
        <f t="shared" si="56"/>
        <v/>
      </c>
      <c r="DGU16" s="46" t="str">
        <f t="shared" si="56"/>
        <v/>
      </c>
      <c r="DGV16" s="46" t="str">
        <f t="shared" si="56"/>
        <v/>
      </c>
      <c r="DGW16" s="46" t="str">
        <f t="shared" si="56"/>
        <v/>
      </c>
      <c r="DGX16" s="46" t="str">
        <f t="shared" si="56"/>
        <v/>
      </c>
      <c r="DGY16" s="46" t="str">
        <f t="shared" si="56"/>
        <v/>
      </c>
      <c r="DGZ16" s="46" t="str">
        <f t="shared" si="56"/>
        <v/>
      </c>
      <c r="DHA16" s="46" t="str">
        <f t="shared" si="56"/>
        <v/>
      </c>
      <c r="DHB16" s="46" t="str">
        <f t="shared" si="56"/>
        <v/>
      </c>
      <c r="DHC16" s="46" t="str">
        <f t="shared" si="56"/>
        <v/>
      </c>
      <c r="DHD16" s="46" t="str">
        <f t="shared" si="56"/>
        <v/>
      </c>
      <c r="DHE16" s="46" t="str">
        <f t="shared" si="56"/>
        <v/>
      </c>
      <c r="DHF16" s="46" t="str">
        <f t="shared" si="56"/>
        <v/>
      </c>
      <c r="DHG16" s="46" t="str">
        <f t="shared" si="56"/>
        <v/>
      </c>
      <c r="DHH16" s="46" t="str">
        <f t="shared" si="56"/>
        <v/>
      </c>
      <c r="DHI16" s="46" t="str">
        <f t="shared" si="56"/>
        <v/>
      </c>
      <c r="DHJ16" s="46" t="str">
        <f t="shared" si="56"/>
        <v/>
      </c>
      <c r="DHK16" s="46" t="str">
        <f t="shared" si="56"/>
        <v/>
      </c>
      <c r="DHL16" s="46" t="str">
        <f t="shared" si="56"/>
        <v/>
      </c>
      <c r="DHM16" s="46" t="str">
        <f t="shared" si="56"/>
        <v/>
      </c>
      <c r="DHN16" s="46" t="str">
        <f t="shared" si="56"/>
        <v/>
      </c>
      <c r="DHO16" s="46" t="str">
        <f t="shared" si="56"/>
        <v/>
      </c>
      <c r="DHP16" s="46" t="str">
        <f t="shared" si="56"/>
        <v/>
      </c>
      <c r="DHQ16" s="46" t="str">
        <f t="shared" si="56"/>
        <v/>
      </c>
      <c r="DHR16" s="46" t="str">
        <f t="shared" si="56"/>
        <v/>
      </c>
      <c r="DHS16" s="46" t="str">
        <f t="shared" si="56"/>
        <v/>
      </c>
      <c r="DHT16" s="46" t="str">
        <f t="shared" si="56"/>
        <v/>
      </c>
      <c r="DHU16" s="46" t="str">
        <f t="shared" si="56"/>
        <v/>
      </c>
      <c r="DHV16" s="46" t="str">
        <f t="shared" si="56"/>
        <v/>
      </c>
      <c r="DHW16" s="46" t="str">
        <f t="shared" si="56"/>
        <v/>
      </c>
      <c r="DHX16" s="46" t="str">
        <f t="shared" si="56"/>
        <v/>
      </c>
      <c r="DHY16" s="46" t="str">
        <f t="shared" si="56"/>
        <v/>
      </c>
      <c r="DHZ16" s="46" t="str">
        <f t="shared" si="56"/>
        <v/>
      </c>
      <c r="DIA16" s="46" t="str">
        <f t="shared" si="56"/>
        <v/>
      </c>
      <c r="DIB16" s="46" t="str">
        <f t="shared" si="56"/>
        <v/>
      </c>
      <c r="DIC16" s="46" t="str">
        <f t="shared" si="56"/>
        <v/>
      </c>
      <c r="DID16" s="46" t="str">
        <f t="shared" si="56"/>
        <v/>
      </c>
      <c r="DIE16" s="46" t="str">
        <f t="shared" si="56"/>
        <v/>
      </c>
      <c r="DIF16" s="46" t="str">
        <f t="shared" si="56"/>
        <v/>
      </c>
      <c r="DIG16" s="46" t="str">
        <f t="shared" si="56"/>
        <v/>
      </c>
      <c r="DIH16" s="46" t="str">
        <f t="shared" si="56"/>
        <v/>
      </c>
      <c r="DII16" s="46" t="str">
        <f t="shared" si="56"/>
        <v/>
      </c>
      <c r="DIJ16" s="46" t="str">
        <f t="shared" si="56"/>
        <v/>
      </c>
      <c r="DIK16" s="46" t="str">
        <f t="shared" si="56"/>
        <v/>
      </c>
      <c r="DIL16" s="46" t="str">
        <f t="shared" si="56"/>
        <v/>
      </c>
      <c r="DIM16" s="46" t="str">
        <f t="shared" si="56"/>
        <v/>
      </c>
      <c r="DIN16" s="46" t="str">
        <f t="shared" si="56"/>
        <v/>
      </c>
      <c r="DIO16" s="46" t="str">
        <f t="shared" ref="DIO16:DKZ16" si="57">IF(AND($C16="Goal",DIO$5&gt;=$F16,DIO$5&lt;=$F16+$G16-1),2,IF(AND($C16="Milestone",DIO$5&gt;=$F16,DIO$5&lt;=$F16+$G16-1),1,""))</f>
        <v/>
      </c>
      <c r="DIP16" s="46" t="str">
        <f t="shared" si="57"/>
        <v/>
      </c>
      <c r="DIQ16" s="46" t="str">
        <f t="shared" si="57"/>
        <v/>
      </c>
      <c r="DIR16" s="46" t="str">
        <f t="shared" si="57"/>
        <v/>
      </c>
      <c r="DIS16" s="46" t="str">
        <f t="shared" si="57"/>
        <v/>
      </c>
      <c r="DIT16" s="46" t="str">
        <f t="shared" si="57"/>
        <v/>
      </c>
      <c r="DIU16" s="46" t="str">
        <f t="shared" si="57"/>
        <v/>
      </c>
      <c r="DIV16" s="46" t="str">
        <f t="shared" si="57"/>
        <v/>
      </c>
      <c r="DIW16" s="46" t="str">
        <f t="shared" si="57"/>
        <v/>
      </c>
      <c r="DIX16" s="46" t="str">
        <f t="shared" si="57"/>
        <v/>
      </c>
      <c r="DIY16" s="46" t="str">
        <f t="shared" si="57"/>
        <v/>
      </c>
      <c r="DIZ16" s="46" t="str">
        <f t="shared" si="57"/>
        <v/>
      </c>
      <c r="DJA16" s="46" t="str">
        <f t="shared" si="57"/>
        <v/>
      </c>
      <c r="DJB16" s="46" t="str">
        <f t="shared" si="57"/>
        <v/>
      </c>
      <c r="DJC16" s="46" t="str">
        <f t="shared" si="57"/>
        <v/>
      </c>
      <c r="DJD16" s="46" t="str">
        <f t="shared" si="57"/>
        <v/>
      </c>
      <c r="DJE16" s="46" t="str">
        <f t="shared" si="57"/>
        <v/>
      </c>
      <c r="DJF16" s="46" t="str">
        <f t="shared" si="57"/>
        <v/>
      </c>
      <c r="DJG16" s="46" t="str">
        <f t="shared" si="57"/>
        <v/>
      </c>
      <c r="DJH16" s="46" t="str">
        <f t="shared" si="57"/>
        <v/>
      </c>
      <c r="DJI16" s="46" t="str">
        <f t="shared" si="57"/>
        <v/>
      </c>
      <c r="DJJ16" s="46" t="str">
        <f t="shared" si="57"/>
        <v/>
      </c>
      <c r="DJK16" s="46" t="str">
        <f t="shared" si="57"/>
        <v/>
      </c>
      <c r="DJL16" s="46" t="str">
        <f t="shared" si="57"/>
        <v/>
      </c>
      <c r="DJM16" s="46" t="str">
        <f t="shared" si="57"/>
        <v/>
      </c>
      <c r="DJN16" s="46" t="str">
        <f t="shared" si="57"/>
        <v/>
      </c>
      <c r="DJO16" s="46" t="str">
        <f t="shared" si="57"/>
        <v/>
      </c>
      <c r="DJP16" s="46" t="str">
        <f t="shared" si="57"/>
        <v/>
      </c>
      <c r="DJQ16" s="46" t="str">
        <f t="shared" si="57"/>
        <v/>
      </c>
      <c r="DJR16" s="46" t="str">
        <f t="shared" si="57"/>
        <v/>
      </c>
      <c r="DJS16" s="46" t="str">
        <f t="shared" si="57"/>
        <v/>
      </c>
      <c r="DJT16" s="46" t="str">
        <f t="shared" si="57"/>
        <v/>
      </c>
      <c r="DJU16" s="46" t="str">
        <f t="shared" si="57"/>
        <v/>
      </c>
      <c r="DJV16" s="46" t="str">
        <f t="shared" si="57"/>
        <v/>
      </c>
      <c r="DJW16" s="46" t="str">
        <f t="shared" si="57"/>
        <v/>
      </c>
      <c r="DJX16" s="46" t="str">
        <f t="shared" si="57"/>
        <v/>
      </c>
      <c r="DJY16" s="46" t="str">
        <f t="shared" si="57"/>
        <v/>
      </c>
      <c r="DJZ16" s="46" t="str">
        <f t="shared" si="57"/>
        <v/>
      </c>
      <c r="DKA16" s="46" t="str">
        <f t="shared" si="57"/>
        <v/>
      </c>
      <c r="DKB16" s="46" t="str">
        <f t="shared" si="57"/>
        <v/>
      </c>
      <c r="DKC16" s="46" t="str">
        <f t="shared" si="57"/>
        <v/>
      </c>
      <c r="DKD16" s="46" t="str">
        <f t="shared" si="57"/>
        <v/>
      </c>
      <c r="DKE16" s="46" t="str">
        <f t="shared" si="57"/>
        <v/>
      </c>
      <c r="DKF16" s="46" t="str">
        <f t="shared" si="57"/>
        <v/>
      </c>
      <c r="DKG16" s="46" t="str">
        <f t="shared" si="57"/>
        <v/>
      </c>
      <c r="DKH16" s="46" t="str">
        <f t="shared" si="57"/>
        <v/>
      </c>
      <c r="DKI16" s="46" t="str">
        <f t="shared" si="57"/>
        <v/>
      </c>
      <c r="DKJ16" s="46" t="str">
        <f t="shared" si="57"/>
        <v/>
      </c>
      <c r="DKK16" s="46" t="str">
        <f t="shared" si="57"/>
        <v/>
      </c>
      <c r="DKL16" s="46" t="str">
        <f t="shared" si="57"/>
        <v/>
      </c>
      <c r="DKM16" s="46" t="str">
        <f t="shared" si="57"/>
        <v/>
      </c>
      <c r="DKN16" s="46" t="str">
        <f t="shared" si="57"/>
        <v/>
      </c>
      <c r="DKO16" s="46" t="str">
        <f t="shared" si="57"/>
        <v/>
      </c>
      <c r="DKP16" s="46" t="str">
        <f t="shared" si="57"/>
        <v/>
      </c>
      <c r="DKQ16" s="46" t="str">
        <f t="shared" si="57"/>
        <v/>
      </c>
      <c r="DKR16" s="46" t="str">
        <f t="shared" si="57"/>
        <v/>
      </c>
      <c r="DKS16" s="46" t="str">
        <f t="shared" si="57"/>
        <v/>
      </c>
      <c r="DKT16" s="46" t="str">
        <f t="shared" si="57"/>
        <v/>
      </c>
      <c r="DKU16" s="46" t="str">
        <f t="shared" si="57"/>
        <v/>
      </c>
      <c r="DKV16" s="46" t="str">
        <f t="shared" si="57"/>
        <v/>
      </c>
      <c r="DKW16" s="46" t="str">
        <f t="shared" si="57"/>
        <v/>
      </c>
      <c r="DKX16" s="46" t="str">
        <f t="shared" si="57"/>
        <v/>
      </c>
      <c r="DKY16" s="46" t="str">
        <f t="shared" si="57"/>
        <v/>
      </c>
      <c r="DKZ16" s="46" t="str">
        <f t="shared" si="57"/>
        <v/>
      </c>
      <c r="DLA16" s="46" t="str">
        <f t="shared" ref="DLA16:DNL16" si="58">IF(AND($C16="Goal",DLA$5&gt;=$F16,DLA$5&lt;=$F16+$G16-1),2,IF(AND($C16="Milestone",DLA$5&gt;=$F16,DLA$5&lt;=$F16+$G16-1),1,""))</f>
        <v/>
      </c>
      <c r="DLB16" s="46" t="str">
        <f t="shared" si="58"/>
        <v/>
      </c>
      <c r="DLC16" s="46" t="str">
        <f t="shared" si="58"/>
        <v/>
      </c>
      <c r="DLD16" s="46" t="str">
        <f t="shared" si="58"/>
        <v/>
      </c>
      <c r="DLE16" s="46" t="str">
        <f t="shared" si="58"/>
        <v/>
      </c>
      <c r="DLF16" s="46" t="str">
        <f t="shared" si="58"/>
        <v/>
      </c>
      <c r="DLG16" s="46" t="str">
        <f t="shared" si="58"/>
        <v/>
      </c>
      <c r="DLH16" s="46" t="str">
        <f t="shared" si="58"/>
        <v/>
      </c>
      <c r="DLI16" s="46" t="str">
        <f t="shared" si="58"/>
        <v/>
      </c>
      <c r="DLJ16" s="46" t="str">
        <f t="shared" si="58"/>
        <v/>
      </c>
      <c r="DLK16" s="46" t="str">
        <f t="shared" si="58"/>
        <v/>
      </c>
      <c r="DLL16" s="46" t="str">
        <f t="shared" si="58"/>
        <v/>
      </c>
      <c r="DLM16" s="46" t="str">
        <f t="shared" si="58"/>
        <v/>
      </c>
      <c r="DLN16" s="46" t="str">
        <f t="shared" si="58"/>
        <v/>
      </c>
      <c r="DLO16" s="46" t="str">
        <f t="shared" si="58"/>
        <v/>
      </c>
      <c r="DLP16" s="46" t="str">
        <f t="shared" si="58"/>
        <v/>
      </c>
      <c r="DLQ16" s="46" t="str">
        <f t="shared" si="58"/>
        <v/>
      </c>
      <c r="DLR16" s="46" t="str">
        <f t="shared" si="58"/>
        <v/>
      </c>
      <c r="DLS16" s="46" t="str">
        <f t="shared" si="58"/>
        <v/>
      </c>
      <c r="DLT16" s="46" t="str">
        <f t="shared" si="58"/>
        <v/>
      </c>
      <c r="DLU16" s="46" t="str">
        <f t="shared" si="58"/>
        <v/>
      </c>
      <c r="DLV16" s="46" t="str">
        <f t="shared" si="58"/>
        <v/>
      </c>
      <c r="DLW16" s="46" t="str">
        <f t="shared" si="58"/>
        <v/>
      </c>
      <c r="DLX16" s="46" t="str">
        <f t="shared" si="58"/>
        <v/>
      </c>
      <c r="DLY16" s="46" t="str">
        <f t="shared" si="58"/>
        <v/>
      </c>
      <c r="DLZ16" s="46" t="str">
        <f t="shared" si="58"/>
        <v/>
      </c>
      <c r="DMA16" s="46" t="str">
        <f t="shared" si="58"/>
        <v/>
      </c>
      <c r="DMB16" s="46" t="str">
        <f t="shared" si="58"/>
        <v/>
      </c>
      <c r="DMC16" s="46" t="str">
        <f t="shared" si="58"/>
        <v/>
      </c>
      <c r="DMD16" s="46" t="str">
        <f t="shared" si="58"/>
        <v/>
      </c>
      <c r="DME16" s="46" t="str">
        <f t="shared" si="58"/>
        <v/>
      </c>
      <c r="DMF16" s="46" t="str">
        <f t="shared" si="58"/>
        <v/>
      </c>
      <c r="DMG16" s="46" t="str">
        <f t="shared" si="58"/>
        <v/>
      </c>
      <c r="DMH16" s="46" t="str">
        <f t="shared" si="58"/>
        <v/>
      </c>
      <c r="DMI16" s="46" t="str">
        <f t="shared" si="58"/>
        <v/>
      </c>
      <c r="DMJ16" s="46" t="str">
        <f t="shared" si="58"/>
        <v/>
      </c>
      <c r="DMK16" s="46" t="str">
        <f t="shared" si="58"/>
        <v/>
      </c>
      <c r="DML16" s="46" t="str">
        <f t="shared" si="58"/>
        <v/>
      </c>
      <c r="DMM16" s="46" t="str">
        <f t="shared" si="58"/>
        <v/>
      </c>
      <c r="DMN16" s="46" t="str">
        <f t="shared" si="58"/>
        <v/>
      </c>
      <c r="DMO16" s="46" t="str">
        <f t="shared" si="58"/>
        <v/>
      </c>
      <c r="DMP16" s="46" t="str">
        <f t="shared" si="58"/>
        <v/>
      </c>
      <c r="DMQ16" s="46" t="str">
        <f t="shared" si="58"/>
        <v/>
      </c>
      <c r="DMR16" s="46" t="str">
        <f t="shared" si="58"/>
        <v/>
      </c>
      <c r="DMS16" s="46" t="str">
        <f t="shared" si="58"/>
        <v/>
      </c>
      <c r="DMT16" s="46" t="str">
        <f t="shared" si="58"/>
        <v/>
      </c>
      <c r="DMU16" s="46" t="str">
        <f t="shared" si="58"/>
        <v/>
      </c>
      <c r="DMV16" s="46" t="str">
        <f t="shared" si="58"/>
        <v/>
      </c>
      <c r="DMW16" s="46" t="str">
        <f t="shared" si="58"/>
        <v/>
      </c>
      <c r="DMX16" s="46" t="str">
        <f t="shared" si="58"/>
        <v/>
      </c>
      <c r="DMY16" s="46" t="str">
        <f t="shared" si="58"/>
        <v/>
      </c>
      <c r="DMZ16" s="46" t="str">
        <f t="shared" si="58"/>
        <v/>
      </c>
      <c r="DNA16" s="46" t="str">
        <f t="shared" si="58"/>
        <v/>
      </c>
      <c r="DNB16" s="46" t="str">
        <f t="shared" si="58"/>
        <v/>
      </c>
      <c r="DNC16" s="46" t="str">
        <f t="shared" si="58"/>
        <v/>
      </c>
      <c r="DND16" s="46" t="str">
        <f t="shared" si="58"/>
        <v/>
      </c>
      <c r="DNE16" s="46" t="str">
        <f t="shared" si="58"/>
        <v/>
      </c>
      <c r="DNF16" s="46" t="str">
        <f t="shared" si="58"/>
        <v/>
      </c>
      <c r="DNG16" s="46" t="str">
        <f t="shared" si="58"/>
        <v/>
      </c>
      <c r="DNH16" s="46" t="str">
        <f t="shared" si="58"/>
        <v/>
      </c>
      <c r="DNI16" s="46" t="str">
        <f t="shared" si="58"/>
        <v/>
      </c>
      <c r="DNJ16" s="46" t="str">
        <f t="shared" si="58"/>
        <v/>
      </c>
      <c r="DNK16" s="46" t="str">
        <f t="shared" si="58"/>
        <v/>
      </c>
      <c r="DNL16" s="46" t="str">
        <f t="shared" si="58"/>
        <v/>
      </c>
      <c r="DNM16" s="46" t="str">
        <f t="shared" ref="DNM16:DPX16" si="59">IF(AND($C16="Goal",DNM$5&gt;=$F16,DNM$5&lt;=$F16+$G16-1),2,IF(AND($C16="Milestone",DNM$5&gt;=$F16,DNM$5&lt;=$F16+$G16-1),1,""))</f>
        <v/>
      </c>
      <c r="DNN16" s="46" t="str">
        <f t="shared" si="59"/>
        <v/>
      </c>
      <c r="DNO16" s="46" t="str">
        <f t="shared" si="59"/>
        <v/>
      </c>
      <c r="DNP16" s="46" t="str">
        <f t="shared" si="59"/>
        <v/>
      </c>
      <c r="DNQ16" s="46" t="str">
        <f t="shared" si="59"/>
        <v/>
      </c>
      <c r="DNR16" s="46" t="str">
        <f t="shared" si="59"/>
        <v/>
      </c>
      <c r="DNS16" s="46" t="str">
        <f t="shared" si="59"/>
        <v/>
      </c>
      <c r="DNT16" s="46" t="str">
        <f t="shared" si="59"/>
        <v/>
      </c>
      <c r="DNU16" s="46" t="str">
        <f t="shared" si="59"/>
        <v/>
      </c>
      <c r="DNV16" s="46" t="str">
        <f t="shared" si="59"/>
        <v/>
      </c>
      <c r="DNW16" s="46" t="str">
        <f t="shared" si="59"/>
        <v/>
      </c>
      <c r="DNX16" s="46" t="str">
        <f t="shared" si="59"/>
        <v/>
      </c>
      <c r="DNY16" s="46" t="str">
        <f t="shared" si="59"/>
        <v/>
      </c>
      <c r="DNZ16" s="46" t="str">
        <f t="shared" si="59"/>
        <v/>
      </c>
      <c r="DOA16" s="46" t="str">
        <f t="shared" si="59"/>
        <v/>
      </c>
      <c r="DOB16" s="46" t="str">
        <f t="shared" si="59"/>
        <v/>
      </c>
      <c r="DOC16" s="46" t="str">
        <f t="shared" si="59"/>
        <v/>
      </c>
      <c r="DOD16" s="46" t="str">
        <f t="shared" si="59"/>
        <v/>
      </c>
      <c r="DOE16" s="46" t="str">
        <f t="shared" si="59"/>
        <v/>
      </c>
      <c r="DOF16" s="46" t="str">
        <f t="shared" si="59"/>
        <v/>
      </c>
      <c r="DOG16" s="46" t="str">
        <f t="shared" si="59"/>
        <v/>
      </c>
      <c r="DOH16" s="46" t="str">
        <f t="shared" si="59"/>
        <v/>
      </c>
      <c r="DOI16" s="46" t="str">
        <f t="shared" si="59"/>
        <v/>
      </c>
      <c r="DOJ16" s="46" t="str">
        <f t="shared" si="59"/>
        <v/>
      </c>
      <c r="DOK16" s="46" t="str">
        <f t="shared" si="59"/>
        <v/>
      </c>
      <c r="DOL16" s="46" t="str">
        <f t="shared" si="59"/>
        <v/>
      </c>
      <c r="DOM16" s="46" t="str">
        <f t="shared" si="59"/>
        <v/>
      </c>
      <c r="DON16" s="46" t="str">
        <f t="shared" si="59"/>
        <v/>
      </c>
      <c r="DOO16" s="46" t="str">
        <f t="shared" si="59"/>
        <v/>
      </c>
      <c r="DOP16" s="46" t="str">
        <f t="shared" si="59"/>
        <v/>
      </c>
      <c r="DOQ16" s="46" t="str">
        <f t="shared" si="59"/>
        <v/>
      </c>
      <c r="DOR16" s="46" t="str">
        <f t="shared" si="59"/>
        <v/>
      </c>
      <c r="DOS16" s="46" t="str">
        <f t="shared" si="59"/>
        <v/>
      </c>
      <c r="DOT16" s="46" t="str">
        <f t="shared" si="59"/>
        <v/>
      </c>
      <c r="DOU16" s="46" t="str">
        <f t="shared" si="59"/>
        <v/>
      </c>
      <c r="DOV16" s="46" t="str">
        <f t="shared" si="59"/>
        <v/>
      </c>
      <c r="DOW16" s="46" t="str">
        <f t="shared" si="59"/>
        <v/>
      </c>
      <c r="DOX16" s="46" t="str">
        <f t="shared" si="59"/>
        <v/>
      </c>
      <c r="DOY16" s="46" t="str">
        <f t="shared" si="59"/>
        <v/>
      </c>
      <c r="DOZ16" s="46" t="str">
        <f t="shared" si="59"/>
        <v/>
      </c>
      <c r="DPA16" s="46" t="str">
        <f t="shared" si="59"/>
        <v/>
      </c>
      <c r="DPB16" s="46" t="str">
        <f t="shared" si="59"/>
        <v/>
      </c>
      <c r="DPC16" s="46" t="str">
        <f t="shared" si="59"/>
        <v/>
      </c>
      <c r="DPD16" s="46" t="str">
        <f t="shared" si="59"/>
        <v/>
      </c>
      <c r="DPE16" s="46" t="str">
        <f t="shared" si="59"/>
        <v/>
      </c>
      <c r="DPF16" s="46" t="str">
        <f t="shared" si="59"/>
        <v/>
      </c>
      <c r="DPG16" s="46" t="str">
        <f t="shared" si="59"/>
        <v/>
      </c>
      <c r="DPH16" s="46" t="str">
        <f t="shared" si="59"/>
        <v/>
      </c>
      <c r="DPI16" s="46" t="str">
        <f t="shared" si="59"/>
        <v/>
      </c>
      <c r="DPJ16" s="46" t="str">
        <f t="shared" si="59"/>
        <v/>
      </c>
      <c r="DPK16" s="46" t="str">
        <f t="shared" si="59"/>
        <v/>
      </c>
      <c r="DPL16" s="46" t="str">
        <f t="shared" si="59"/>
        <v/>
      </c>
      <c r="DPM16" s="46" t="str">
        <f t="shared" si="59"/>
        <v/>
      </c>
      <c r="DPN16" s="46" t="str">
        <f t="shared" si="59"/>
        <v/>
      </c>
      <c r="DPO16" s="46" t="str">
        <f t="shared" si="59"/>
        <v/>
      </c>
      <c r="DPP16" s="46" t="str">
        <f t="shared" si="59"/>
        <v/>
      </c>
      <c r="DPQ16" s="46" t="str">
        <f t="shared" si="59"/>
        <v/>
      </c>
      <c r="DPR16" s="46" t="str">
        <f t="shared" si="59"/>
        <v/>
      </c>
      <c r="DPS16" s="46" t="str">
        <f t="shared" si="59"/>
        <v/>
      </c>
      <c r="DPT16" s="46" t="str">
        <f t="shared" si="59"/>
        <v/>
      </c>
      <c r="DPU16" s="46" t="str">
        <f t="shared" si="59"/>
        <v/>
      </c>
      <c r="DPV16" s="46" t="str">
        <f t="shared" si="59"/>
        <v/>
      </c>
      <c r="DPW16" s="46" t="str">
        <f t="shared" si="59"/>
        <v/>
      </c>
      <c r="DPX16" s="46" t="str">
        <f t="shared" si="59"/>
        <v/>
      </c>
      <c r="DPY16" s="46" t="str">
        <f t="shared" ref="DPY16:DSJ16" si="60">IF(AND($C16="Goal",DPY$5&gt;=$F16,DPY$5&lt;=$F16+$G16-1),2,IF(AND($C16="Milestone",DPY$5&gt;=$F16,DPY$5&lt;=$F16+$G16-1),1,""))</f>
        <v/>
      </c>
      <c r="DPZ16" s="46" t="str">
        <f t="shared" si="60"/>
        <v/>
      </c>
      <c r="DQA16" s="46" t="str">
        <f t="shared" si="60"/>
        <v/>
      </c>
      <c r="DQB16" s="46" t="str">
        <f t="shared" si="60"/>
        <v/>
      </c>
      <c r="DQC16" s="46" t="str">
        <f t="shared" si="60"/>
        <v/>
      </c>
      <c r="DQD16" s="46" t="str">
        <f t="shared" si="60"/>
        <v/>
      </c>
      <c r="DQE16" s="46" t="str">
        <f t="shared" si="60"/>
        <v/>
      </c>
      <c r="DQF16" s="46" t="str">
        <f t="shared" si="60"/>
        <v/>
      </c>
      <c r="DQG16" s="46" t="str">
        <f t="shared" si="60"/>
        <v/>
      </c>
      <c r="DQH16" s="46" t="str">
        <f t="shared" si="60"/>
        <v/>
      </c>
      <c r="DQI16" s="46" t="str">
        <f t="shared" si="60"/>
        <v/>
      </c>
      <c r="DQJ16" s="46" t="str">
        <f t="shared" si="60"/>
        <v/>
      </c>
      <c r="DQK16" s="46" t="str">
        <f t="shared" si="60"/>
        <v/>
      </c>
      <c r="DQL16" s="46" t="str">
        <f t="shared" si="60"/>
        <v/>
      </c>
      <c r="DQM16" s="46" t="str">
        <f t="shared" si="60"/>
        <v/>
      </c>
      <c r="DQN16" s="46" t="str">
        <f t="shared" si="60"/>
        <v/>
      </c>
      <c r="DQO16" s="46" t="str">
        <f t="shared" si="60"/>
        <v/>
      </c>
      <c r="DQP16" s="46" t="str">
        <f t="shared" si="60"/>
        <v/>
      </c>
      <c r="DQQ16" s="46" t="str">
        <f t="shared" si="60"/>
        <v/>
      </c>
      <c r="DQR16" s="46" t="str">
        <f t="shared" si="60"/>
        <v/>
      </c>
      <c r="DQS16" s="46" t="str">
        <f t="shared" si="60"/>
        <v/>
      </c>
      <c r="DQT16" s="46" t="str">
        <f t="shared" si="60"/>
        <v/>
      </c>
      <c r="DQU16" s="46" t="str">
        <f t="shared" si="60"/>
        <v/>
      </c>
      <c r="DQV16" s="46" t="str">
        <f t="shared" si="60"/>
        <v/>
      </c>
      <c r="DQW16" s="46" t="str">
        <f t="shared" si="60"/>
        <v/>
      </c>
      <c r="DQX16" s="46" t="str">
        <f t="shared" si="60"/>
        <v/>
      </c>
      <c r="DQY16" s="46" t="str">
        <f t="shared" si="60"/>
        <v/>
      </c>
      <c r="DQZ16" s="46" t="str">
        <f t="shared" si="60"/>
        <v/>
      </c>
      <c r="DRA16" s="46" t="str">
        <f t="shared" si="60"/>
        <v/>
      </c>
      <c r="DRB16" s="46" t="str">
        <f t="shared" si="60"/>
        <v/>
      </c>
      <c r="DRC16" s="46" t="str">
        <f t="shared" si="60"/>
        <v/>
      </c>
      <c r="DRD16" s="46" t="str">
        <f t="shared" si="60"/>
        <v/>
      </c>
      <c r="DRE16" s="46" t="str">
        <f t="shared" si="60"/>
        <v/>
      </c>
      <c r="DRF16" s="46" t="str">
        <f t="shared" si="60"/>
        <v/>
      </c>
      <c r="DRG16" s="46" t="str">
        <f t="shared" si="60"/>
        <v/>
      </c>
      <c r="DRH16" s="46" t="str">
        <f t="shared" si="60"/>
        <v/>
      </c>
      <c r="DRI16" s="46" t="str">
        <f t="shared" si="60"/>
        <v/>
      </c>
      <c r="DRJ16" s="46" t="str">
        <f t="shared" si="60"/>
        <v/>
      </c>
      <c r="DRK16" s="46" t="str">
        <f t="shared" si="60"/>
        <v/>
      </c>
      <c r="DRL16" s="46" t="str">
        <f t="shared" si="60"/>
        <v/>
      </c>
      <c r="DRM16" s="46" t="str">
        <f t="shared" si="60"/>
        <v/>
      </c>
      <c r="DRN16" s="46" t="str">
        <f t="shared" si="60"/>
        <v/>
      </c>
      <c r="DRO16" s="46" t="str">
        <f t="shared" si="60"/>
        <v/>
      </c>
      <c r="DRP16" s="46" t="str">
        <f t="shared" si="60"/>
        <v/>
      </c>
      <c r="DRQ16" s="46" t="str">
        <f t="shared" si="60"/>
        <v/>
      </c>
      <c r="DRR16" s="46" t="str">
        <f t="shared" si="60"/>
        <v/>
      </c>
      <c r="DRS16" s="46" t="str">
        <f t="shared" si="60"/>
        <v/>
      </c>
      <c r="DRT16" s="46" t="str">
        <f t="shared" si="60"/>
        <v/>
      </c>
      <c r="DRU16" s="46" t="str">
        <f t="shared" si="60"/>
        <v/>
      </c>
      <c r="DRV16" s="46" t="str">
        <f t="shared" si="60"/>
        <v/>
      </c>
      <c r="DRW16" s="46" t="str">
        <f t="shared" si="60"/>
        <v/>
      </c>
      <c r="DRX16" s="46" t="str">
        <f t="shared" si="60"/>
        <v/>
      </c>
      <c r="DRY16" s="46" t="str">
        <f t="shared" si="60"/>
        <v/>
      </c>
      <c r="DRZ16" s="46" t="str">
        <f t="shared" si="60"/>
        <v/>
      </c>
      <c r="DSA16" s="46" t="str">
        <f t="shared" si="60"/>
        <v/>
      </c>
      <c r="DSB16" s="46" t="str">
        <f t="shared" si="60"/>
        <v/>
      </c>
      <c r="DSC16" s="46" t="str">
        <f t="shared" si="60"/>
        <v/>
      </c>
      <c r="DSD16" s="46" t="str">
        <f t="shared" si="60"/>
        <v/>
      </c>
      <c r="DSE16" s="46" t="str">
        <f t="shared" si="60"/>
        <v/>
      </c>
      <c r="DSF16" s="46" t="str">
        <f t="shared" si="60"/>
        <v/>
      </c>
      <c r="DSG16" s="46" t="str">
        <f t="shared" si="60"/>
        <v/>
      </c>
      <c r="DSH16" s="46" t="str">
        <f t="shared" si="60"/>
        <v/>
      </c>
      <c r="DSI16" s="46" t="str">
        <f t="shared" si="60"/>
        <v/>
      </c>
      <c r="DSJ16" s="46" t="str">
        <f t="shared" si="60"/>
        <v/>
      </c>
      <c r="DSK16" s="46" t="str">
        <f t="shared" ref="DSK16:DUV16" si="61">IF(AND($C16="Goal",DSK$5&gt;=$F16,DSK$5&lt;=$F16+$G16-1),2,IF(AND($C16="Milestone",DSK$5&gt;=$F16,DSK$5&lt;=$F16+$G16-1),1,""))</f>
        <v/>
      </c>
      <c r="DSL16" s="46" t="str">
        <f t="shared" si="61"/>
        <v/>
      </c>
      <c r="DSM16" s="46" t="str">
        <f t="shared" si="61"/>
        <v/>
      </c>
      <c r="DSN16" s="46" t="str">
        <f t="shared" si="61"/>
        <v/>
      </c>
      <c r="DSO16" s="46" t="str">
        <f t="shared" si="61"/>
        <v/>
      </c>
      <c r="DSP16" s="46" t="str">
        <f t="shared" si="61"/>
        <v/>
      </c>
      <c r="DSQ16" s="46" t="str">
        <f t="shared" si="61"/>
        <v/>
      </c>
      <c r="DSR16" s="46" t="str">
        <f t="shared" si="61"/>
        <v/>
      </c>
      <c r="DSS16" s="46" t="str">
        <f t="shared" si="61"/>
        <v/>
      </c>
      <c r="DST16" s="46" t="str">
        <f t="shared" si="61"/>
        <v/>
      </c>
      <c r="DSU16" s="46" t="str">
        <f t="shared" si="61"/>
        <v/>
      </c>
      <c r="DSV16" s="46" t="str">
        <f t="shared" si="61"/>
        <v/>
      </c>
      <c r="DSW16" s="46" t="str">
        <f t="shared" si="61"/>
        <v/>
      </c>
      <c r="DSX16" s="46" t="str">
        <f t="shared" si="61"/>
        <v/>
      </c>
      <c r="DSY16" s="46" t="str">
        <f t="shared" si="61"/>
        <v/>
      </c>
      <c r="DSZ16" s="46" t="str">
        <f t="shared" si="61"/>
        <v/>
      </c>
      <c r="DTA16" s="46" t="str">
        <f t="shared" si="61"/>
        <v/>
      </c>
      <c r="DTB16" s="46" t="str">
        <f t="shared" si="61"/>
        <v/>
      </c>
      <c r="DTC16" s="46" t="str">
        <f t="shared" si="61"/>
        <v/>
      </c>
      <c r="DTD16" s="46" t="str">
        <f t="shared" si="61"/>
        <v/>
      </c>
      <c r="DTE16" s="46" t="str">
        <f t="shared" si="61"/>
        <v/>
      </c>
      <c r="DTF16" s="46" t="str">
        <f t="shared" si="61"/>
        <v/>
      </c>
      <c r="DTG16" s="46" t="str">
        <f t="shared" si="61"/>
        <v/>
      </c>
      <c r="DTH16" s="46" t="str">
        <f t="shared" si="61"/>
        <v/>
      </c>
      <c r="DTI16" s="46" t="str">
        <f t="shared" si="61"/>
        <v/>
      </c>
      <c r="DTJ16" s="46" t="str">
        <f t="shared" si="61"/>
        <v/>
      </c>
      <c r="DTK16" s="46" t="str">
        <f t="shared" si="61"/>
        <v/>
      </c>
      <c r="DTL16" s="46" t="str">
        <f t="shared" si="61"/>
        <v/>
      </c>
      <c r="DTM16" s="46" t="str">
        <f t="shared" si="61"/>
        <v/>
      </c>
      <c r="DTN16" s="46" t="str">
        <f t="shared" si="61"/>
        <v/>
      </c>
      <c r="DTO16" s="46" t="str">
        <f t="shared" si="61"/>
        <v/>
      </c>
      <c r="DTP16" s="46" t="str">
        <f t="shared" si="61"/>
        <v/>
      </c>
      <c r="DTQ16" s="46" t="str">
        <f t="shared" si="61"/>
        <v/>
      </c>
      <c r="DTR16" s="46" t="str">
        <f t="shared" si="61"/>
        <v/>
      </c>
      <c r="DTS16" s="46" t="str">
        <f t="shared" si="61"/>
        <v/>
      </c>
      <c r="DTT16" s="46" t="str">
        <f t="shared" si="61"/>
        <v/>
      </c>
      <c r="DTU16" s="46" t="str">
        <f t="shared" si="61"/>
        <v/>
      </c>
      <c r="DTV16" s="46" t="str">
        <f t="shared" si="61"/>
        <v/>
      </c>
      <c r="DTW16" s="46" t="str">
        <f t="shared" si="61"/>
        <v/>
      </c>
      <c r="DTX16" s="46" t="str">
        <f t="shared" si="61"/>
        <v/>
      </c>
      <c r="DTY16" s="46" t="str">
        <f t="shared" si="61"/>
        <v/>
      </c>
      <c r="DTZ16" s="46" t="str">
        <f t="shared" si="61"/>
        <v/>
      </c>
      <c r="DUA16" s="46" t="str">
        <f t="shared" si="61"/>
        <v/>
      </c>
      <c r="DUB16" s="46" t="str">
        <f t="shared" si="61"/>
        <v/>
      </c>
      <c r="DUC16" s="46" t="str">
        <f t="shared" si="61"/>
        <v/>
      </c>
      <c r="DUD16" s="46" t="str">
        <f t="shared" si="61"/>
        <v/>
      </c>
      <c r="DUE16" s="46" t="str">
        <f t="shared" si="61"/>
        <v/>
      </c>
      <c r="DUF16" s="46" t="str">
        <f t="shared" si="61"/>
        <v/>
      </c>
      <c r="DUG16" s="46" t="str">
        <f t="shared" si="61"/>
        <v/>
      </c>
      <c r="DUH16" s="46" t="str">
        <f t="shared" si="61"/>
        <v/>
      </c>
      <c r="DUI16" s="46" t="str">
        <f t="shared" si="61"/>
        <v/>
      </c>
      <c r="DUJ16" s="46" t="str">
        <f t="shared" si="61"/>
        <v/>
      </c>
      <c r="DUK16" s="46" t="str">
        <f t="shared" si="61"/>
        <v/>
      </c>
      <c r="DUL16" s="46" t="str">
        <f t="shared" si="61"/>
        <v/>
      </c>
      <c r="DUM16" s="46" t="str">
        <f t="shared" si="61"/>
        <v/>
      </c>
      <c r="DUN16" s="46" t="str">
        <f t="shared" si="61"/>
        <v/>
      </c>
      <c r="DUO16" s="46" t="str">
        <f t="shared" si="61"/>
        <v/>
      </c>
      <c r="DUP16" s="46" t="str">
        <f t="shared" si="61"/>
        <v/>
      </c>
      <c r="DUQ16" s="46" t="str">
        <f t="shared" si="61"/>
        <v/>
      </c>
      <c r="DUR16" s="46" t="str">
        <f t="shared" si="61"/>
        <v/>
      </c>
      <c r="DUS16" s="46" t="str">
        <f t="shared" si="61"/>
        <v/>
      </c>
      <c r="DUT16" s="46" t="str">
        <f t="shared" si="61"/>
        <v/>
      </c>
      <c r="DUU16" s="46" t="str">
        <f t="shared" si="61"/>
        <v/>
      </c>
      <c r="DUV16" s="46" t="str">
        <f t="shared" si="61"/>
        <v/>
      </c>
      <c r="DUW16" s="46" t="str">
        <f t="shared" ref="DUW16:DXH16" si="62">IF(AND($C16="Goal",DUW$5&gt;=$F16,DUW$5&lt;=$F16+$G16-1),2,IF(AND($C16="Milestone",DUW$5&gt;=$F16,DUW$5&lt;=$F16+$G16-1),1,""))</f>
        <v/>
      </c>
      <c r="DUX16" s="46" t="str">
        <f t="shared" si="62"/>
        <v/>
      </c>
      <c r="DUY16" s="46" t="str">
        <f t="shared" si="62"/>
        <v/>
      </c>
      <c r="DUZ16" s="46" t="str">
        <f t="shared" si="62"/>
        <v/>
      </c>
      <c r="DVA16" s="46" t="str">
        <f t="shared" si="62"/>
        <v/>
      </c>
      <c r="DVB16" s="46" t="str">
        <f t="shared" si="62"/>
        <v/>
      </c>
      <c r="DVC16" s="46" t="str">
        <f t="shared" si="62"/>
        <v/>
      </c>
      <c r="DVD16" s="46" t="str">
        <f t="shared" si="62"/>
        <v/>
      </c>
      <c r="DVE16" s="46" t="str">
        <f t="shared" si="62"/>
        <v/>
      </c>
      <c r="DVF16" s="46" t="str">
        <f t="shared" si="62"/>
        <v/>
      </c>
      <c r="DVG16" s="46" t="str">
        <f t="shared" si="62"/>
        <v/>
      </c>
      <c r="DVH16" s="46" t="str">
        <f t="shared" si="62"/>
        <v/>
      </c>
      <c r="DVI16" s="46" t="str">
        <f t="shared" si="62"/>
        <v/>
      </c>
      <c r="DVJ16" s="46" t="str">
        <f t="shared" si="62"/>
        <v/>
      </c>
      <c r="DVK16" s="46" t="str">
        <f t="shared" si="62"/>
        <v/>
      </c>
      <c r="DVL16" s="46" t="str">
        <f t="shared" si="62"/>
        <v/>
      </c>
      <c r="DVM16" s="46" t="str">
        <f t="shared" si="62"/>
        <v/>
      </c>
      <c r="DVN16" s="46" t="str">
        <f t="shared" si="62"/>
        <v/>
      </c>
      <c r="DVO16" s="46" t="str">
        <f t="shared" si="62"/>
        <v/>
      </c>
      <c r="DVP16" s="46" t="str">
        <f t="shared" si="62"/>
        <v/>
      </c>
      <c r="DVQ16" s="46" t="str">
        <f t="shared" si="62"/>
        <v/>
      </c>
      <c r="DVR16" s="46" t="str">
        <f t="shared" si="62"/>
        <v/>
      </c>
      <c r="DVS16" s="46" t="str">
        <f t="shared" si="62"/>
        <v/>
      </c>
      <c r="DVT16" s="46" t="str">
        <f t="shared" si="62"/>
        <v/>
      </c>
      <c r="DVU16" s="46" t="str">
        <f t="shared" si="62"/>
        <v/>
      </c>
      <c r="DVV16" s="46" t="str">
        <f t="shared" si="62"/>
        <v/>
      </c>
      <c r="DVW16" s="46" t="str">
        <f t="shared" si="62"/>
        <v/>
      </c>
      <c r="DVX16" s="46" t="str">
        <f t="shared" si="62"/>
        <v/>
      </c>
      <c r="DVY16" s="46" t="str">
        <f t="shared" si="62"/>
        <v/>
      </c>
      <c r="DVZ16" s="46" t="str">
        <f t="shared" si="62"/>
        <v/>
      </c>
      <c r="DWA16" s="46" t="str">
        <f t="shared" si="62"/>
        <v/>
      </c>
      <c r="DWB16" s="46" t="str">
        <f t="shared" si="62"/>
        <v/>
      </c>
      <c r="DWC16" s="46" t="str">
        <f t="shared" si="62"/>
        <v/>
      </c>
      <c r="DWD16" s="46" t="str">
        <f t="shared" si="62"/>
        <v/>
      </c>
      <c r="DWE16" s="46" t="str">
        <f t="shared" si="62"/>
        <v/>
      </c>
      <c r="DWF16" s="46" t="str">
        <f t="shared" si="62"/>
        <v/>
      </c>
      <c r="DWG16" s="46" t="str">
        <f t="shared" si="62"/>
        <v/>
      </c>
      <c r="DWH16" s="46" t="str">
        <f t="shared" si="62"/>
        <v/>
      </c>
      <c r="DWI16" s="46" t="str">
        <f t="shared" si="62"/>
        <v/>
      </c>
      <c r="DWJ16" s="46" t="str">
        <f t="shared" si="62"/>
        <v/>
      </c>
      <c r="DWK16" s="46" t="str">
        <f t="shared" si="62"/>
        <v/>
      </c>
      <c r="DWL16" s="46" t="str">
        <f t="shared" si="62"/>
        <v/>
      </c>
      <c r="DWM16" s="46" t="str">
        <f t="shared" si="62"/>
        <v/>
      </c>
      <c r="DWN16" s="46" t="str">
        <f t="shared" si="62"/>
        <v/>
      </c>
      <c r="DWO16" s="46" t="str">
        <f t="shared" si="62"/>
        <v/>
      </c>
      <c r="DWP16" s="46" t="str">
        <f t="shared" si="62"/>
        <v/>
      </c>
      <c r="DWQ16" s="46" t="str">
        <f t="shared" si="62"/>
        <v/>
      </c>
      <c r="DWR16" s="46" t="str">
        <f t="shared" si="62"/>
        <v/>
      </c>
      <c r="DWS16" s="46" t="str">
        <f t="shared" si="62"/>
        <v/>
      </c>
      <c r="DWT16" s="46" t="str">
        <f t="shared" si="62"/>
        <v/>
      </c>
      <c r="DWU16" s="46" t="str">
        <f t="shared" si="62"/>
        <v/>
      </c>
      <c r="DWV16" s="46" t="str">
        <f t="shared" si="62"/>
        <v/>
      </c>
      <c r="DWW16" s="46" t="str">
        <f t="shared" si="62"/>
        <v/>
      </c>
      <c r="DWX16" s="46" t="str">
        <f t="shared" si="62"/>
        <v/>
      </c>
      <c r="DWY16" s="46" t="str">
        <f t="shared" si="62"/>
        <v/>
      </c>
      <c r="DWZ16" s="46" t="str">
        <f t="shared" si="62"/>
        <v/>
      </c>
      <c r="DXA16" s="46" t="str">
        <f t="shared" si="62"/>
        <v/>
      </c>
      <c r="DXB16" s="46" t="str">
        <f t="shared" si="62"/>
        <v/>
      </c>
      <c r="DXC16" s="46" t="str">
        <f t="shared" si="62"/>
        <v/>
      </c>
      <c r="DXD16" s="46" t="str">
        <f t="shared" si="62"/>
        <v/>
      </c>
      <c r="DXE16" s="46" t="str">
        <f t="shared" si="62"/>
        <v/>
      </c>
      <c r="DXF16" s="46" t="str">
        <f t="shared" si="62"/>
        <v/>
      </c>
      <c r="DXG16" s="46" t="str">
        <f t="shared" si="62"/>
        <v/>
      </c>
      <c r="DXH16" s="46" t="str">
        <f t="shared" si="62"/>
        <v/>
      </c>
      <c r="DXI16" s="46" t="str">
        <f t="shared" ref="DXI16:DZT16" si="63">IF(AND($C16="Goal",DXI$5&gt;=$F16,DXI$5&lt;=$F16+$G16-1),2,IF(AND($C16="Milestone",DXI$5&gt;=$F16,DXI$5&lt;=$F16+$G16-1),1,""))</f>
        <v/>
      </c>
      <c r="DXJ16" s="46" t="str">
        <f t="shared" si="63"/>
        <v/>
      </c>
      <c r="DXK16" s="46" t="str">
        <f t="shared" si="63"/>
        <v/>
      </c>
      <c r="DXL16" s="46" t="str">
        <f t="shared" si="63"/>
        <v/>
      </c>
      <c r="DXM16" s="46" t="str">
        <f t="shared" si="63"/>
        <v/>
      </c>
      <c r="DXN16" s="46" t="str">
        <f t="shared" si="63"/>
        <v/>
      </c>
      <c r="DXO16" s="46" t="str">
        <f t="shared" si="63"/>
        <v/>
      </c>
      <c r="DXP16" s="46" t="str">
        <f t="shared" si="63"/>
        <v/>
      </c>
      <c r="DXQ16" s="46" t="str">
        <f t="shared" si="63"/>
        <v/>
      </c>
      <c r="DXR16" s="46" t="str">
        <f t="shared" si="63"/>
        <v/>
      </c>
      <c r="DXS16" s="46" t="str">
        <f t="shared" si="63"/>
        <v/>
      </c>
      <c r="DXT16" s="46" t="str">
        <f t="shared" si="63"/>
        <v/>
      </c>
      <c r="DXU16" s="46" t="str">
        <f t="shared" si="63"/>
        <v/>
      </c>
      <c r="DXV16" s="46" t="str">
        <f t="shared" si="63"/>
        <v/>
      </c>
      <c r="DXW16" s="46" t="str">
        <f t="shared" si="63"/>
        <v/>
      </c>
      <c r="DXX16" s="46" t="str">
        <f t="shared" si="63"/>
        <v/>
      </c>
      <c r="DXY16" s="46" t="str">
        <f t="shared" si="63"/>
        <v/>
      </c>
      <c r="DXZ16" s="46" t="str">
        <f t="shared" si="63"/>
        <v/>
      </c>
      <c r="DYA16" s="46" t="str">
        <f t="shared" si="63"/>
        <v/>
      </c>
      <c r="DYB16" s="46" t="str">
        <f t="shared" si="63"/>
        <v/>
      </c>
      <c r="DYC16" s="46" t="str">
        <f t="shared" si="63"/>
        <v/>
      </c>
      <c r="DYD16" s="46" t="str">
        <f t="shared" si="63"/>
        <v/>
      </c>
      <c r="DYE16" s="46" t="str">
        <f t="shared" si="63"/>
        <v/>
      </c>
      <c r="DYF16" s="46" t="str">
        <f t="shared" si="63"/>
        <v/>
      </c>
      <c r="DYG16" s="46" t="str">
        <f t="shared" si="63"/>
        <v/>
      </c>
      <c r="DYH16" s="46" t="str">
        <f t="shared" si="63"/>
        <v/>
      </c>
      <c r="DYI16" s="46" t="str">
        <f t="shared" si="63"/>
        <v/>
      </c>
      <c r="DYJ16" s="46" t="str">
        <f t="shared" si="63"/>
        <v/>
      </c>
      <c r="DYK16" s="46" t="str">
        <f t="shared" si="63"/>
        <v/>
      </c>
      <c r="DYL16" s="46" t="str">
        <f t="shared" si="63"/>
        <v/>
      </c>
      <c r="DYM16" s="46" t="str">
        <f t="shared" si="63"/>
        <v/>
      </c>
      <c r="DYN16" s="46" t="str">
        <f t="shared" si="63"/>
        <v/>
      </c>
      <c r="DYO16" s="46" t="str">
        <f t="shared" si="63"/>
        <v/>
      </c>
      <c r="DYP16" s="46" t="str">
        <f t="shared" si="63"/>
        <v/>
      </c>
      <c r="DYQ16" s="46" t="str">
        <f t="shared" si="63"/>
        <v/>
      </c>
      <c r="DYR16" s="46" t="str">
        <f t="shared" si="63"/>
        <v/>
      </c>
      <c r="DYS16" s="46" t="str">
        <f t="shared" si="63"/>
        <v/>
      </c>
      <c r="DYT16" s="46" t="str">
        <f t="shared" si="63"/>
        <v/>
      </c>
      <c r="DYU16" s="46" t="str">
        <f t="shared" si="63"/>
        <v/>
      </c>
      <c r="DYV16" s="46" t="str">
        <f t="shared" si="63"/>
        <v/>
      </c>
      <c r="DYW16" s="46" t="str">
        <f t="shared" si="63"/>
        <v/>
      </c>
      <c r="DYX16" s="46" t="str">
        <f t="shared" si="63"/>
        <v/>
      </c>
      <c r="DYY16" s="46" t="str">
        <f t="shared" si="63"/>
        <v/>
      </c>
      <c r="DYZ16" s="46" t="str">
        <f t="shared" si="63"/>
        <v/>
      </c>
      <c r="DZA16" s="46" t="str">
        <f t="shared" si="63"/>
        <v/>
      </c>
      <c r="DZB16" s="46" t="str">
        <f t="shared" si="63"/>
        <v/>
      </c>
      <c r="DZC16" s="46" t="str">
        <f t="shared" si="63"/>
        <v/>
      </c>
      <c r="DZD16" s="46" t="str">
        <f t="shared" si="63"/>
        <v/>
      </c>
      <c r="DZE16" s="46" t="str">
        <f t="shared" si="63"/>
        <v/>
      </c>
      <c r="DZF16" s="46" t="str">
        <f t="shared" si="63"/>
        <v/>
      </c>
      <c r="DZG16" s="46" t="str">
        <f t="shared" si="63"/>
        <v/>
      </c>
      <c r="DZH16" s="46" t="str">
        <f t="shared" si="63"/>
        <v/>
      </c>
      <c r="DZI16" s="46" t="str">
        <f t="shared" si="63"/>
        <v/>
      </c>
      <c r="DZJ16" s="46" t="str">
        <f t="shared" si="63"/>
        <v/>
      </c>
      <c r="DZK16" s="46" t="str">
        <f t="shared" si="63"/>
        <v/>
      </c>
      <c r="DZL16" s="46" t="str">
        <f t="shared" si="63"/>
        <v/>
      </c>
      <c r="DZM16" s="46" t="str">
        <f t="shared" si="63"/>
        <v/>
      </c>
      <c r="DZN16" s="46" t="str">
        <f t="shared" si="63"/>
        <v/>
      </c>
      <c r="DZO16" s="46" t="str">
        <f t="shared" si="63"/>
        <v/>
      </c>
      <c r="DZP16" s="46" t="str">
        <f t="shared" si="63"/>
        <v/>
      </c>
      <c r="DZQ16" s="46" t="str">
        <f t="shared" si="63"/>
        <v/>
      </c>
      <c r="DZR16" s="46" t="str">
        <f t="shared" si="63"/>
        <v/>
      </c>
      <c r="DZS16" s="46" t="str">
        <f t="shared" si="63"/>
        <v/>
      </c>
      <c r="DZT16" s="46" t="str">
        <f t="shared" si="63"/>
        <v/>
      </c>
      <c r="DZU16" s="46" t="str">
        <f t="shared" ref="DZU16:ECF16" si="64">IF(AND($C16="Goal",DZU$5&gt;=$F16,DZU$5&lt;=$F16+$G16-1),2,IF(AND($C16="Milestone",DZU$5&gt;=$F16,DZU$5&lt;=$F16+$G16-1),1,""))</f>
        <v/>
      </c>
      <c r="DZV16" s="46" t="str">
        <f t="shared" si="64"/>
        <v/>
      </c>
      <c r="DZW16" s="46" t="str">
        <f t="shared" si="64"/>
        <v/>
      </c>
      <c r="DZX16" s="46" t="str">
        <f t="shared" si="64"/>
        <v/>
      </c>
      <c r="DZY16" s="46" t="str">
        <f t="shared" si="64"/>
        <v/>
      </c>
      <c r="DZZ16" s="46" t="str">
        <f t="shared" si="64"/>
        <v/>
      </c>
      <c r="EAA16" s="46" t="str">
        <f t="shared" si="64"/>
        <v/>
      </c>
      <c r="EAB16" s="46" t="str">
        <f t="shared" si="64"/>
        <v/>
      </c>
      <c r="EAC16" s="46" t="str">
        <f t="shared" si="64"/>
        <v/>
      </c>
      <c r="EAD16" s="46" t="str">
        <f t="shared" si="64"/>
        <v/>
      </c>
      <c r="EAE16" s="46" t="str">
        <f t="shared" si="64"/>
        <v/>
      </c>
      <c r="EAF16" s="46" t="str">
        <f t="shared" si="64"/>
        <v/>
      </c>
      <c r="EAG16" s="46" t="str">
        <f t="shared" si="64"/>
        <v/>
      </c>
      <c r="EAH16" s="46" t="str">
        <f t="shared" si="64"/>
        <v/>
      </c>
      <c r="EAI16" s="46" t="str">
        <f t="shared" si="64"/>
        <v/>
      </c>
      <c r="EAJ16" s="46" t="str">
        <f t="shared" si="64"/>
        <v/>
      </c>
      <c r="EAK16" s="46" t="str">
        <f t="shared" si="64"/>
        <v/>
      </c>
      <c r="EAL16" s="46" t="str">
        <f t="shared" si="64"/>
        <v/>
      </c>
      <c r="EAM16" s="46" t="str">
        <f t="shared" si="64"/>
        <v/>
      </c>
      <c r="EAN16" s="46" t="str">
        <f t="shared" si="64"/>
        <v/>
      </c>
      <c r="EAO16" s="46" t="str">
        <f t="shared" si="64"/>
        <v/>
      </c>
      <c r="EAP16" s="46" t="str">
        <f t="shared" si="64"/>
        <v/>
      </c>
      <c r="EAQ16" s="46" t="str">
        <f t="shared" si="64"/>
        <v/>
      </c>
      <c r="EAR16" s="46" t="str">
        <f t="shared" si="64"/>
        <v/>
      </c>
      <c r="EAS16" s="46" t="str">
        <f t="shared" si="64"/>
        <v/>
      </c>
      <c r="EAT16" s="46" t="str">
        <f t="shared" si="64"/>
        <v/>
      </c>
      <c r="EAU16" s="46" t="str">
        <f t="shared" si="64"/>
        <v/>
      </c>
      <c r="EAV16" s="46" t="str">
        <f t="shared" si="64"/>
        <v/>
      </c>
      <c r="EAW16" s="46" t="str">
        <f t="shared" si="64"/>
        <v/>
      </c>
      <c r="EAX16" s="46" t="str">
        <f t="shared" si="64"/>
        <v/>
      </c>
      <c r="EAY16" s="46" t="str">
        <f t="shared" si="64"/>
        <v/>
      </c>
      <c r="EAZ16" s="46" t="str">
        <f t="shared" si="64"/>
        <v/>
      </c>
      <c r="EBA16" s="46" t="str">
        <f t="shared" si="64"/>
        <v/>
      </c>
      <c r="EBB16" s="46" t="str">
        <f t="shared" si="64"/>
        <v/>
      </c>
      <c r="EBC16" s="46" t="str">
        <f t="shared" si="64"/>
        <v/>
      </c>
      <c r="EBD16" s="46" t="str">
        <f t="shared" si="64"/>
        <v/>
      </c>
      <c r="EBE16" s="46" t="str">
        <f t="shared" si="64"/>
        <v/>
      </c>
      <c r="EBF16" s="46" t="str">
        <f t="shared" si="64"/>
        <v/>
      </c>
      <c r="EBG16" s="46" t="str">
        <f t="shared" si="64"/>
        <v/>
      </c>
      <c r="EBH16" s="46" t="str">
        <f t="shared" si="64"/>
        <v/>
      </c>
      <c r="EBI16" s="46" t="str">
        <f t="shared" si="64"/>
        <v/>
      </c>
      <c r="EBJ16" s="46" t="str">
        <f t="shared" si="64"/>
        <v/>
      </c>
      <c r="EBK16" s="46" t="str">
        <f t="shared" si="64"/>
        <v/>
      </c>
      <c r="EBL16" s="46" t="str">
        <f t="shared" si="64"/>
        <v/>
      </c>
      <c r="EBM16" s="46" t="str">
        <f t="shared" si="64"/>
        <v/>
      </c>
      <c r="EBN16" s="46" t="str">
        <f t="shared" si="64"/>
        <v/>
      </c>
      <c r="EBO16" s="46" t="str">
        <f t="shared" si="64"/>
        <v/>
      </c>
      <c r="EBP16" s="46" t="str">
        <f t="shared" si="64"/>
        <v/>
      </c>
      <c r="EBQ16" s="46" t="str">
        <f t="shared" si="64"/>
        <v/>
      </c>
      <c r="EBR16" s="46" t="str">
        <f t="shared" si="64"/>
        <v/>
      </c>
      <c r="EBS16" s="46" t="str">
        <f t="shared" si="64"/>
        <v/>
      </c>
      <c r="EBT16" s="46" t="str">
        <f t="shared" si="64"/>
        <v/>
      </c>
      <c r="EBU16" s="46" t="str">
        <f t="shared" si="64"/>
        <v/>
      </c>
      <c r="EBV16" s="46" t="str">
        <f t="shared" si="64"/>
        <v/>
      </c>
      <c r="EBW16" s="46" t="str">
        <f t="shared" si="64"/>
        <v/>
      </c>
      <c r="EBX16" s="46" t="str">
        <f t="shared" si="64"/>
        <v/>
      </c>
      <c r="EBY16" s="46" t="str">
        <f t="shared" si="64"/>
        <v/>
      </c>
      <c r="EBZ16" s="46" t="str">
        <f t="shared" si="64"/>
        <v/>
      </c>
      <c r="ECA16" s="46" t="str">
        <f t="shared" si="64"/>
        <v/>
      </c>
      <c r="ECB16" s="46" t="str">
        <f t="shared" si="64"/>
        <v/>
      </c>
      <c r="ECC16" s="46" t="str">
        <f t="shared" si="64"/>
        <v/>
      </c>
      <c r="ECD16" s="46" t="str">
        <f t="shared" si="64"/>
        <v/>
      </c>
      <c r="ECE16" s="46" t="str">
        <f t="shared" si="64"/>
        <v/>
      </c>
      <c r="ECF16" s="46" t="str">
        <f t="shared" si="64"/>
        <v/>
      </c>
      <c r="ECG16" s="46" t="str">
        <f t="shared" ref="ECG16:EER16" si="65">IF(AND($C16="Goal",ECG$5&gt;=$F16,ECG$5&lt;=$F16+$G16-1),2,IF(AND($C16="Milestone",ECG$5&gt;=$F16,ECG$5&lt;=$F16+$G16-1),1,""))</f>
        <v/>
      </c>
      <c r="ECH16" s="46" t="str">
        <f t="shared" si="65"/>
        <v/>
      </c>
      <c r="ECI16" s="46" t="str">
        <f t="shared" si="65"/>
        <v/>
      </c>
      <c r="ECJ16" s="46" t="str">
        <f t="shared" si="65"/>
        <v/>
      </c>
      <c r="ECK16" s="46" t="str">
        <f t="shared" si="65"/>
        <v/>
      </c>
      <c r="ECL16" s="46" t="str">
        <f t="shared" si="65"/>
        <v/>
      </c>
      <c r="ECM16" s="46" t="str">
        <f t="shared" si="65"/>
        <v/>
      </c>
      <c r="ECN16" s="46" t="str">
        <f t="shared" si="65"/>
        <v/>
      </c>
      <c r="ECO16" s="46" t="str">
        <f t="shared" si="65"/>
        <v/>
      </c>
      <c r="ECP16" s="46" t="str">
        <f t="shared" si="65"/>
        <v/>
      </c>
      <c r="ECQ16" s="46" t="str">
        <f t="shared" si="65"/>
        <v/>
      </c>
      <c r="ECR16" s="46" t="str">
        <f t="shared" si="65"/>
        <v/>
      </c>
      <c r="ECS16" s="46" t="str">
        <f t="shared" si="65"/>
        <v/>
      </c>
      <c r="ECT16" s="46" t="str">
        <f t="shared" si="65"/>
        <v/>
      </c>
      <c r="ECU16" s="46" t="str">
        <f t="shared" si="65"/>
        <v/>
      </c>
      <c r="ECV16" s="46" t="str">
        <f t="shared" si="65"/>
        <v/>
      </c>
      <c r="ECW16" s="46" t="str">
        <f t="shared" si="65"/>
        <v/>
      </c>
      <c r="ECX16" s="46" t="str">
        <f t="shared" si="65"/>
        <v/>
      </c>
      <c r="ECY16" s="46" t="str">
        <f t="shared" si="65"/>
        <v/>
      </c>
      <c r="ECZ16" s="46" t="str">
        <f t="shared" si="65"/>
        <v/>
      </c>
      <c r="EDA16" s="46" t="str">
        <f t="shared" si="65"/>
        <v/>
      </c>
      <c r="EDB16" s="46" t="str">
        <f t="shared" si="65"/>
        <v/>
      </c>
      <c r="EDC16" s="46" t="str">
        <f t="shared" si="65"/>
        <v/>
      </c>
      <c r="EDD16" s="46" t="str">
        <f t="shared" si="65"/>
        <v/>
      </c>
      <c r="EDE16" s="46" t="str">
        <f t="shared" si="65"/>
        <v/>
      </c>
      <c r="EDF16" s="46" t="str">
        <f t="shared" si="65"/>
        <v/>
      </c>
      <c r="EDG16" s="46" t="str">
        <f t="shared" si="65"/>
        <v/>
      </c>
      <c r="EDH16" s="46" t="str">
        <f t="shared" si="65"/>
        <v/>
      </c>
      <c r="EDI16" s="46" t="str">
        <f t="shared" si="65"/>
        <v/>
      </c>
      <c r="EDJ16" s="46" t="str">
        <f t="shared" si="65"/>
        <v/>
      </c>
      <c r="EDK16" s="46" t="str">
        <f t="shared" si="65"/>
        <v/>
      </c>
      <c r="EDL16" s="46" t="str">
        <f t="shared" si="65"/>
        <v/>
      </c>
      <c r="EDM16" s="46" t="str">
        <f t="shared" si="65"/>
        <v/>
      </c>
      <c r="EDN16" s="46" t="str">
        <f t="shared" si="65"/>
        <v/>
      </c>
      <c r="EDO16" s="46" t="str">
        <f t="shared" si="65"/>
        <v/>
      </c>
      <c r="EDP16" s="46" t="str">
        <f t="shared" si="65"/>
        <v/>
      </c>
      <c r="EDQ16" s="46" t="str">
        <f t="shared" si="65"/>
        <v/>
      </c>
      <c r="EDR16" s="46" t="str">
        <f t="shared" si="65"/>
        <v/>
      </c>
      <c r="EDS16" s="46" t="str">
        <f t="shared" si="65"/>
        <v/>
      </c>
      <c r="EDT16" s="46" t="str">
        <f t="shared" si="65"/>
        <v/>
      </c>
      <c r="EDU16" s="46" t="str">
        <f t="shared" si="65"/>
        <v/>
      </c>
      <c r="EDV16" s="46" t="str">
        <f t="shared" si="65"/>
        <v/>
      </c>
      <c r="EDW16" s="46" t="str">
        <f t="shared" si="65"/>
        <v/>
      </c>
      <c r="EDX16" s="46" t="str">
        <f t="shared" si="65"/>
        <v/>
      </c>
      <c r="EDY16" s="46" t="str">
        <f t="shared" si="65"/>
        <v/>
      </c>
      <c r="EDZ16" s="46" t="str">
        <f t="shared" si="65"/>
        <v/>
      </c>
      <c r="EEA16" s="46" t="str">
        <f t="shared" si="65"/>
        <v/>
      </c>
      <c r="EEB16" s="46" t="str">
        <f t="shared" si="65"/>
        <v/>
      </c>
      <c r="EEC16" s="46" t="str">
        <f t="shared" si="65"/>
        <v/>
      </c>
      <c r="EED16" s="46" t="str">
        <f t="shared" si="65"/>
        <v/>
      </c>
      <c r="EEE16" s="46" t="str">
        <f t="shared" si="65"/>
        <v/>
      </c>
      <c r="EEF16" s="46" t="str">
        <f t="shared" si="65"/>
        <v/>
      </c>
      <c r="EEG16" s="46" t="str">
        <f t="shared" si="65"/>
        <v/>
      </c>
      <c r="EEH16" s="46" t="str">
        <f t="shared" si="65"/>
        <v/>
      </c>
      <c r="EEI16" s="46" t="str">
        <f t="shared" si="65"/>
        <v/>
      </c>
      <c r="EEJ16" s="46" t="str">
        <f t="shared" si="65"/>
        <v/>
      </c>
      <c r="EEK16" s="46" t="str">
        <f t="shared" si="65"/>
        <v/>
      </c>
      <c r="EEL16" s="46" t="str">
        <f t="shared" si="65"/>
        <v/>
      </c>
      <c r="EEM16" s="46" t="str">
        <f t="shared" si="65"/>
        <v/>
      </c>
      <c r="EEN16" s="46" t="str">
        <f t="shared" si="65"/>
        <v/>
      </c>
      <c r="EEO16" s="46" t="str">
        <f t="shared" si="65"/>
        <v/>
      </c>
      <c r="EEP16" s="46" t="str">
        <f t="shared" si="65"/>
        <v/>
      </c>
      <c r="EEQ16" s="46" t="str">
        <f t="shared" si="65"/>
        <v/>
      </c>
      <c r="EER16" s="46" t="str">
        <f t="shared" si="65"/>
        <v/>
      </c>
      <c r="EES16" s="46" t="str">
        <f t="shared" ref="EES16:EHD16" si="66">IF(AND($C16="Goal",EES$5&gt;=$F16,EES$5&lt;=$F16+$G16-1),2,IF(AND($C16="Milestone",EES$5&gt;=$F16,EES$5&lt;=$F16+$G16-1),1,""))</f>
        <v/>
      </c>
      <c r="EET16" s="46" t="str">
        <f t="shared" si="66"/>
        <v/>
      </c>
      <c r="EEU16" s="46" t="str">
        <f t="shared" si="66"/>
        <v/>
      </c>
      <c r="EEV16" s="46" t="str">
        <f t="shared" si="66"/>
        <v/>
      </c>
      <c r="EEW16" s="46" t="str">
        <f t="shared" si="66"/>
        <v/>
      </c>
      <c r="EEX16" s="46" t="str">
        <f t="shared" si="66"/>
        <v/>
      </c>
      <c r="EEY16" s="46" t="str">
        <f t="shared" si="66"/>
        <v/>
      </c>
      <c r="EEZ16" s="46" t="str">
        <f t="shared" si="66"/>
        <v/>
      </c>
      <c r="EFA16" s="46" t="str">
        <f t="shared" si="66"/>
        <v/>
      </c>
      <c r="EFB16" s="46" t="str">
        <f t="shared" si="66"/>
        <v/>
      </c>
      <c r="EFC16" s="46" t="str">
        <f t="shared" si="66"/>
        <v/>
      </c>
      <c r="EFD16" s="46" t="str">
        <f t="shared" si="66"/>
        <v/>
      </c>
      <c r="EFE16" s="46" t="str">
        <f t="shared" si="66"/>
        <v/>
      </c>
      <c r="EFF16" s="46" t="str">
        <f t="shared" si="66"/>
        <v/>
      </c>
      <c r="EFG16" s="46" t="str">
        <f t="shared" si="66"/>
        <v/>
      </c>
      <c r="EFH16" s="46" t="str">
        <f t="shared" si="66"/>
        <v/>
      </c>
      <c r="EFI16" s="46" t="str">
        <f t="shared" si="66"/>
        <v/>
      </c>
      <c r="EFJ16" s="46" t="str">
        <f t="shared" si="66"/>
        <v/>
      </c>
      <c r="EFK16" s="46" t="str">
        <f t="shared" si="66"/>
        <v/>
      </c>
      <c r="EFL16" s="46" t="str">
        <f t="shared" si="66"/>
        <v/>
      </c>
      <c r="EFM16" s="46" t="str">
        <f t="shared" si="66"/>
        <v/>
      </c>
      <c r="EFN16" s="46" t="str">
        <f t="shared" si="66"/>
        <v/>
      </c>
      <c r="EFO16" s="46" t="str">
        <f t="shared" si="66"/>
        <v/>
      </c>
      <c r="EFP16" s="46" t="str">
        <f t="shared" si="66"/>
        <v/>
      </c>
      <c r="EFQ16" s="46" t="str">
        <f t="shared" si="66"/>
        <v/>
      </c>
      <c r="EFR16" s="46" t="str">
        <f t="shared" si="66"/>
        <v/>
      </c>
      <c r="EFS16" s="46" t="str">
        <f t="shared" si="66"/>
        <v/>
      </c>
      <c r="EFT16" s="46" t="str">
        <f t="shared" si="66"/>
        <v/>
      </c>
      <c r="EFU16" s="46" t="str">
        <f t="shared" si="66"/>
        <v/>
      </c>
      <c r="EFV16" s="46" t="str">
        <f t="shared" si="66"/>
        <v/>
      </c>
      <c r="EFW16" s="46" t="str">
        <f t="shared" si="66"/>
        <v/>
      </c>
      <c r="EFX16" s="46" t="str">
        <f t="shared" si="66"/>
        <v/>
      </c>
      <c r="EFY16" s="46" t="str">
        <f t="shared" si="66"/>
        <v/>
      </c>
      <c r="EFZ16" s="46" t="str">
        <f t="shared" si="66"/>
        <v/>
      </c>
      <c r="EGA16" s="46" t="str">
        <f t="shared" si="66"/>
        <v/>
      </c>
      <c r="EGB16" s="46" t="str">
        <f t="shared" si="66"/>
        <v/>
      </c>
      <c r="EGC16" s="46" t="str">
        <f t="shared" si="66"/>
        <v/>
      </c>
      <c r="EGD16" s="46" t="str">
        <f t="shared" si="66"/>
        <v/>
      </c>
      <c r="EGE16" s="46" t="str">
        <f t="shared" si="66"/>
        <v/>
      </c>
      <c r="EGF16" s="46" t="str">
        <f t="shared" si="66"/>
        <v/>
      </c>
      <c r="EGG16" s="46" t="str">
        <f t="shared" si="66"/>
        <v/>
      </c>
      <c r="EGH16" s="46" t="str">
        <f t="shared" si="66"/>
        <v/>
      </c>
      <c r="EGI16" s="46" t="str">
        <f t="shared" si="66"/>
        <v/>
      </c>
      <c r="EGJ16" s="46" t="str">
        <f t="shared" si="66"/>
        <v/>
      </c>
      <c r="EGK16" s="46" t="str">
        <f t="shared" si="66"/>
        <v/>
      </c>
      <c r="EGL16" s="46" t="str">
        <f t="shared" si="66"/>
        <v/>
      </c>
      <c r="EGM16" s="46" t="str">
        <f t="shared" si="66"/>
        <v/>
      </c>
      <c r="EGN16" s="46" t="str">
        <f t="shared" si="66"/>
        <v/>
      </c>
      <c r="EGO16" s="46" t="str">
        <f t="shared" si="66"/>
        <v/>
      </c>
      <c r="EGP16" s="46" t="str">
        <f t="shared" si="66"/>
        <v/>
      </c>
      <c r="EGQ16" s="46" t="str">
        <f t="shared" si="66"/>
        <v/>
      </c>
      <c r="EGR16" s="46" t="str">
        <f t="shared" si="66"/>
        <v/>
      </c>
      <c r="EGS16" s="46" t="str">
        <f t="shared" si="66"/>
        <v/>
      </c>
      <c r="EGT16" s="46" t="str">
        <f t="shared" si="66"/>
        <v/>
      </c>
      <c r="EGU16" s="46" t="str">
        <f t="shared" si="66"/>
        <v/>
      </c>
      <c r="EGV16" s="46" t="str">
        <f t="shared" si="66"/>
        <v/>
      </c>
      <c r="EGW16" s="46" t="str">
        <f t="shared" si="66"/>
        <v/>
      </c>
      <c r="EGX16" s="46" t="str">
        <f t="shared" si="66"/>
        <v/>
      </c>
      <c r="EGY16" s="46" t="str">
        <f t="shared" si="66"/>
        <v/>
      </c>
      <c r="EGZ16" s="46" t="str">
        <f t="shared" si="66"/>
        <v/>
      </c>
      <c r="EHA16" s="46" t="str">
        <f t="shared" si="66"/>
        <v/>
      </c>
      <c r="EHB16" s="46" t="str">
        <f t="shared" si="66"/>
        <v/>
      </c>
      <c r="EHC16" s="46" t="str">
        <f t="shared" si="66"/>
        <v/>
      </c>
      <c r="EHD16" s="46" t="str">
        <f t="shared" si="66"/>
        <v/>
      </c>
      <c r="EHE16" s="46" t="str">
        <f t="shared" ref="EHE16:EJP16" si="67">IF(AND($C16="Goal",EHE$5&gt;=$F16,EHE$5&lt;=$F16+$G16-1),2,IF(AND($C16="Milestone",EHE$5&gt;=$F16,EHE$5&lt;=$F16+$G16-1),1,""))</f>
        <v/>
      </c>
      <c r="EHF16" s="46" t="str">
        <f t="shared" si="67"/>
        <v/>
      </c>
      <c r="EHG16" s="46" t="str">
        <f t="shared" si="67"/>
        <v/>
      </c>
      <c r="EHH16" s="46" t="str">
        <f t="shared" si="67"/>
        <v/>
      </c>
      <c r="EHI16" s="46" t="str">
        <f t="shared" si="67"/>
        <v/>
      </c>
      <c r="EHJ16" s="46" t="str">
        <f t="shared" si="67"/>
        <v/>
      </c>
      <c r="EHK16" s="46" t="str">
        <f t="shared" si="67"/>
        <v/>
      </c>
      <c r="EHL16" s="46" t="str">
        <f t="shared" si="67"/>
        <v/>
      </c>
      <c r="EHM16" s="46" t="str">
        <f t="shared" si="67"/>
        <v/>
      </c>
      <c r="EHN16" s="46" t="str">
        <f t="shared" si="67"/>
        <v/>
      </c>
      <c r="EHO16" s="46" t="str">
        <f t="shared" si="67"/>
        <v/>
      </c>
      <c r="EHP16" s="46" t="str">
        <f t="shared" si="67"/>
        <v/>
      </c>
      <c r="EHQ16" s="46" t="str">
        <f t="shared" si="67"/>
        <v/>
      </c>
      <c r="EHR16" s="46" t="str">
        <f t="shared" si="67"/>
        <v/>
      </c>
      <c r="EHS16" s="46" t="str">
        <f t="shared" si="67"/>
        <v/>
      </c>
      <c r="EHT16" s="46" t="str">
        <f t="shared" si="67"/>
        <v/>
      </c>
      <c r="EHU16" s="46" t="str">
        <f t="shared" si="67"/>
        <v/>
      </c>
      <c r="EHV16" s="46" t="str">
        <f t="shared" si="67"/>
        <v/>
      </c>
      <c r="EHW16" s="46" t="str">
        <f t="shared" si="67"/>
        <v/>
      </c>
      <c r="EHX16" s="46" t="str">
        <f t="shared" si="67"/>
        <v/>
      </c>
      <c r="EHY16" s="46" t="str">
        <f t="shared" si="67"/>
        <v/>
      </c>
      <c r="EHZ16" s="46" t="str">
        <f t="shared" si="67"/>
        <v/>
      </c>
      <c r="EIA16" s="46" t="str">
        <f t="shared" si="67"/>
        <v/>
      </c>
      <c r="EIB16" s="46" t="str">
        <f t="shared" si="67"/>
        <v/>
      </c>
      <c r="EIC16" s="46" t="str">
        <f t="shared" si="67"/>
        <v/>
      </c>
      <c r="EID16" s="46" t="str">
        <f t="shared" si="67"/>
        <v/>
      </c>
      <c r="EIE16" s="46" t="str">
        <f t="shared" si="67"/>
        <v/>
      </c>
      <c r="EIF16" s="46" t="str">
        <f t="shared" si="67"/>
        <v/>
      </c>
      <c r="EIG16" s="46" t="str">
        <f t="shared" si="67"/>
        <v/>
      </c>
      <c r="EIH16" s="46" t="str">
        <f t="shared" si="67"/>
        <v/>
      </c>
      <c r="EII16" s="46" t="str">
        <f t="shared" si="67"/>
        <v/>
      </c>
      <c r="EIJ16" s="46" t="str">
        <f t="shared" si="67"/>
        <v/>
      </c>
      <c r="EIK16" s="46" t="str">
        <f t="shared" si="67"/>
        <v/>
      </c>
      <c r="EIL16" s="46" t="str">
        <f t="shared" si="67"/>
        <v/>
      </c>
      <c r="EIM16" s="46" t="str">
        <f t="shared" si="67"/>
        <v/>
      </c>
      <c r="EIN16" s="46" t="str">
        <f t="shared" si="67"/>
        <v/>
      </c>
      <c r="EIO16" s="46" t="str">
        <f t="shared" si="67"/>
        <v/>
      </c>
      <c r="EIP16" s="46" t="str">
        <f t="shared" si="67"/>
        <v/>
      </c>
      <c r="EIQ16" s="46" t="str">
        <f t="shared" si="67"/>
        <v/>
      </c>
      <c r="EIR16" s="46" t="str">
        <f t="shared" si="67"/>
        <v/>
      </c>
      <c r="EIS16" s="46" t="str">
        <f t="shared" si="67"/>
        <v/>
      </c>
      <c r="EIT16" s="46" t="str">
        <f t="shared" si="67"/>
        <v/>
      </c>
      <c r="EIU16" s="46" t="str">
        <f t="shared" si="67"/>
        <v/>
      </c>
      <c r="EIV16" s="46" t="str">
        <f t="shared" si="67"/>
        <v/>
      </c>
      <c r="EIW16" s="46" t="str">
        <f t="shared" si="67"/>
        <v/>
      </c>
      <c r="EIX16" s="46" t="str">
        <f t="shared" si="67"/>
        <v/>
      </c>
      <c r="EIY16" s="46" t="str">
        <f t="shared" si="67"/>
        <v/>
      </c>
      <c r="EIZ16" s="46" t="str">
        <f t="shared" si="67"/>
        <v/>
      </c>
      <c r="EJA16" s="46" t="str">
        <f t="shared" si="67"/>
        <v/>
      </c>
      <c r="EJB16" s="46" t="str">
        <f t="shared" si="67"/>
        <v/>
      </c>
      <c r="EJC16" s="46" t="str">
        <f t="shared" si="67"/>
        <v/>
      </c>
      <c r="EJD16" s="46" t="str">
        <f t="shared" si="67"/>
        <v/>
      </c>
      <c r="EJE16" s="46" t="str">
        <f t="shared" si="67"/>
        <v/>
      </c>
      <c r="EJF16" s="46" t="str">
        <f t="shared" si="67"/>
        <v/>
      </c>
      <c r="EJG16" s="46" t="str">
        <f t="shared" si="67"/>
        <v/>
      </c>
      <c r="EJH16" s="46" t="str">
        <f t="shared" si="67"/>
        <v/>
      </c>
      <c r="EJI16" s="46" t="str">
        <f t="shared" si="67"/>
        <v/>
      </c>
      <c r="EJJ16" s="46" t="str">
        <f t="shared" si="67"/>
        <v/>
      </c>
      <c r="EJK16" s="46" t="str">
        <f t="shared" si="67"/>
        <v/>
      </c>
      <c r="EJL16" s="46" t="str">
        <f t="shared" si="67"/>
        <v/>
      </c>
      <c r="EJM16" s="46" t="str">
        <f t="shared" si="67"/>
        <v/>
      </c>
      <c r="EJN16" s="46" t="str">
        <f t="shared" si="67"/>
        <v/>
      </c>
      <c r="EJO16" s="46" t="str">
        <f t="shared" si="67"/>
        <v/>
      </c>
      <c r="EJP16" s="46" t="str">
        <f t="shared" si="67"/>
        <v/>
      </c>
      <c r="EJQ16" s="46" t="str">
        <f t="shared" ref="EJQ16:EMB16" si="68">IF(AND($C16="Goal",EJQ$5&gt;=$F16,EJQ$5&lt;=$F16+$G16-1),2,IF(AND($C16="Milestone",EJQ$5&gt;=$F16,EJQ$5&lt;=$F16+$G16-1),1,""))</f>
        <v/>
      </c>
      <c r="EJR16" s="46" t="str">
        <f t="shared" si="68"/>
        <v/>
      </c>
      <c r="EJS16" s="46" t="str">
        <f t="shared" si="68"/>
        <v/>
      </c>
      <c r="EJT16" s="46" t="str">
        <f t="shared" si="68"/>
        <v/>
      </c>
      <c r="EJU16" s="46" t="str">
        <f t="shared" si="68"/>
        <v/>
      </c>
      <c r="EJV16" s="46" t="str">
        <f t="shared" si="68"/>
        <v/>
      </c>
      <c r="EJW16" s="46" t="str">
        <f t="shared" si="68"/>
        <v/>
      </c>
      <c r="EJX16" s="46" t="str">
        <f t="shared" si="68"/>
        <v/>
      </c>
      <c r="EJY16" s="46" t="str">
        <f t="shared" si="68"/>
        <v/>
      </c>
      <c r="EJZ16" s="46" t="str">
        <f t="shared" si="68"/>
        <v/>
      </c>
      <c r="EKA16" s="46" t="str">
        <f t="shared" si="68"/>
        <v/>
      </c>
      <c r="EKB16" s="46" t="str">
        <f t="shared" si="68"/>
        <v/>
      </c>
      <c r="EKC16" s="46" t="str">
        <f t="shared" si="68"/>
        <v/>
      </c>
      <c r="EKD16" s="46" t="str">
        <f t="shared" si="68"/>
        <v/>
      </c>
      <c r="EKE16" s="46" t="str">
        <f t="shared" si="68"/>
        <v/>
      </c>
      <c r="EKF16" s="46" t="str">
        <f t="shared" si="68"/>
        <v/>
      </c>
      <c r="EKG16" s="46" t="str">
        <f t="shared" si="68"/>
        <v/>
      </c>
      <c r="EKH16" s="46" t="str">
        <f t="shared" si="68"/>
        <v/>
      </c>
      <c r="EKI16" s="46" t="str">
        <f t="shared" si="68"/>
        <v/>
      </c>
      <c r="EKJ16" s="46" t="str">
        <f t="shared" si="68"/>
        <v/>
      </c>
      <c r="EKK16" s="46" t="str">
        <f t="shared" si="68"/>
        <v/>
      </c>
      <c r="EKL16" s="46" t="str">
        <f t="shared" si="68"/>
        <v/>
      </c>
      <c r="EKM16" s="46" t="str">
        <f t="shared" si="68"/>
        <v/>
      </c>
      <c r="EKN16" s="46" t="str">
        <f t="shared" si="68"/>
        <v/>
      </c>
      <c r="EKO16" s="46" t="str">
        <f t="shared" si="68"/>
        <v/>
      </c>
      <c r="EKP16" s="46" t="str">
        <f t="shared" si="68"/>
        <v/>
      </c>
      <c r="EKQ16" s="46" t="str">
        <f t="shared" si="68"/>
        <v/>
      </c>
      <c r="EKR16" s="46" t="str">
        <f t="shared" si="68"/>
        <v/>
      </c>
      <c r="EKS16" s="46" t="str">
        <f t="shared" si="68"/>
        <v/>
      </c>
      <c r="EKT16" s="46" t="str">
        <f t="shared" si="68"/>
        <v/>
      </c>
      <c r="EKU16" s="46" t="str">
        <f t="shared" si="68"/>
        <v/>
      </c>
      <c r="EKV16" s="46" t="str">
        <f t="shared" si="68"/>
        <v/>
      </c>
      <c r="EKW16" s="46" t="str">
        <f t="shared" si="68"/>
        <v/>
      </c>
      <c r="EKX16" s="46" t="str">
        <f t="shared" si="68"/>
        <v/>
      </c>
      <c r="EKY16" s="46" t="str">
        <f t="shared" si="68"/>
        <v/>
      </c>
      <c r="EKZ16" s="46" t="str">
        <f t="shared" si="68"/>
        <v/>
      </c>
      <c r="ELA16" s="46" t="str">
        <f t="shared" si="68"/>
        <v/>
      </c>
      <c r="ELB16" s="46" t="str">
        <f t="shared" si="68"/>
        <v/>
      </c>
      <c r="ELC16" s="46" t="str">
        <f t="shared" si="68"/>
        <v/>
      </c>
      <c r="ELD16" s="46" t="str">
        <f t="shared" si="68"/>
        <v/>
      </c>
      <c r="ELE16" s="46" t="str">
        <f t="shared" si="68"/>
        <v/>
      </c>
      <c r="ELF16" s="46" t="str">
        <f t="shared" si="68"/>
        <v/>
      </c>
      <c r="ELG16" s="46" t="str">
        <f t="shared" si="68"/>
        <v/>
      </c>
      <c r="ELH16" s="46" t="str">
        <f t="shared" si="68"/>
        <v/>
      </c>
      <c r="ELI16" s="46" t="str">
        <f t="shared" si="68"/>
        <v/>
      </c>
      <c r="ELJ16" s="46" t="str">
        <f t="shared" si="68"/>
        <v/>
      </c>
      <c r="ELK16" s="46" t="str">
        <f t="shared" si="68"/>
        <v/>
      </c>
      <c r="ELL16" s="46" t="str">
        <f t="shared" si="68"/>
        <v/>
      </c>
      <c r="ELM16" s="46" t="str">
        <f t="shared" si="68"/>
        <v/>
      </c>
      <c r="ELN16" s="46" t="str">
        <f t="shared" si="68"/>
        <v/>
      </c>
      <c r="ELO16" s="46" t="str">
        <f t="shared" si="68"/>
        <v/>
      </c>
      <c r="ELP16" s="46" t="str">
        <f t="shared" si="68"/>
        <v/>
      </c>
      <c r="ELQ16" s="46" t="str">
        <f t="shared" si="68"/>
        <v/>
      </c>
      <c r="ELR16" s="46" t="str">
        <f t="shared" si="68"/>
        <v/>
      </c>
      <c r="ELS16" s="46" t="str">
        <f t="shared" si="68"/>
        <v/>
      </c>
      <c r="ELT16" s="46" t="str">
        <f t="shared" si="68"/>
        <v/>
      </c>
      <c r="ELU16" s="46" t="str">
        <f t="shared" si="68"/>
        <v/>
      </c>
      <c r="ELV16" s="46" t="str">
        <f t="shared" si="68"/>
        <v/>
      </c>
      <c r="ELW16" s="46" t="str">
        <f t="shared" si="68"/>
        <v/>
      </c>
      <c r="ELX16" s="46" t="str">
        <f t="shared" si="68"/>
        <v/>
      </c>
      <c r="ELY16" s="46" t="str">
        <f t="shared" si="68"/>
        <v/>
      </c>
      <c r="ELZ16" s="46" t="str">
        <f t="shared" si="68"/>
        <v/>
      </c>
      <c r="EMA16" s="46" t="str">
        <f t="shared" si="68"/>
        <v/>
      </c>
      <c r="EMB16" s="46" t="str">
        <f t="shared" si="68"/>
        <v/>
      </c>
      <c r="EMC16" s="46" t="str">
        <f t="shared" ref="EMC16:EON16" si="69">IF(AND($C16="Goal",EMC$5&gt;=$F16,EMC$5&lt;=$F16+$G16-1),2,IF(AND($C16="Milestone",EMC$5&gt;=$F16,EMC$5&lt;=$F16+$G16-1),1,""))</f>
        <v/>
      </c>
      <c r="EMD16" s="46" t="str">
        <f t="shared" si="69"/>
        <v/>
      </c>
      <c r="EME16" s="46" t="str">
        <f t="shared" si="69"/>
        <v/>
      </c>
      <c r="EMF16" s="46" t="str">
        <f t="shared" si="69"/>
        <v/>
      </c>
      <c r="EMG16" s="46" t="str">
        <f t="shared" si="69"/>
        <v/>
      </c>
      <c r="EMH16" s="46" t="str">
        <f t="shared" si="69"/>
        <v/>
      </c>
      <c r="EMI16" s="46" t="str">
        <f t="shared" si="69"/>
        <v/>
      </c>
      <c r="EMJ16" s="46" t="str">
        <f t="shared" si="69"/>
        <v/>
      </c>
      <c r="EMK16" s="46" t="str">
        <f t="shared" si="69"/>
        <v/>
      </c>
      <c r="EML16" s="46" t="str">
        <f t="shared" si="69"/>
        <v/>
      </c>
      <c r="EMM16" s="46" t="str">
        <f t="shared" si="69"/>
        <v/>
      </c>
      <c r="EMN16" s="46" t="str">
        <f t="shared" si="69"/>
        <v/>
      </c>
      <c r="EMO16" s="46" t="str">
        <f t="shared" si="69"/>
        <v/>
      </c>
      <c r="EMP16" s="46" t="str">
        <f t="shared" si="69"/>
        <v/>
      </c>
      <c r="EMQ16" s="46" t="str">
        <f t="shared" si="69"/>
        <v/>
      </c>
      <c r="EMR16" s="46" t="str">
        <f t="shared" si="69"/>
        <v/>
      </c>
      <c r="EMS16" s="46" t="str">
        <f t="shared" si="69"/>
        <v/>
      </c>
      <c r="EMT16" s="46" t="str">
        <f t="shared" si="69"/>
        <v/>
      </c>
      <c r="EMU16" s="46" t="str">
        <f t="shared" si="69"/>
        <v/>
      </c>
      <c r="EMV16" s="46" t="str">
        <f t="shared" si="69"/>
        <v/>
      </c>
      <c r="EMW16" s="46" t="str">
        <f t="shared" si="69"/>
        <v/>
      </c>
      <c r="EMX16" s="46" t="str">
        <f t="shared" si="69"/>
        <v/>
      </c>
      <c r="EMY16" s="46" t="str">
        <f t="shared" si="69"/>
        <v/>
      </c>
      <c r="EMZ16" s="46" t="str">
        <f t="shared" si="69"/>
        <v/>
      </c>
      <c r="ENA16" s="46" t="str">
        <f t="shared" si="69"/>
        <v/>
      </c>
      <c r="ENB16" s="46" t="str">
        <f t="shared" si="69"/>
        <v/>
      </c>
      <c r="ENC16" s="46" t="str">
        <f t="shared" si="69"/>
        <v/>
      </c>
      <c r="END16" s="46" t="str">
        <f t="shared" si="69"/>
        <v/>
      </c>
      <c r="ENE16" s="46" t="str">
        <f t="shared" si="69"/>
        <v/>
      </c>
      <c r="ENF16" s="46" t="str">
        <f t="shared" si="69"/>
        <v/>
      </c>
      <c r="ENG16" s="46" t="str">
        <f t="shared" si="69"/>
        <v/>
      </c>
      <c r="ENH16" s="46" t="str">
        <f t="shared" si="69"/>
        <v/>
      </c>
      <c r="ENI16" s="46" t="str">
        <f t="shared" si="69"/>
        <v/>
      </c>
      <c r="ENJ16" s="46" t="str">
        <f t="shared" si="69"/>
        <v/>
      </c>
      <c r="ENK16" s="46" t="str">
        <f t="shared" si="69"/>
        <v/>
      </c>
      <c r="ENL16" s="46" t="str">
        <f t="shared" si="69"/>
        <v/>
      </c>
      <c r="ENM16" s="46" t="str">
        <f t="shared" si="69"/>
        <v/>
      </c>
      <c r="ENN16" s="46" t="str">
        <f t="shared" si="69"/>
        <v/>
      </c>
      <c r="ENO16" s="46" t="str">
        <f t="shared" si="69"/>
        <v/>
      </c>
      <c r="ENP16" s="46" t="str">
        <f t="shared" si="69"/>
        <v/>
      </c>
      <c r="ENQ16" s="46" t="str">
        <f t="shared" si="69"/>
        <v/>
      </c>
      <c r="ENR16" s="46" t="str">
        <f t="shared" si="69"/>
        <v/>
      </c>
      <c r="ENS16" s="46" t="str">
        <f t="shared" si="69"/>
        <v/>
      </c>
      <c r="ENT16" s="46" t="str">
        <f t="shared" si="69"/>
        <v/>
      </c>
      <c r="ENU16" s="46" t="str">
        <f t="shared" si="69"/>
        <v/>
      </c>
      <c r="ENV16" s="46" t="str">
        <f t="shared" si="69"/>
        <v/>
      </c>
      <c r="ENW16" s="46" t="str">
        <f t="shared" si="69"/>
        <v/>
      </c>
      <c r="ENX16" s="46" t="str">
        <f t="shared" si="69"/>
        <v/>
      </c>
      <c r="ENY16" s="46" t="str">
        <f t="shared" si="69"/>
        <v/>
      </c>
      <c r="ENZ16" s="46" t="str">
        <f t="shared" si="69"/>
        <v/>
      </c>
      <c r="EOA16" s="46" t="str">
        <f t="shared" si="69"/>
        <v/>
      </c>
      <c r="EOB16" s="46" t="str">
        <f t="shared" si="69"/>
        <v/>
      </c>
      <c r="EOC16" s="46" t="str">
        <f t="shared" si="69"/>
        <v/>
      </c>
      <c r="EOD16" s="46" t="str">
        <f t="shared" si="69"/>
        <v/>
      </c>
      <c r="EOE16" s="46" t="str">
        <f t="shared" si="69"/>
        <v/>
      </c>
      <c r="EOF16" s="46" t="str">
        <f t="shared" si="69"/>
        <v/>
      </c>
      <c r="EOG16" s="46" t="str">
        <f t="shared" si="69"/>
        <v/>
      </c>
      <c r="EOH16" s="46" t="str">
        <f t="shared" si="69"/>
        <v/>
      </c>
      <c r="EOI16" s="46" t="str">
        <f t="shared" si="69"/>
        <v/>
      </c>
      <c r="EOJ16" s="46" t="str">
        <f t="shared" si="69"/>
        <v/>
      </c>
      <c r="EOK16" s="46" t="str">
        <f t="shared" si="69"/>
        <v/>
      </c>
      <c r="EOL16" s="46" t="str">
        <f t="shared" si="69"/>
        <v/>
      </c>
      <c r="EOM16" s="46" t="str">
        <f t="shared" si="69"/>
        <v/>
      </c>
      <c r="EON16" s="46" t="str">
        <f t="shared" si="69"/>
        <v/>
      </c>
      <c r="EOO16" s="46" t="str">
        <f t="shared" ref="EOO16:EQZ16" si="70">IF(AND($C16="Goal",EOO$5&gt;=$F16,EOO$5&lt;=$F16+$G16-1),2,IF(AND($C16="Milestone",EOO$5&gt;=$F16,EOO$5&lt;=$F16+$G16-1),1,""))</f>
        <v/>
      </c>
      <c r="EOP16" s="46" t="str">
        <f t="shared" si="70"/>
        <v/>
      </c>
      <c r="EOQ16" s="46" t="str">
        <f t="shared" si="70"/>
        <v/>
      </c>
      <c r="EOR16" s="46" t="str">
        <f t="shared" si="70"/>
        <v/>
      </c>
      <c r="EOS16" s="46" t="str">
        <f t="shared" si="70"/>
        <v/>
      </c>
      <c r="EOT16" s="46" t="str">
        <f t="shared" si="70"/>
        <v/>
      </c>
      <c r="EOU16" s="46" t="str">
        <f t="shared" si="70"/>
        <v/>
      </c>
      <c r="EOV16" s="46" t="str">
        <f t="shared" si="70"/>
        <v/>
      </c>
      <c r="EOW16" s="46" t="str">
        <f t="shared" si="70"/>
        <v/>
      </c>
      <c r="EOX16" s="46" t="str">
        <f t="shared" si="70"/>
        <v/>
      </c>
      <c r="EOY16" s="46" t="str">
        <f t="shared" si="70"/>
        <v/>
      </c>
      <c r="EOZ16" s="46" t="str">
        <f t="shared" si="70"/>
        <v/>
      </c>
      <c r="EPA16" s="46" t="str">
        <f t="shared" si="70"/>
        <v/>
      </c>
      <c r="EPB16" s="46" t="str">
        <f t="shared" si="70"/>
        <v/>
      </c>
      <c r="EPC16" s="46" t="str">
        <f t="shared" si="70"/>
        <v/>
      </c>
      <c r="EPD16" s="46" t="str">
        <f t="shared" si="70"/>
        <v/>
      </c>
      <c r="EPE16" s="46" t="str">
        <f t="shared" si="70"/>
        <v/>
      </c>
      <c r="EPF16" s="46" t="str">
        <f t="shared" si="70"/>
        <v/>
      </c>
      <c r="EPG16" s="46" t="str">
        <f t="shared" si="70"/>
        <v/>
      </c>
      <c r="EPH16" s="46" t="str">
        <f t="shared" si="70"/>
        <v/>
      </c>
      <c r="EPI16" s="46" t="str">
        <f t="shared" si="70"/>
        <v/>
      </c>
      <c r="EPJ16" s="46" t="str">
        <f t="shared" si="70"/>
        <v/>
      </c>
      <c r="EPK16" s="46" t="str">
        <f t="shared" si="70"/>
        <v/>
      </c>
      <c r="EPL16" s="46" t="str">
        <f t="shared" si="70"/>
        <v/>
      </c>
      <c r="EPM16" s="46" t="str">
        <f t="shared" si="70"/>
        <v/>
      </c>
      <c r="EPN16" s="46" t="str">
        <f t="shared" si="70"/>
        <v/>
      </c>
      <c r="EPO16" s="46" t="str">
        <f t="shared" si="70"/>
        <v/>
      </c>
      <c r="EPP16" s="46" t="str">
        <f t="shared" si="70"/>
        <v/>
      </c>
      <c r="EPQ16" s="46" t="str">
        <f t="shared" si="70"/>
        <v/>
      </c>
      <c r="EPR16" s="46" t="str">
        <f t="shared" si="70"/>
        <v/>
      </c>
      <c r="EPS16" s="46" t="str">
        <f t="shared" si="70"/>
        <v/>
      </c>
      <c r="EPT16" s="46" t="str">
        <f t="shared" si="70"/>
        <v/>
      </c>
      <c r="EPU16" s="46" t="str">
        <f t="shared" si="70"/>
        <v/>
      </c>
      <c r="EPV16" s="46" t="str">
        <f t="shared" si="70"/>
        <v/>
      </c>
      <c r="EPW16" s="46" t="str">
        <f t="shared" si="70"/>
        <v/>
      </c>
      <c r="EPX16" s="46" t="str">
        <f t="shared" si="70"/>
        <v/>
      </c>
      <c r="EPY16" s="46" t="str">
        <f t="shared" si="70"/>
        <v/>
      </c>
      <c r="EPZ16" s="46" t="str">
        <f t="shared" si="70"/>
        <v/>
      </c>
      <c r="EQA16" s="46" t="str">
        <f t="shared" si="70"/>
        <v/>
      </c>
      <c r="EQB16" s="46" t="str">
        <f t="shared" si="70"/>
        <v/>
      </c>
      <c r="EQC16" s="46" t="str">
        <f t="shared" si="70"/>
        <v/>
      </c>
      <c r="EQD16" s="46" t="str">
        <f t="shared" si="70"/>
        <v/>
      </c>
      <c r="EQE16" s="46" t="str">
        <f t="shared" si="70"/>
        <v/>
      </c>
      <c r="EQF16" s="46" t="str">
        <f t="shared" si="70"/>
        <v/>
      </c>
      <c r="EQG16" s="46" t="str">
        <f t="shared" si="70"/>
        <v/>
      </c>
      <c r="EQH16" s="46" t="str">
        <f t="shared" si="70"/>
        <v/>
      </c>
      <c r="EQI16" s="46" t="str">
        <f t="shared" si="70"/>
        <v/>
      </c>
      <c r="EQJ16" s="46" t="str">
        <f t="shared" si="70"/>
        <v/>
      </c>
      <c r="EQK16" s="46" t="str">
        <f t="shared" si="70"/>
        <v/>
      </c>
      <c r="EQL16" s="46" t="str">
        <f t="shared" si="70"/>
        <v/>
      </c>
      <c r="EQM16" s="46" t="str">
        <f t="shared" si="70"/>
        <v/>
      </c>
      <c r="EQN16" s="46" t="str">
        <f t="shared" si="70"/>
        <v/>
      </c>
      <c r="EQO16" s="46" t="str">
        <f t="shared" si="70"/>
        <v/>
      </c>
      <c r="EQP16" s="46" t="str">
        <f t="shared" si="70"/>
        <v/>
      </c>
      <c r="EQQ16" s="46" t="str">
        <f t="shared" si="70"/>
        <v/>
      </c>
      <c r="EQR16" s="46" t="str">
        <f t="shared" si="70"/>
        <v/>
      </c>
      <c r="EQS16" s="46" t="str">
        <f t="shared" si="70"/>
        <v/>
      </c>
      <c r="EQT16" s="46" t="str">
        <f t="shared" si="70"/>
        <v/>
      </c>
      <c r="EQU16" s="46" t="str">
        <f t="shared" si="70"/>
        <v/>
      </c>
      <c r="EQV16" s="46" t="str">
        <f t="shared" si="70"/>
        <v/>
      </c>
      <c r="EQW16" s="46" t="str">
        <f t="shared" si="70"/>
        <v/>
      </c>
      <c r="EQX16" s="46" t="str">
        <f t="shared" si="70"/>
        <v/>
      </c>
      <c r="EQY16" s="46" t="str">
        <f t="shared" si="70"/>
        <v/>
      </c>
      <c r="EQZ16" s="46" t="str">
        <f t="shared" si="70"/>
        <v/>
      </c>
      <c r="ERA16" s="46" t="str">
        <f t="shared" ref="ERA16:ETL16" si="71">IF(AND($C16="Goal",ERA$5&gt;=$F16,ERA$5&lt;=$F16+$G16-1),2,IF(AND($C16="Milestone",ERA$5&gt;=$F16,ERA$5&lt;=$F16+$G16-1),1,""))</f>
        <v/>
      </c>
      <c r="ERB16" s="46" t="str">
        <f t="shared" si="71"/>
        <v/>
      </c>
      <c r="ERC16" s="46" t="str">
        <f t="shared" si="71"/>
        <v/>
      </c>
      <c r="ERD16" s="46" t="str">
        <f t="shared" si="71"/>
        <v/>
      </c>
      <c r="ERE16" s="46" t="str">
        <f t="shared" si="71"/>
        <v/>
      </c>
      <c r="ERF16" s="46" t="str">
        <f t="shared" si="71"/>
        <v/>
      </c>
      <c r="ERG16" s="46" t="str">
        <f t="shared" si="71"/>
        <v/>
      </c>
      <c r="ERH16" s="46" t="str">
        <f t="shared" si="71"/>
        <v/>
      </c>
      <c r="ERI16" s="46" t="str">
        <f t="shared" si="71"/>
        <v/>
      </c>
      <c r="ERJ16" s="46" t="str">
        <f t="shared" si="71"/>
        <v/>
      </c>
      <c r="ERK16" s="46" t="str">
        <f t="shared" si="71"/>
        <v/>
      </c>
      <c r="ERL16" s="46" t="str">
        <f t="shared" si="71"/>
        <v/>
      </c>
      <c r="ERM16" s="46" t="str">
        <f t="shared" si="71"/>
        <v/>
      </c>
      <c r="ERN16" s="46" t="str">
        <f t="shared" si="71"/>
        <v/>
      </c>
      <c r="ERO16" s="46" t="str">
        <f t="shared" si="71"/>
        <v/>
      </c>
      <c r="ERP16" s="46" t="str">
        <f t="shared" si="71"/>
        <v/>
      </c>
      <c r="ERQ16" s="46" t="str">
        <f t="shared" si="71"/>
        <v/>
      </c>
      <c r="ERR16" s="46" t="str">
        <f t="shared" si="71"/>
        <v/>
      </c>
      <c r="ERS16" s="46" t="str">
        <f t="shared" si="71"/>
        <v/>
      </c>
      <c r="ERT16" s="46" t="str">
        <f t="shared" si="71"/>
        <v/>
      </c>
      <c r="ERU16" s="46" t="str">
        <f t="shared" si="71"/>
        <v/>
      </c>
      <c r="ERV16" s="46" t="str">
        <f t="shared" si="71"/>
        <v/>
      </c>
      <c r="ERW16" s="46" t="str">
        <f t="shared" si="71"/>
        <v/>
      </c>
      <c r="ERX16" s="46" t="str">
        <f t="shared" si="71"/>
        <v/>
      </c>
      <c r="ERY16" s="46" t="str">
        <f t="shared" si="71"/>
        <v/>
      </c>
      <c r="ERZ16" s="46" t="str">
        <f t="shared" si="71"/>
        <v/>
      </c>
      <c r="ESA16" s="46" t="str">
        <f t="shared" si="71"/>
        <v/>
      </c>
      <c r="ESB16" s="46" t="str">
        <f t="shared" si="71"/>
        <v/>
      </c>
      <c r="ESC16" s="46" t="str">
        <f t="shared" si="71"/>
        <v/>
      </c>
      <c r="ESD16" s="46" t="str">
        <f t="shared" si="71"/>
        <v/>
      </c>
      <c r="ESE16" s="46" t="str">
        <f t="shared" si="71"/>
        <v/>
      </c>
      <c r="ESF16" s="46" t="str">
        <f t="shared" si="71"/>
        <v/>
      </c>
      <c r="ESG16" s="46" t="str">
        <f t="shared" si="71"/>
        <v/>
      </c>
      <c r="ESH16" s="46" t="str">
        <f t="shared" si="71"/>
        <v/>
      </c>
      <c r="ESI16" s="46" t="str">
        <f t="shared" si="71"/>
        <v/>
      </c>
      <c r="ESJ16" s="46" t="str">
        <f t="shared" si="71"/>
        <v/>
      </c>
      <c r="ESK16" s="46" t="str">
        <f t="shared" si="71"/>
        <v/>
      </c>
      <c r="ESL16" s="46" t="str">
        <f t="shared" si="71"/>
        <v/>
      </c>
      <c r="ESM16" s="46" t="str">
        <f t="shared" si="71"/>
        <v/>
      </c>
      <c r="ESN16" s="46" t="str">
        <f t="shared" si="71"/>
        <v/>
      </c>
      <c r="ESO16" s="46" t="str">
        <f t="shared" si="71"/>
        <v/>
      </c>
      <c r="ESP16" s="46" t="str">
        <f t="shared" si="71"/>
        <v/>
      </c>
      <c r="ESQ16" s="46" t="str">
        <f t="shared" si="71"/>
        <v/>
      </c>
      <c r="ESR16" s="46" t="str">
        <f t="shared" si="71"/>
        <v/>
      </c>
      <c r="ESS16" s="46" t="str">
        <f t="shared" si="71"/>
        <v/>
      </c>
      <c r="EST16" s="46" t="str">
        <f t="shared" si="71"/>
        <v/>
      </c>
      <c r="ESU16" s="46" t="str">
        <f t="shared" si="71"/>
        <v/>
      </c>
      <c r="ESV16" s="46" t="str">
        <f t="shared" si="71"/>
        <v/>
      </c>
      <c r="ESW16" s="46" t="str">
        <f t="shared" si="71"/>
        <v/>
      </c>
      <c r="ESX16" s="46" t="str">
        <f t="shared" si="71"/>
        <v/>
      </c>
      <c r="ESY16" s="46" t="str">
        <f t="shared" si="71"/>
        <v/>
      </c>
      <c r="ESZ16" s="46" t="str">
        <f t="shared" si="71"/>
        <v/>
      </c>
      <c r="ETA16" s="46" t="str">
        <f t="shared" si="71"/>
        <v/>
      </c>
      <c r="ETB16" s="46" t="str">
        <f t="shared" si="71"/>
        <v/>
      </c>
      <c r="ETC16" s="46" t="str">
        <f t="shared" si="71"/>
        <v/>
      </c>
      <c r="ETD16" s="46" t="str">
        <f t="shared" si="71"/>
        <v/>
      </c>
      <c r="ETE16" s="46" t="str">
        <f t="shared" si="71"/>
        <v/>
      </c>
      <c r="ETF16" s="46" t="str">
        <f t="shared" si="71"/>
        <v/>
      </c>
      <c r="ETG16" s="46" t="str">
        <f t="shared" si="71"/>
        <v/>
      </c>
      <c r="ETH16" s="46" t="str">
        <f t="shared" si="71"/>
        <v/>
      </c>
      <c r="ETI16" s="46" t="str">
        <f t="shared" si="71"/>
        <v/>
      </c>
      <c r="ETJ16" s="46" t="str">
        <f t="shared" si="71"/>
        <v/>
      </c>
      <c r="ETK16" s="46" t="str">
        <f t="shared" si="71"/>
        <v/>
      </c>
      <c r="ETL16" s="46" t="str">
        <f t="shared" si="71"/>
        <v/>
      </c>
      <c r="ETM16" s="46" t="str">
        <f t="shared" ref="ETM16:EVX16" si="72">IF(AND($C16="Goal",ETM$5&gt;=$F16,ETM$5&lt;=$F16+$G16-1),2,IF(AND($C16="Milestone",ETM$5&gt;=$F16,ETM$5&lt;=$F16+$G16-1),1,""))</f>
        <v/>
      </c>
      <c r="ETN16" s="46" t="str">
        <f t="shared" si="72"/>
        <v/>
      </c>
      <c r="ETO16" s="46" t="str">
        <f t="shared" si="72"/>
        <v/>
      </c>
      <c r="ETP16" s="46" t="str">
        <f t="shared" si="72"/>
        <v/>
      </c>
      <c r="ETQ16" s="46" t="str">
        <f t="shared" si="72"/>
        <v/>
      </c>
      <c r="ETR16" s="46" t="str">
        <f t="shared" si="72"/>
        <v/>
      </c>
      <c r="ETS16" s="46" t="str">
        <f t="shared" si="72"/>
        <v/>
      </c>
      <c r="ETT16" s="46" t="str">
        <f t="shared" si="72"/>
        <v/>
      </c>
      <c r="ETU16" s="46" t="str">
        <f t="shared" si="72"/>
        <v/>
      </c>
      <c r="ETV16" s="46" t="str">
        <f t="shared" si="72"/>
        <v/>
      </c>
      <c r="ETW16" s="46" t="str">
        <f t="shared" si="72"/>
        <v/>
      </c>
      <c r="ETX16" s="46" t="str">
        <f t="shared" si="72"/>
        <v/>
      </c>
      <c r="ETY16" s="46" t="str">
        <f t="shared" si="72"/>
        <v/>
      </c>
      <c r="ETZ16" s="46" t="str">
        <f t="shared" si="72"/>
        <v/>
      </c>
      <c r="EUA16" s="46" t="str">
        <f t="shared" si="72"/>
        <v/>
      </c>
      <c r="EUB16" s="46" t="str">
        <f t="shared" si="72"/>
        <v/>
      </c>
      <c r="EUC16" s="46" t="str">
        <f t="shared" si="72"/>
        <v/>
      </c>
      <c r="EUD16" s="46" t="str">
        <f t="shared" si="72"/>
        <v/>
      </c>
      <c r="EUE16" s="46" t="str">
        <f t="shared" si="72"/>
        <v/>
      </c>
      <c r="EUF16" s="46" t="str">
        <f t="shared" si="72"/>
        <v/>
      </c>
      <c r="EUG16" s="46" t="str">
        <f t="shared" si="72"/>
        <v/>
      </c>
      <c r="EUH16" s="46" t="str">
        <f t="shared" si="72"/>
        <v/>
      </c>
      <c r="EUI16" s="46" t="str">
        <f t="shared" si="72"/>
        <v/>
      </c>
      <c r="EUJ16" s="46" t="str">
        <f t="shared" si="72"/>
        <v/>
      </c>
      <c r="EUK16" s="46" t="str">
        <f t="shared" si="72"/>
        <v/>
      </c>
      <c r="EUL16" s="46" t="str">
        <f t="shared" si="72"/>
        <v/>
      </c>
      <c r="EUM16" s="46" t="str">
        <f t="shared" si="72"/>
        <v/>
      </c>
      <c r="EUN16" s="46" t="str">
        <f t="shared" si="72"/>
        <v/>
      </c>
      <c r="EUO16" s="46" t="str">
        <f t="shared" si="72"/>
        <v/>
      </c>
      <c r="EUP16" s="46" t="str">
        <f t="shared" si="72"/>
        <v/>
      </c>
      <c r="EUQ16" s="46" t="str">
        <f t="shared" si="72"/>
        <v/>
      </c>
      <c r="EUR16" s="46" t="str">
        <f t="shared" si="72"/>
        <v/>
      </c>
      <c r="EUS16" s="46" t="str">
        <f t="shared" si="72"/>
        <v/>
      </c>
      <c r="EUT16" s="46" t="str">
        <f t="shared" si="72"/>
        <v/>
      </c>
      <c r="EUU16" s="46" t="str">
        <f t="shared" si="72"/>
        <v/>
      </c>
      <c r="EUV16" s="46" t="str">
        <f t="shared" si="72"/>
        <v/>
      </c>
      <c r="EUW16" s="46" t="str">
        <f t="shared" si="72"/>
        <v/>
      </c>
      <c r="EUX16" s="46" t="str">
        <f t="shared" si="72"/>
        <v/>
      </c>
      <c r="EUY16" s="46" t="str">
        <f t="shared" si="72"/>
        <v/>
      </c>
      <c r="EUZ16" s="46" t="str">
        <f t="shared" si="72"/>
        <v/>
      </c>
      <c r="EVA16" s="46" t="str">
        <f t="shared" si="72"/>
        <v/>
      </c>
      <c r="EVB16" s="46" t="str">
        <f t="shared" si="72"/>
        <v/>
      </c>
      <c r="EVC16" s="46" t="str">
        <f t="shared" si="72"/>
        <v/>
      </c>
      <c r="EVD16" s="46" t="str">
        <f t="shared" si="72"/>
        <v/>
      </c>
      <c r="EVE16" s="46" t="str">
        <f t="shared" si="72"/>
        <v/>
      </c>
      <c r="EVF16" s="46" t="str">
        <f t="shared" si="72"/>
        <v/>
      </c>
      <c r="EVG16" s="46" t="str">
        <f t="shared" si="72"/>
        <v/>
      </c>
      <c r="EVH16" s="46" t="str">
        <f t="shared" si="72"/>
        <v/>
      </c>
      <c r="EVI16" s="46" t="str">
        <f t="shared" si="72"/>
        <v/>
      </c>
      <c r="EVJ16" s="46" t="str">
        <f t="shared" si="72"/>
        <v/>
      </c>
      <c r="EVK16" s="46" t="str">
        <f t="shared" si="72"/>
        <v/>
      </c>
      <c r="EVL16" s="46" t="str">
        <f t="shared" si="72"/>
        <v/>
      </c>
      <c r="EVM16" s="46" t="str">
        <f t="shared" si="72"/>
        <v/>
      </c>
      <c r="EVN16" s="46" t="str">
        <f t="shared" si="72"/>
        <v/>
      </c>
      <c r="EVO16" s="46" t="str">
        <f t="shared" si="72"/>
        <v/>
      </c>
      <c r="EVP16" s="46" t="str">
        <f t="shared" si="72"/>
        <v/>
      </c>
      <c r="EVQ16" s="46" t="str">
        <f t="shared" si="72"/>
        <v/>
      </c>
      <c r="EVR16" s="46" t="str">
        <f t="shared" si="72"/>
        <v/>
      </c>
      <c r="EVS16" s="46" t="str">
        <f t="shared" si="72"/>
        <v/>
      </c>
      <c r="EVT16" s="46" t="str">
        <f t="shared" si="72"/>
        <v/>
      </c>
      <c r="EVU16" s="46" t="str">
        <f t="shared" si="72"/>
        <v/>
      </c>
      <c r="EVV16" s="46" t="str">
        <f t="shared" si="72"/>
        <v/>
      </c>
      <c r="EVW16" s="46" t="str">
        <f t="shared" si="72"/>
        <v/>
      </c>
      <c r="EVX16" s="46" t="str">
        <f t="shared" si="72"/>
        <v/>
      </c>
      <c r="EVY16" s="46" t="str">
        <f t="shared" ref="EVY16:EYJ16" si="73">IF(AND($C16="Goal",EVY$5&gt;=$F16,EVY$5&lt;=$F16+$G16-1),2,IF(AND($C16="Milestone",EVY$5&gt;=$F16,EVY$5&lt;=$F16+$G16-1),1,""))</f>
        <v/>
      </c>
      <c r="EVZ16" s="46" t="str">
        <f t="shared" si="73"/>
        <v/>
      </c>
      <c r="EWA16" s="46" t="str">
        <f t="shared" si="73"/>
        <v/>
      </c>
      <c r="EWB16" s="46" t="str">
        <f t="shared" si="73"/>
        <v/>
      </c>
      <c r="EWC16" s="46" t="str">
        <f t="shared" si="73"/>
        <v/>
      </c>
      <c r="EWD16" s="46" t="str">
        <f t="shared" si="73"/>
        <v/>
      </c>
      <c r="EWE16" s="46" t="str">
        <f t="shared" si="73"/>
        <v/>
      </c>
      <c r="EWF16" s="46" t="str">
        <f t="shared" si="73"/>
        <v/>
      </c>
      <c r="EWG16" s="46" t="str">
        <f t="shared" si="73"/>
        <v/>
      </c>
      <c r="EWH16" s="46" t="str">
        <f t="shared" si="73"/>
        <v/>
      </c>
      <c r="EWI16" s="46" t="str">
        <f t="shared" si="73"/>
        <v/>
      </c>
      <c r="EWJ16" s="46" t="str">
        <f t="shared" si="73"/>
        <v/>
      </c>
      <c r="EWK16" s="46" t="str">
        <f t="shared" si="73"/>
        <v/>
      </c>
      <c r="EWL16" s="46" t="str">
        <f t="shared" si="73"/>
        <v/>
      </c>
      <c r="EWM16" s="46" t="str">
        <f t="shared" si="73"/>
        <v/>
      </c>
      <c r="EWN16" s="46" t="str">
        <f t="shared" si="73"/>
        <v/>
      </c>
      <c r="EWO16" s="46" t="str">
        <f t="shared" si="73"/>
        <v/>
      </c>
      <c r="EWP16" s="46" t="str">
        <f t="shared" si="73"/>
        <v/>
      </c>
      <c r="EWQ16" s="46" t="str">
        <f t="shared" si="73"/>
        <v/>
      </c>
      <c r="EWR16" s="46" t="str">
        <f t="shared" si="73"/>
        <v/>
      </c>
      <c r="EWS16" s="46" t="str">
        <f t="shared" si="73"/>
        <v/>
      </c>
      <c r="EWT16" s="46" t="str">
        <f t="shared" si="73"/>
        <v/>
      </c>
      <c r="EWU16" s="46" t="str">
        <f t="shared" si="73"/>
        <v/>
      </c>
      <c r="EWV16" s="46" t="str">
        <f t="shared" si="73"/>
        <v/>
      </c>
      <c r="EWW16" s="46" t="str">
        <f t="shared" si="73"/>
        <v/>
      </c>
      <c r="EWX16" s="46" t="str">
        <f t="shared" si="73"/>
        <v/>
      </c>
      <c r="EWY16" s="46" t="str">
        <f t="shared" si="73"/>
        <v/>
      </c>
      <c r="EWZ16" s="46" t="str">
        <f t="shared" si="73"/>
        <v/>
      </c>
      <c r="EXA16" s="46" t="str">
        <f t="shared" si="73"/>
        <v/>
      </c>
      <c r="EXB16" s="46" t="str">
        <f t="shared" si="73"/>
        <v/>
      </c>
      <c r="EXC16" s="46" t="str">
        <f t="shared" si="73"/>
        <v/>
      </c>
      <c r="EXD16" s="46" t="str">
        <f t="shared" si="73"/>
        <v/>
      </c>
      <c r="EXE16" s="46" t="str">
        <f t="shared" si="73"/>
        <v/>
      </c>
      <c r="EXF16" s="46" t="str">
        <f t="shared" si="73"/>
        <v/>
      </c>
      <c r="EXG16" s="46" t="str">
        <f t="shared" si="73"/>
        <v/>
      </c>
      <c r="EXH16" s="46" t="str">
        <f t="shared" si="73"/>
        <v/>
      </c>
      <c r="EXI16" s="46" t="str">
        <f t="shared" si="73"/>
        <v/>
      </c>
      <c r="EXJ16" s="46" t="str">
        <f t="shared" si="73"/>
        <v/>
      </c>
      <c r="EXK16" s="46" t="str">
        <f t="shared" si="73"/>
        <v/>
      </c>
      <c r="EXL16" s="46" t="str">
        <f t="shared" si="73"/>
        <v/>
      </c>
      <c r="EXM16" s="46" t="str">
        <f t="shared" si="73"/>
        <v/>
      </c>
      <c r="EXN16" s="46" t="str">
        <f t="shared" si="73"/>
        <v/>
      </c>
      <c r="EXO16" s="46" t="str">
        <f t="shared" si="73"/>
        <v/>
      </c>
      <c r="EXP16" s="46" t="str">
        <f t="shared" si="73"/>
        <v/>
      </c>
      <c r="EXQ16" s="46" t="str">
        <f t="shared" si="73"/>
        <v/>
      </c>
      <c r="EXR16" s="46" t="str">
        <f t="shared" si="73"/>
        <v/>
      </c>
      <c r="EXS16" s="46" t="str">
        <f t="shared" si="73"/>
        <v/>
      </c>
      <c r="EXT16" s="46" t="str">
        <f t="shared" si="73"/>
        <v/>
      </c>
      <c r="EXU16" s="46" t="str">
        <f t="shared" si="73"/>
        <v/>
      </c>
      <c r="EXV16" s="46" t="str">
        <f t="shared" si="73"/>
        <v/>
      </c>
      <c r="EXW16" s="46" t="str">
        <f t="shared" si="73"/>
        <v/>
      </c>
      <c r="EXX16" s="46" t="str">
        <f t="shared" si="73"/>
        <v/>
      </c>
      <c r="EXY16" s="46" t="str">
        <f t="shared" si="73"/>
        <v/>
      </c>
      <c r="EXZ16" s="46" t="str">
        <f t="shared" si="73"/>
        <v/>
      </c>
      <c r="EYA16" s="46" t="str">
        <f t="shared" si="73"/>
        <v/>
      </c>
      <c r="EYB16" s="46" t="str">
        <f t="shared" si="73"/>
        <v/>
      </c>
      <c r="EYC16" s="46" t="str">
        <f t="shared" si="73"/>
        <v/>
      </c>
      <c r="EYD16" s="46" t="str">
        <f t="shared" si="73"/>
        <v/>
      </c>
      <c r="EYE16" s="46" t="str">
        <f t="shared" si="73"/>
        <v/>
      </c>
      <c r="EYF16" s="46" t="str">
        <f t="shared" si="73"/>
        <v/>
      </c>
      <c r="EYG16" s="46" t="str">
        <f t="shared" si="73"/>
        <v/>
      </c>
      <c r="EYH16" s="46" t="str">
        <f t="shared" si="73"/>
        <v/>
      </c>
      <c r="EYI16" s="46" t="str">
        <f t="shared" si="73"/>
        <v/>
      </c>
      <c r="EYJ16" s="46" t="str">
        <f t="shared" si="73"/>
        <v/>
      </c>
      <c r="EYK16" s="46" t="str">
        <f t="shared" ref="EYK16:FAV16" si="74">IF(AND($C16="Goal",EYK$5&gt;=$F16,EYK$5&lt;=$F16+$G16-1),2,IF(AND($C16="Milestone",EYK$5&gt;=$F16,EYK$5&lt;=$F16+$G16-1),1,""))</f>
        <v/>
      </c>
      <c r="EYL16" s="46" t="str">
        <f t="shared" si="74"/>
        <v/>
      </c>
      <c r="EYM16" s="46" t="str">
        <f t="shared" si="74"/>
        <v/>
      </c>
      <c r="EYN16" s="46" t="str">
        <f t="shared" si="74"/>
        <v/>
      </c>
      <c r="EYO16" s="46" t="str">
        <f t="shared" si="74"/>
        <v/>
      </c>
      <c r="EYP16" s="46" t="str">
        <f t="shared" si="74"/>
        <v/>
      </c>
      <c r="EYQ16" s="46" t="str">
        <f t="shared" si="74"/>
        <v/>
      </c>
      <c r="EYR16" s="46" t="str">
        <f t="shared" si="74"/>
        <v/>
      </c>
      <c r="EYS16" s="46" t="str">
        <f t="shared" si="74"/>
        <v/>
      </c>
      <c r="EYT16" s="46" t="str">
        <f t="shared" si="74"/>
        <v/>
      </c>
      <c r="EYU16" s="46" t="str">
        <f t="shared" si="74"/>
        <v/>
      </c>
      <c r="EYV16" s="46" t="str">
        <f t="shared" si="74"/>
        <v/>
      </c>
      <c r="EYW16" s="46" t="str">
        <f t="shared" si="74"/>
        <v/>
      </c>
      <c r="EYX16" s="46" t="str">
        <f t="shared" si="74"/>
        <v/>
      </c>
      <c r="EYY16" s="46" t="str">
        <f t="shared" si="74"/>
        <v/>
      </c>
      <c r="EYZ16" s="46" t="str">
        <f t="shared" si="74"/>
        <v/>
      </c>
      <c r="EZA16" s="46" t="str">
        <f t="shared" si="74"/>
        <v/>
      </c>
      <c r="EZB16" s="46" t="str">
        <f t="shared" si="74"/>
        <v/>
      </c>
      <c r="EZC16" s="46" t="str">
        <f t="shared" si="74"/>
        <v/>
      </c>
      <c r="EZD16" s="46" t="str">
        <f t="shared" si="74"/>
        <v/>
      </c>
      <c r="EZE16" s="46" t="str">
        <f t="shared" si="74"/>
        <v/>
      </c>
      <c r="EZF16" s="46" t="str">
        <f t="shared" si="74"/>
        <v/>
      </c>
      <c r="EZG16" s="46" t="str">
        <f t="shared" si="74"/>
        <v/>
      </c>
      <c r="EZH16" s="46" t="str">
        <f t="shared" si="74"/>
        <v/>
      </c>
      <c r="EZI16" s="46" t="str">
        <f t="shared" si="74"/>
        <v/>
      </c>
      <c r="EZJ16" s="46" t="str">
        <f t="shared" si="74"/>
        <v/>
      </c>
      <c r="EZK16" s="46" t="str">
        <f t="shared" si="74"/>
        <v/>
      </c>
      <c r="EZL16" s="46" t="str">
        <f t="shared" si="74"/>
        <v/>
      </c>
      <c r="EZM16" s="46" t="str">
        <f t="shared" si="74"/>
        <v/>
      </c>
      <c r="EZN16" s="46" t="str">
        <f t="shared" si="74"/>
        <v/>
      </c>
      <c r="EZO16" s="46" t="str">
        <f t="shared" si="74"/>
        <v/>
      </c>
      <c r="EZP16" s="46" t="str">
        <f t="shared" si="74"/>
        <v/>
      </c>
      <c r="EZQ16" s="46" t="str">
        <f t="shared" si="74"/>
        <v/>
      </c>
      <c r="EZR16" s="46" t="str">
        <f t="shared" si="74"/>
        <v/>
      </c>
      <c r="EZS16" s="46" t="str">
        <f t="shared" si="74"/>
        <v/>
      </c>
      <c r="EZT16" s="46" t="str">
        <f t="shared" si="74"/>
        <v/>
      </c>
      <c r="EZU16" s="46" t="str">
        <f t="shared" si="74"/>
        <v/>
      </c>
      <c r="EZV16" s="46" t="str">
        <f t="shared" si="74"/>
        <v/>
      </c>
      <c r="EZW16" s="46" t="str">
        <f t="shared" si="74"/>
        <v/>
      </c>
      <c r="EZX16" s="46" t="str">
        <f t="shared" si="74"/>
        <v/>
      </c>
      <c r="EZY16" s="46" t="str">
        <f t="shared" si="74"/>
        <v/>
      </c>
      <c r="EZZ16" s="46" t="str">
        <f t="shared" si="74"/>
        <v/>
      </c>
      <c r="FAA16" s="46" t="str">
        <f t="shared" si="74"/>
        <v/>
      </c>
      <c r="FAB16" s="46" t="str">
        <f t="shared" si="74"/>
        <v/>
      </c>
      <c r="FAC16" s="46" t="str">
        <f t="shared" si="74"/>
        <v/>
      </c>
      <c r="FAD16" s="46" t="str">
        <f t="shared" si="74"/>
        <v/>
      </c>
      <c r="FAE16" s="46" t="str">
        <f t="shared" si="74"/>
        <v/>
      </c>
      <c r="FAF16" s="46" t="str">
        <f t="shared" si="74"/>
        <v/>
      </c>
      <c r="FAG16" s="46" t="str">
        <f t="shared" si="74"/>
        <v/>
      </c>
      <c r="FAH16" s="46" t="str">
        <f t="shared" si="74"/>
        <v/>
      </c>
      <c r="FAI16" s="46" t="str">
        <f t="shared" si="74"/>
        <v/>
      </c>
      <c r="FAJ16" s="46" t="str">
        <f t="shared" si="74"/>
        <v/>
      </c>
      <c r="FAK16" s="46" t="str">
        <f t="shared" si="74"/>
        <v/>
      </c>
      <c r="FAL16" s="46" t="str">
        <f t="shared" si="74"/>
        <v/>
      </c>
      <c r="FAM16" s="46" t="str">
        <f t="shared" si="74"/>
        <v/>
      </c>
      <c r="FAN16" s="46" t="str">
        <f t="shared" si="74"/>
        <v/>
      </c>
      <c r="FAO16" s="46" t="str">
        <f t="shared" si="74"/>
        <v/>
      </c>
      <c r="FAP16" s="46" t="str">
        <f t="shared" si="74"/>
        <v/>
      </c>
      <c r="FAQ16" s="46" t="str">
        <f t="shared" si="74"/>
        <v/>
      </c>
      <c r="FAR16" s="46" t="str">
        <f t="shared" si="74"/>
        <v/>
      </c>
      <c r="FAS16" s="46" t="str">
        <f t="shared" si="74"/>
        <v/>
      </c>
      <c r="FAT16" s="46" t="str">
        <f t="shared" si="74"/>
        <v/>
      </c>
      <c r="FAU16" s="46" t="str">
        <f t="shared" si="74"/>
        <v/>
      </c>
      <c r="FAV16" s="46" t="str">
        <f t="shared" si="74"/>
        <v/>
      </c>
      <c r="FAW16" s="46" t="str">
        <f t="shared" ref="FAW16:FDH16" si="75">IF(AND($C16="Goal",FAW$5&gt;=$F16,FAW$5&lt;=$F16+$G16-1),2,IF(AND($C16="Milestone",FAW$5&gt;=$F16,FAW$5&lt;=$F16+$G16-1),1,""))</f>
        <v/>
      </c>
      <c r="FAX16" s="46" t="str">
        <f t="shared" si="75"/>
        <v/>
      </c>
      <c r="FAY16" s="46" t="str">
        <f t="shared" si="75"/>
        <v/>
      </c>
      <c r="FAZ16" s="46" t="str">
        <f t="shared" si="75"/>
        <v/>
      </c>
      <c r="FBA16" s="46" t="str">
        <f t="shared" si="75"/>
        <v/>
      </c>
      <c r="FBB16" s="46" t="str">
        <f t="shared" si="75"/>
        <v/>
      </c>
      <c r="FBC16" s="46" t="str">
        <f t="shared" si="75"/>
        <v/>
      </c>
      <c r="FBD16" s="46" t="str">
        <f t="shared" si="75"/>
        <v/>
      </c>
      <c r="FBE16" s="46" t="str">
        <f t="shared" si="75"/>
        <v/>
      </c>
      <c r="FBF16" s="46" t="str">
        <f t="shared" si="75"/>
        <v/>
      </c>
      <c r="FBG16" s="46" t="str">
        <f t="shared" si="75"/>
        <v/>
      </c>
      <c r="FBH16" s="46" t="str">
        <f t="shared" si="75"/>
        <v/>
      </c>
      <c r="FBI16" s="46" t="str">
        <f t="shared" si="75"/>
        <v/>
      </c>
      <c r="FBJ16" s="46" t="str">
        <f t="shared" si="75"/>
        <v/>
      </c>
      <c r="FBK16" s="46" t="str">
        <f t="shared" si="75"/>
        <v/>
      </c>
      <c r="FBL16" s="46" t="str">
        <f t="shared" si="75"/>
        <v/>
      </c>
      <c r="FBM16" s="46" t="str">
        <f t="shared" si="75"/>
        <v/>
      </c>
      <c r="FBN16" s="46" t="str">
        <f t="shared" si="75"/>
        <v/>
      </c>
      <c r="FBO16" s="46" t="str">
        <f t="shared" si="75"/>
        <v/>
      </c>
      <c r="FBP16" s="46" t="str">
        <f t="shared" si="75"/>
        <v/>
      </c>
      <c r="FBQ16" s="46" t="str">
        <f t="shared" si="75"/>
        <v/>
      </c>
      <c r="FBR16" s="46" t="str">
        <f t="shared" si="75"/>
        <v/>
      </c>
      <c r="FBS16" s="46" t="str">
        <f t="shared" si="75"/>
        <v/>
      </c>
      <c r="FBT16" s="46" t="str">
        <f t="shared" si="75"/>
        <v/>
      </c>
      <c r="FBU16" s="46" t="str">
        <f t="shared" si="75"/>
        <v/>
      </c>
      <c r="FBV16" s="46" t="str">
        <f t="shared" si="75"/>
        <v/>
      </c>
      <c r="FBW16" s="46" t="str">
        <f t="shared" si="75"/>
        <v/>
      </c>
      <c r="FBX16" s="46" t="str">
        <f t="shared" si="75"/>
        <v/>
      </c>
      <c r="FBY16" s="46" t="str">
        <f t="shared" si="75"/>
        <v/>
      </c>
      <c r="FBZ16" s="46" t="str">
        <f t="shared" si="75"/>
        <v/>
      </c>
      <c r="FCA16" s="46" t="str">
        <f t="shared" si="75"/>
        <v/>
      </c>
      <c r="FCB16" s="46" t="str">
        <f t="shared" si="75"/>
        <v/>
      </c>
      <c r="FCC16" s="46" t="str">
        <f t="shared" si="75"/>
        <v/>
      </c>
      <c r="FCD16" s="46" t="str">
        <f t="shared" si="75"/>
        <v/>
      </c>
      <c r="FCE16" s="46" t="str">
        <f t="shared" si="75"/>
        <v/>
      </c>
      <c r="FCF16" s="46" t="str">
        <f t="shared" si="75"/>
        <v/>
      </c>
      <c r="FCG16" s="46" t="str">
        <f t="shared" si="75"/>
        <v/>
      </c>
      <c r="FCH16" s="46" t="str">
        <f t="shared" si="75"/>
        <v/>
      </c>
      <c r="FCI16" s="46" t="str">
        <f t="shared" si="75"/>
        <v/>
      </c>
      <c r="FCJ16" s="46" t="str">
        <f t="shared" si="75"/>
        <v/>
      </c>
      <c r="FCK16" s="46" t="str">
        <f t="shared" si="75"/>
        <v/>
      </c>
      <c r="FCL16" s="46" t="str">
        <f t="shared" si="75"/>
        <v/>
      </c>
      <c r="FCM16" s="46" t="str">
        <f t="shared" si="75"/>
        <v/>
      </c>
      <c r="FCN16" s="46" t="str">
        <f t="shared" si="75"/>
        <v/>
      </c>
      <c r="FCO16" s="46" t="str">
        <f t="shared" si="75"/>
        <v/>
      </c>
      <c r="FCP16" s="46" t="str">
        <f t="shared" si="75"/>
        <v/>
      </c>
      <c r="FCQ16" s="46" t="str">
        <f t="shared" si="75"/>
        <v/>
      </c>
      <c r="FCR16" s="46" t="str">
        <f t="shared" si="75"/>
        <v/>
      </c>
      <c r="FCS16" s="46" t="str">
        <f t="shared" si="75"/>
        <v/>
      </c>
      <c r="FCT16" s="46" t="str">
        <f t="shared" si="75"/>
        <v/>
      </c>
      <c r="FCU16" s="46" t="str">
        <f t="shared" si="75"/>
        <v/>
      </c>
      <c r="FCV16" s="46" t="str">
        <f t="shared" si="75"/>
        <v/>
      </c>
      <c r="FCW16" s="46" t="str">
        <f t="shared" si="75"/>
        <v/>
      </c>
      <c r="FCX16" s="46" t="str">
        <f t="shared" si="75"/>
        <v/>
      </c>
      <c r="FCY16" s="46" t="str">
        <f t="shared" si="75"/>
        <v/>
      </c>
      <c r="FCZ16" s="46" t="str">
        <f t="shared" si="75"/>
        <v/>
      </c>
      <c r="FDA16" s="46" t="str">
        <f t="shared" si="75"/>
        <v/>
      </c>
      <c r="FDB16" s="46" t="str">
        <f t="shared" si="75"/>
        <v/>
      </c>
      <c r="FDC16" s="46" t="str">
        <f t="shared" si="75"/>
        <v/>
      </c>
      <c r="FDD16" s="46" t="str">
        <f t="shared" si="75"/>
        <v/>
      </c>
      <c r="FDE16" s="46" t="str">
        <f t="shared" si="75"/>
        <v/>
      </c>
      <c r="FDF16" s="46" t="str">
        <f t="shared" si="75"/>
        <v/>
      </c>
      <c r="FDG16" s="46" t="str">
        <f t="shared" si="75"/>
        <v/>
      </c>
      <c r="FDH16" s="46" t="str">
        <f t="shared" si="75"/>
        <v/>
      </c>
      <c r="FDI16" s="46" t="str">
        <f t="shared" ref="FDI16:FFT16" si="76">IF(AND($C16="Goal",FDI$5&gt;=$F16,FDI$5&lt;=$F16+$G16-1),2,IF(AND($C16="Milestone",FDI$5&gt;=$F16,FDI$5&lt;=$F16+$G16-1),1,""))</f>
        <v/>
      </c>
      <c r="FDJ16" s="46" t="str">
        <f t="shared" si="76"/>
        <v/>
      </c>
      <c r="FDK16" s="46" t="str">
        <f t="shared" si="76"/>
        <v/>
      </c>
      <c r="FDL16" s="46" t="str">
        <f t="shared" si="76"/>
        <v/>
      </c>
      <c r="FDM16" s="46" t="str">
        <f t="shared" si="76"/>
        <v/>
      </c>
      <c r="FDN16" s="46" t="str">
        <f t="shared" si="76"/>
        <v/>
      </c>
      <c r="FDO16" s="46" t="str">
        <f t="shared" si="76"/>
        <v/>
      </c>
      <c r="FDP16" s="46" t="str">
        <f t="shared" si="76"/>
        <v/>
      </c>
      <c r="FDQ16" s="46" t="str">
        <f t="shared" si="76"/>
        <v/>
      </c>
      <c r="FDR16" s="46" t="str">
        <f t="shared" si="76"/>
        <v/>
      </c>
      <c r="FDS16" s="46" t="str">
        <f t="shared" si="76"/>
        <v/>
      </c>
      <c r="FDT16" s="46" t="str">
        <f t="shared" si="76"/>
        <v/>
      </c>
      <c r="FDU16" s="46" t="str">
        <f t="shared" si="76"/>
        <v/>
      </c>
      <c r="FDV16" s="46" t="str">
        <f t="shared" si="76"/>
        <v/>
      </c>
      <c r="FDW16" s="46" t="str">
        <f t="shared" si="76"/>
        <v/>
      </c>
      <c r="FDX16" s="46" t="str">
        <f t="shared" si="76"/>
        <v/>
      </c>
      <c r="FDY16" s="46" t="str">
        <f t="shared" si="76"/>
        <v/>
      </c>
      <c r="FDZ16" s="46" t="str">
        <f t="shared" si="76"/>
        <v/>
      </c>
      <c r="FEA16" s="46" t="str">
        <f t="shared" si="76"/>
        <v/>
      </c>
      <c r="FEB16" s="46" t="str">
        <f t="shared" si="76"/>
        <v/>
      </c>
      <c r="FEC16" s="46" t="str">
        <f t="shared" si="76"/>
        <v/>
      </c>
      <c r="FED16" s="46" t="str">
        <f t="shared" si="76"/>
        <v/>
      </c>
      <c r="FEE16" s="46" t="str">
        <f t="shared" si="76"/>
        <v/>
      </c>
      <c r="FEF16" s="46" t="str">
        <f t="shared" si="76"/>
        <v/>
      </c>
      <c r="FEG16" s="46" t="str">
        <f t="shared" si="76"/>
        <v/>
      </c>
      <c r="FEH16" s="46" t="str">
        <f t="shared" si="76"/>
        <v/>
      </c>
      <c r="FEI16" s="46" t="str">
        <f t="shared" si="76"/>
        <v/>
      </c>
      <c r="FEJ16" s="46" t="str">
        <f t="shared" si="76"/>
        <v/>
      </c>
      <c r="FEK16" s="46" t="str">
        <f t="shared" si="76"/>
        <v/>
      </c>
      <c r="FEL16" s="46" t="str">
        <f t="shared" si="76"/>
        <v/>
      </c>
      <c r="FEM16" s="46" t="str">
        <f t="shared" si="76"/>
        <v/>
      </c>
      <c r="FEN16" s="46" t="str">
        <f t="shared" si="76"/>
        <v/>
      </c>
      <c r="FEO16" s="46" t="str">
        <f t="shared" si="76"/>
        <v/>
      </c>
      <c r="FEP16" s="46" t="str">
        <f t="shared" si="76"/>
        <v/>
      </c>
      <c r="FEQ16" s="46" t="str">
        <f t="shared" si="76"/>
        <v/>
      </c>
      <c r="FER16" s="46" t="str">
        <f t="shared" si="76"/>
        <v/>
      </c>
      <c r="FES16" s="46" t="str">
        <f t="shared" si="76"/>
        <v/>
      </c>
      <c r="FET16" s="46" t="str">
        <f t="shared" si="76"/>
        <v/>
      </c>
      <c r="FEU16" s="46" t="str">
        <f t="shared" si="76"/>
        <v/>
      </c>
      <c r="FEV16" s="46" t="str">
        <f t="shared" si="76"/>
        <v/>
      </c>
      <c r="FEW16" s="46" t="str">
        <f t="shared" si="76"/>
        <v/>
      </c>
      <c r="FEX16" s="46" t="str">
        <f t="shared" si="76"/>
        <v/>
      </c>
      <c r="FEY16" s="46" t="str">
        <f t="shared" si="76"/>
        <v/>
      </c>
      <c r="FEZ16" s="46" t="str">
        <f t="shared" si="76"/>
        <v/>
      </c>
      <c r="FFA16" s="46" t="str">
        <f t="shared" si="76"/>
        <v/>
      </c>
      <c r="FFB16" s="46" t="str">
        <f t="shared" si="76"/>
        <v/>
      </c>
      <c r="FFC16" s="46" t="str">
        <f t="shared" si="76"/>
        <v/>
      </c>
      <c r="FFD16" s="46" t="str">
        <f t="shared" si="76"/>
        <v/>
      </c>
      <c r="FFE16" s="46" t="str">
        <f t="shared" si="76"/>
        <v/>
      </c>
      <c r="FFF16" s="46" t="str">
        <f t="shared" si="76"/>
        <v/>
      </c>
      <c r="FFG16" s="46" t="str">
        <f t="shared" si="76"/>
        <v/>
      </c>
      <c r="FFH16" s="46" t="str">
        <f t="shared" si="76"/>
        <v/>
      </c>
      <c r="FFI16" s="46" t="str">
        <f t="shared" si="76"/>
        <v/>
      </c>
      <c r="FFJ16" s="46" t="str">
        <f t="shared" si="76"/>
        <v/>
      </c>
      <c r="FFK16" s="46" t="str">
        <f t="shared" si="76"/>
        <v/>
      </c>
      <c r="FFL16" s="46" t="str">
        <f t="shared" si="76"/>
        <v/>
      </c>
      <c r="FFM16" s="46" t="str">
        <f t="shared" si="76"/>
        <v/>
      </c>
      <c r="FFN16" s="46" t="str">
        <f t="shared" si="76"/>
        <v/>
      </c>
      <c r="FFO16" s="46" t="str">
        <f t="shared" si="76"/>
        <v/>
      </c>
      <c r="FFP16" s="46" t="str">
        <f t="shared" si="76"/>
        <v/>
      </c>
      <c r="FFQ16" s="46" t="str">
        <f t="shared" si="76"/>
        <v/>
      </c>
      <c r="FFR16" s="46" t="str">
        <f t="shared" si="76"/>
        <v/>
      </c>
      <c r="FFS16" s="46" t="str">
        <f t="shared" si="76"/>
        <v/>
      </c>
      <c r="FFT16" s="46" t="str">
        <f t="shared" si="76"/>
        <v/>
      </c>
      <c r="FFU16" s="46" t="str">
        <f t="shared" ref="FFU16:FIF16" si="77">IF(AND($C16="Goal",FFU$5&gt;=$F16,FFU$5&lt;=$F16+$G16-1),2,IF(AND($C16="Milestone",FFU$5&gt;=$F16,FFU$5&lt;=$F16+$G16-1),1,""))</f>
        <v/>
      </c>
      <c r="FFV16" s="46" t="str">
        <f t="shared" si="77"/>
        <v/>
      </c>
      <c r="FFW16" s="46" t="str">
        <f t="shared" si="77"/>
        <v/>
      </c>
      <c r="FFX16" s="46" t="str">
        <f t="shared" si="77"/>
        <v/>
      </c>
      <c r="FFY16" s="46" t="str">
        <f t="shared" si="77"/>
        <v/>
      </c>
      <c r="FFZ16" s="46" t="str">
        <f t="shared" si="77"/>
        <v/>
      </c>
      <c r="FGA16" s="46" t="str">
        <f t="shared" si="77"/>
        <v/>
      </c>
      <c r="FGB16" s="46" t="str">
        <f t="shared" si="77"/>
        <v/>
      </c>
      <c r="FGC16" s="46" t="str">
        <f t="shared" si="77"/>
        <v/>
      </c>
      <c r="FGD16" s="46" t="str">
        <f t="shared" si="77"/>
        <v/>
      </c>
      <c r="FGE16" s="46" t="str">
        <f t="shared" si="77"/>
        <v/>
      </c>
      <c r="FGF16" s="46" t="str">
        <f t="shared" si="77"/>
        <v/>
      </c>
      <c r="FGG16" s="46" t="str">
        <f t="shared" si="77"/>
        <v/>
      </c>
      <c r="FGH16" s="46" t="str">
        <f t="shared" si="77"/>
        <v/>
      </c>
      <c r="FGI16" s="46" t="str">
        <f t="shared" si="77"/>
        <v/>
      </c>
      <c r="FGJ16" s="46" t="str">
        <f t="shared" si="77"/>
        <v/>
      </c>
      <c r="FGK16" s="46" t="str">
        <f t="shared" si="77"/>
        <v/>
      </c>
      <c r="FGL16" s="46" t="str">
        <f t="shared" si="77"/>
        <v/>
      </c>
      <c r="FGM16" s="46" t="str">
        <f t="shared" si="77"/>
        <v/>
      </c>
      <c r="FGN16" s="46" t="str">
        <f t="shared" si="77"/>
        <v/>
      </c>
      <c r="FGO16" s="46" t="str">
        <f t="shared" si="77"/>
        <v/>
      </c>
      <c r="FGP16" s="46" t="str">
        <f t="shared" si="77"/>
        <v/>
      </c>
      <c r="FGQ16" s="46" t="str">
        <f t="shared" si="77"/>
        <v/>
      </c>
      <c r="FGR16" s="46" t="str">
        <f t="shared" si="77"/>
        <v/>
      </c>
      <c r="FGS16" s="46" t="str">
        <f t="shared" si="77"/>
        <v/>
      </c>
      <c r="FGT16" s="46" t="str">
        <f t="shared" si="77"/>
        <v/>
      </c>
      <c r="FGU16" s="46" t="str">
        <f t="shared" si="77"/>
        <v/>
      </c>
      <c r="FGV16" s="46" t="str">
        <f t="shared" si="77"/>
        <v/>
      </c>
      <c r="FGW16" s="46" t="str">
        <f t="shared" si="77"/>
        <v/>
      </c>
      <c r="FGX16" s="46" t="str">
        <f t="shared" si="77"/>
        <v/>
      </c>
      <c r="FGY16" s="46" t="str">
        <f t="shared" si="77"/>
        <v/>
      </c>
      <c r="FGZ16" s="46" t="str">
        <f t="shared" si="77"/>
        <v/>
      </c>
      <c r="FHA16" s="46" t="str">
        <f t="shared" si="77"/>
        <v/>
      </c>
      <c r="FHB16" s="46" t="str">
        <f t="shared" si="77"/>
        <v/>
      </c>
      <c r="FHC16" s="46" t="str">
        <f t="shared" si="77"/>
        <v/>
      </c>
      <c r="FHD16" s="46" t="str">
        <f t="shared" si="77"/>
        <v/>
      </c>
      <c r="FHE16" s="46" t="str">
        <f t="shared" si="77"/>
        <v/>
      </c>
      <c r="FHF16" s="46" t="str">
        <f t="shared" si="77"/>
        <v/>
      </c>
      <c r="FHG16" s="46" t="str">
        <f t="shared" si="77"/>
        <v/>
      </c>
      <c r="FHH16" s="46" t="str">
        <f t="shared" si="77"/>
        <v/>
      </c>
      <c r="FHI16" s="46" t="str">
        <f t="shared" si="77"/>
        <v/>
      </c>
      <c r="FHJ16" s="46" t="str">
        <f t="shared" si="77"/>
        <v/>
      </c>
      <c r="FHK16" s="46" t="str">
        <f t="shared" si="77"/>
        <v/>
      </c>
      <c r="FHL16" s="46" t="str">
        <f t="shared" si="77"/>
        <v/>
      </c>
      <c r="FHM16" s="46" t="str">
        <f t="shared" si="77"/>
        <v/>
      </c>
      <c r="FHN16" s="46" t="str">
        <f t="shared" si="77"/>
        <v/>
      </c>
      <c r="FHO16" s="46" t="str">
        <f t="shared" si="77"/>
        <v/>
      </c>
      <c r="FHP16" s="46" t="str">
        <f t="shared" si="77"/>
        <v/>
      </c>
      <c r="FHQ16" s="46" t="str">
        <f t="shared" si="77"/>
        <v/>
      </c>
      <c r="FHR16" s="46" t="str">
        <f t="shared" si="77"/>
        <v/>
      </c>
      <c r="FHS16" s="46" t="str">
        <f t="shared" si="77"/>
        <v/>
      </c>
      <c r="FHT16" s="46" t="str">
        <f t="shared" si="77"/>
        <v/>
      </c>
      <c r="FHU16" s="46" t="str">
        <f t="shared" si="77"/>
        <v/>
      </c>
      <c r="FHV16" s="46" t="str">
        <f t="shared" si="77"/>
        <v/>
      </c>
      <c r="FHW16" s="46" t="str">
        <f t="shared" si="77"/>
        <v/>
      </c>
      <c r="FHX16" s="46" t="str">
        <f t="shared" si="77"/>
        <v/>
      </c>
      <c r="FHY16" s="46" t="str">
        <f t="shared" si="77"/>
        <v/>
      </c>
      <c r="FHZ16" s="46" t="str">
        <f t="shared" si="77"/>
        <v/>
      </c>
      <c r="FIA16" s="46" t="str">
        <f t="shared" si="77"/>
        <v/>
      </c>
      <c r="FIB16" s="46" t="str">
        <f t="shared" si="77"/>
        <v/>
      </c>
      <c r="FIC16" s="46" t="str">
        <f t="shared" si="77"/>
        <v/>
      </c>
      <c r="FID16" s="46" t="str">
        <f t="shared" si="77"/>
        <v/>
      </c>
      <c r="FIE16" s="46" t="str">
        <f t="shared" si="77"/>
        <v/>
      </c>
      <c r="FIF16" s="46" t="str">
        <f t="shared" si="77"/>
        <v/>
      </c>
      <c r="FIG16" s="46" t="str">
        <f t="shared" ref="FIG16:FKR16" si="78">IF(AND($C16="Goal",FIG$5&gt;=$F16,FIG$5&lt;=$F16+$G16-1),2,IF(AND($C16="Milestone",FIG$5&gt;=$F16,FIG$5&lt;=$F16+$G16-1),1,""))</f>
        <v/>
      </c>
      <c r="FIH16" s="46" t="str">
        <f t="shared" si="78"/>
        <v/>
      </c>
      <c r="FII16" s="46" t="str">
        <f t="shared" si="78"/>
        <v/>
      </c>
      <c r="FIJ16" s="46" t="str">
        <f t="shared" si="78"/>
        <v/>
      </c>
      <c r="FIK16" s="46" t="str">
        <f t="shared" si="78"/>
        <v/>
      </c>
      <c r="FIL16" s="46" t="str">
        <f t="shared" si="78"/>
        <v/>
      </c>
      <c r="FIM16" s="46" t="str">
        <f t="shared" si="78"/>
        <v/>
      </c>
      <c r="FIN16" s="46" t="str">
        <f t="shared" si="78"/>
        <v/>
      </c>
      <c r="FIO16" s="46" t="str">
        <f t="shared" si="78"/>
        <v/>
      </c>
      <c r="FIP16" s="46" t="str">
        <f t="shared" si="78"/>
        <v/>
      </c>
      <c r="FIQ16" s="46" t="str">
        <f t="shared" si="78"/>
        <v/>
      </c>
      <c r="FIR16" s="46" t="str">
        <f t="shared" si="78"/>
        <v/>
      </c>
      <c r="FIS16" s="46" t="str">
        <f t="shared" si="78"/>
        <v/>
      </c>
      <c r="FIT16" s="46" t="str">
        <f t="shared" si="78"/>
        <v/>
      </c>
      <c r="FIU16" s="46" t="str">
        <f t="shared" si="78"/>
        <v/>
      </c>
      <c r="FIV16" s="46" t="str">
        <f t="shared" si="78"/>
        <v/>
      </c>
      <c r="FIW16" s="46" t="str">
        <f t="shared" si="78"/>
        <v/>
      </c>
      <c r="FIX16" s="46" t="str">
        <f t="shared" si="78"/>
        <v/>
      </c>
      <c r="FIY16" s="46" t="str">
        <f t="shared" si="78"/>
        <v/>
      </c>
      <c r="FIZ16" s="46" t="str">
        <f t="shared" si="78"/>
        <v/>
      </c>
      <c r="FJA16" s="46" t="str">
        <f t="shared" si="78"/>
        <v/>
      </c>
      <c r="FJB16" s="46" t="str">
        <f t="shared" si="78"/>
        <v/>
      </c>
      <c r="FJC16" s="46" t="str">
        <f t="shared" si="78"/>
        <v/>
      </c>
      <c r="FJD16" s="46" t="str">
        <f t="shared" si="78"/>
        <v/>
      </c>
      <c r="FJE16" s="46" t="str">
        <f t="shared" si="78"/>
        <v/>
      </c>
      <c r="FJF16" s="46" t="str">
        <f t="shared" si="78"/>
        <v/>
      </c>
      <c r="FJG16" s="46" t="str">
        <f t="shared" si="78"/>
        <v/>
      </c>
      <c r="FJH16" s="46" t="str">
        <f t="shared" si="78"/>
        <v/>
      </c>
      <c r="FJI16" s="46" t="str">
        <f t="shared" si="78"/>
        <v/>
      </c>
      <c r="FJJ16" s="46" t="str">
        <f t="shared" si="78"/>
        <v/>
      </c>
      <c r="FJK16" s="46" t="str">
        <f t="shared" si="78"/>
        <v/>
      </c>
      <c r="FJL16" s="46" t="str">
        <f t="shared" si="78"/>
        <v/>
      </c>
      <c r="FJM16" s="46" t="str">
        <f t="shared" si="78"/>
        <v/>
      </c>
      <c r="FJN16" s="46" t="str">
        <f t="shared" si="78"/>
        <v/>
      </c>
      <c r="FJO16" s="46" t="str">
        <f t="shared" si="78"/>
        <v/>
      </c>
      <c r="FJP16" s="46" t="str">
        <f t="shared" si="78"/>
        <v/>
      </c>
      <c r="FJQ16" s="46" t="str">
        <f t="shared" si="78"/>
        <v/>
      </c>
      <c r="FJR16" s="46" t="str">
        <f t="shared" si="78"/>
        <v/>
      </c>
      <c r="FJS16" s="46" t="str">
        <f t="shared" si="78"/>
        <v/>
      </c>
      <c r="FJT16" s="46" t="str">
        <f t="shared" si="78"/>
        <v/>
      </c>
      <c r="FJU16" s="46" t="str">
        <f t="shared" si="78"/>
        <v/>
      </c>
      <c r="FJV16" s="46" t="str">
        <f t="shared" si="78"/>
        <v/>
      </c>
      <c r="FJW16" s="46" t="str">
        <f t="shared" si="78"/>
        <v/>
      </c>
      <c r="FJX16" s="46" t="str">
        <f t="shared" si="78"/>
        <v/>
      </c>
      <c r="FJY16" s="46" t="str">
        <f t="shared" si="78"/>
        <v/>
      </c>
      <c r="FJZ16" s="46" t="str">
        <f t="shared" si="78"/>
        <v/>
      </c>
      <c r="FKA16" s="46" t="str">
        <f t="shared" si="78"/>
        <v/>
      </c>
      <c r="FKB16" s="46" t="str">
        <f t="shared" si="78"/>
        <v/>
      </c>
      <c r="FKC16" s="46" t="str">
        <f t="shared" si="78"/>
        <v/>
      </c>
      <c r="FKD16" s="46" t="str">
        <f t="shared" si="78"/>
        <v/>
      </c>
      <c r="FKE16" s="46" t="str">
        <f t="shared" si="78"/>
        <v/>
      </c>
      <c r="FKF16" s="46" t="str">
        <f t="shared" si="78"/>
        <v/>
      </c>
      <c r="FKG16" s="46" t="str">
        <f t="shared" si="78"/>
        <v/>
      </c>
      <c r="FKH16" s="46" t="str">
        <f t="shared" si="78"/>
        <v/>
      </c>
      <c r="FKI16" s="46" t="str">
        <f t="shared" si="78"/>
        <v/>
      </c>
      <c r="FKJ16" s="46" t="str">
        <f t="shared" si="78"/>
        <v/>
      </c>
      <c r="FKK16" s="46" t="str">
        <f t="shared" si="78"/>
        <v/>
      </c>
      <c r="FKL16" s="46" t="str">
        <f t="shared" si="78"/>
        <v/>
      </c>
      <c r="FKM16" s="46" t="str">
        <f t="shared" si="78"/>
        <v/>
      </c>
      <c r="FKN16" s="46" t="str">
        <f t="shared" si="78"/>
        <v/>
      </c>
      <c r="FKO16" s="46" t="str">
        <f t="shared" si="78"/>
        <v/>
      </c>
      <c r="FKP16" s="46" t="str">
        <f t="shared" si="78"/>
        <v/>
      </c>
      <c r="FKQ16" s="46" t="str">
        <f t="shared" si="78"/>
        <v/>
      </c>
      <c r="FKR16" s="46" t="str">
        <f t="shared" si="78"/>
        <v/>
      </c>
      <c r="FKS16" s="46" t="str">
        <f t="shared" ref="FKS16:FND16" si="79">IF(AND($C16="Goal",FKS$5&gt;=$F16,FKS$5&lt;=$F16+$G16-1),2,IF(AND($C16="Milestone",FKS$5&gt;=$F16,FKS$5&lt;=$F16+$G16-1),1,""))</f>
        <v/>
      </c>
      <c r="FKT16" s="46" t="str">
        <f t="shared" si="79"/>
        <v/>
      </c>
      <c r="FKU16" s="46" t="str">
        <f t="shared" si="79"/>
        <v/>
      </c>
      <c r="FKV16" s="46" t="str">
        <f t="shared" si="79"/>
        <v/>
      </c>
      <c r="FKW16" s="46" t="str">
        <f t="shared" si="79"/>
        <v/>
      </c>
      <c r="FKX16" s="46" t="str">
        <f t="shared" si="79"/>
        <v/>
      </c>
      <c r="FKY16" s="46" t="str">
        <f t="shared" si="79"/>
        <v/>
      </c>
      <c r="FKZ16" s="46" t="str">
        <f t="shared" si="79"/>
        <v/>
      </c>
      <c r="FLA16" s="46" t="str">
        <f t="shared" si="79"/>
        <v/>
      </c>
      <c r="FLB16" s="46" t="str">
        <f t="shared" si="79"/>
        <v/>
      </c>
      <c r="FLC16" s="46" t="str">
        <f t="shared" si="79"/>
        <v/>
      </c>
      <c r="FLD16" s="46" t="str">
        <f t="shared" si="79"/>
        <v/>
      </c>
      <c r="FLE16" s="46" t="str">
        <f t="shared" si="79"/>
        <v/>
      </c>
      <c r="FLF16" s="46" t="str">
        <f t="shared" si="79"/>
        <v/>
      </c>
      <c r="FLG16" s="46" t="str">
        <f t="shared" si="79"/>
        <v/>
      </c>
      <c r="FLH16" s="46" t="str">
        <f t="shared" si="79"/>
        <v/>
      </c>
      <c r="FLI16" s="46" t="str">
        <f t="shared" si="79"/>
        <v/>
      </c>
      <c r="FLJ16" s="46" t="str">
        <f t="shared" si="79"/>
        <v/>
      </c>
      <c r="FLK16" s="46" t="str">
        <f t="shared" si="79"/>
        <v/>
      </c>
      <c r="FLL16" s="46" t="str">
        <f t="shared" si="79"/>
        <v/>
      </c>
      <c r="FLM16" s="46" t="str">
        <f t="shared" si="79"/>
        <v/>
      </c>
      <c r="FLN16" s="46" t="str">
        <f t="shared" si="79"/>
        <v/>
      </c>
      <c r="FLO16" s="46" t="str">
        <f t="shared" si="79"/>
        <v/>
      </c>
      <c r="FLP16" s="46" t="str">
        <f t="shared" si="79"/>
        <v/>
      </c>
      <c r="FLQ16" s="46" t="str">
        <f t="shared" si="79"/>
        <v/>
      </c>
      <c r="FLR16" s="46" t="str">
        <f t="shared" si="79"/>
        <v/>
      </c>
      <c r="FLS16" s="46" t="str">
        <f t="shared" si="79"/>
        <v/>
      </c>
      <c r="FLT16" s="46" t="str">
        <f t="shared" si="79"/>
        <v/>
      </c>
      <c r="FLU16" s="46" t="str">
        <f t="shared" si="79"/>
        <v/>
      </c>
      <c r="FLV16" s="46" t="str">
        <f t="shared" si="79"/>
        <v/>
      </c>
      <c r="FLW16" s="46" t="str">
        <f t="shared" si="79"/>
        <v/>
      </c>
      <c r="FLX16" s="46" t="str">
        <f t="shared" si="79"/>
        <v/>
      </c>
      <c r="FLY16" s="46" t="str">
        <f t="shared" si="79"/>
        <v/>
      </c>
      <c r="FLZ16" s="46" t="str">
        <f t="shared" si="79"/>
        <v/>
      </c>
      <c r="FMA16" s="46" t="str">
        <f t="shared" si="79"/>
        <v/>
      </c>
      <c r="FMB16" s="46" t="str">
        <f t="shared" si="79"/>
        <v/>
      </c>
      <c r="FMC16" s="46" t="str">
        <f t="shared" si="79"/>
        <v/>
      </c>
      <c r="FMD16" s="46" t="str">
        <f t="shared" si="79"/>
        <v/>
      </c>
      <c r="FME16" s="46" t="str">
        <f t="shared" si="79"/>
        <v/>
      </c>
      <c r="FMF16" s="46" t="str">
        <f t="shared" si="79"/>
        <v/>
      </c>
      <c r="FMG16" s="46" t="str">
        <f t="shared" si="79"/>
        <v/>
      </c>
      <c r="FMH16" s="46" t="str">
        <f t="shared" si="79"/>
        <v/>
      </c>
      <c r="FMI16" s="46" t="str">
        <f t="shared" si="79"/>
        <v/>
      </c>
      <c r="FMJ16" s="46" t="str">
        <f t="shared" si="79"/>
        <v/>
      </c>
      <c r="FMK16" s="46" t="str">
        <f t="shared" si="79"/>
        <v/>
      </c>
      <c r="FML16" s="46" t="str">
        <f t="shared" si="79"/>
        <v/>
      </c>
      <c r="FMM16" s="46" t="str">
        <f t="shared" si="79"/>
        <v/>
      </c>
      <c r="FMN16" s="46" t="str">
        <f t="shared" si="79"/>
        <v/>
      </c>
      <c r="FMO16" s="46" t="str">
        <f t="shared" si="79"/>
        <v/>
      </c>
      <c r="FMP16" s="46" t="str">
        <f t="shared" si="79"/>
        <v/>
      </c>
      <c r="FMQ16" s="46" t="str">
        <f t="shared" si="79"/>
        <v/>
      </c>
      <c r="FMR16" s="46" t="str">
        <f t="shared" si="79"/>
        <v/>
      </c>
      <c r="FMS16" s="46" t="str">
        <f t="shared" si="79"/>
        <v/>
      </c>
      <c r="FMT16" s="46" t="str">
        <f t="shared" si="79"/>
        <v/>
      </c>
      <c r="FMU16" s="46" t="str">
        <f t="shared" si="79"/>
        <v/>
      </c>
      <c r="FMV16" s="46" t="str">
        <f t="shared" si="79"/>
        <v/>
      </c>
      <c r="FMW16" s="46" t="str">
        <f t="shared" si="79"/>
        <v/>
      </c>
      <c r="FMX16" s="46" t="str">
        <f t="shared" si="79"/>
        <v/>
      </c>
      <c r="FMY16" s="46" t="str">
        <f t="shared" si="79"/>
        <v/>
      </c>
      <c r="FMZ16" s="46" t="str">
        <f t="shared" si="79"/>
        <v/>
      </c>
      <c r="FNA16" s="46" t="str">
        <f t="shared" si="79"/>
        <v/>
      </c>
      <c r="FNB16" s="46" t="str">
        <f t="shared" si="79"/>
        <v/>
      </c>
      <c r="FNC16" s="46" t="str">
        <f t="shared" si="79"/>
        <v/>
      </c>
      <c r="FND16" s="46" t="str">
        <f t="shared" si="79"/>
        <v/>
      </c>
      <c r="FNE16" s="46" t="str">
        <f t="shared" ref="FNE16:FPP16" si="80">IF(AND($C16="Goal",FNE$5&gt;=$F16,FNE$5&lt;=$F16+$G16-1),2,IF(AND($C16="Milestone",FNE$5&gt;=$F16,FNE$5&lt;=$F16+$G16-1),1,""))</f>
        <v/>
      </c>
      <c r="FNF16" s="46" t="str">
        <f t="shared" si="80"/>
        <v/>
      </c>
      <c r="FNG16" s="46" t="str">
        <f t="shared" si="80"/>
        <v/>
      </c>
      <c r="FNH16" s="46" t="str">
        <f t="shared" si="80"/>
        <v/>
      </c>
      <c r="FNI16" s="46" t="str">
        <f t="shared" si="80"/>
        <v/>
      </c>
      <c r="FNJ16" s="46" t="str">
        <f t="shared" si="80"/>
        <v/>
      </c>
      <c r="FNK16" s="46" t="str">
        <f t="shared" si="80"/>
        <v/>
      </c>
      <c r="FNL16" s="46" t="str">
        <f t="shared" si="80"/>
        <v/>
      </c>
      <c r="FNM16" s="46" t="str">
        <f t="shared" si="80"/>
        <v/>
      </c>
      <c r="FNN16" s="46" t="str">
        <f t="shared" si="80"/>
        <v/>
      </c>
      <c r="FNO16" s="46" t="str">
        <f t="shared" si="80"/>
        <v/>
      </c>
      <c r="FNP16" s="46" t="str">
        <f t="shared" si="80"/>
        <v/>
      </c>
      <c r="FNQ16" s="46" t="str">
        <f t="shared" si="80"/>
        <v/>
      </c>
      <c r="FNR16" s="46" t="str">
        <f t="shared" si="80"/>
        <v/>
      </c>
      <c r="FNS16" s="46" t="str">
        <f t="shared" si="80"/>
        <v/>
      </c>
      <c r="FNT16" s="46" t="str">
        <f t="shared" si="80"/>
        <v/>
      </c>
      <c r="FNU16" s="46" t="str">
        <f t="shared" si="80"/>
        <v/>
      </c>
      <c r="FNV16" s="46" t="str">
        <f t="shared" si="80"/>
        <v/>
      </c>
      <c r="FNW16" s="46" t="str">
        <f t="shared" si="80"/>
        <v/>
      </c>
      <c r="FNX16" s="46" t="str">
        <f t="shared" si="80"/>
        <v/>
      </c>
      <c r="FNY16" s="46" t="str">
        <f t="shared" si="80"/>
        <v/>
      </c>
      <c r="FNZ16" s="46" t="str">
        <f t="shared" si="80"/>
        <v/>
      </c>
      <c r="FOA16" s="46" t="str">
        <f t="shared" si="80"/>
        <v/>
      </c>
      <c r="FOB16" s="46" t="str">
        <f t="shared" si="80"/>
        <v/>
      </c>
      <c r="FOC16" s="46" t="str">
        <f t="shared" si="80"/>
        <v/>
      </c>
      <c r="FOD16" s="46" t="str">
        <f t="shared" si="80"/>
        <v/>
      </c>
      <c r="FOE16" s="46" t="str">
        <f t="shared" si="80"/>
        <v/>
      </c>
      <c r="FOF16" s="46" t="str">
        <f t="shared" si="80"/>
        <v/>
      </c>
      <c r="FOG16" s="46" t="str">
        <f t="shared" si="80"/>
        <v/>
      </c>
      <c r="FOH16" s="46" t="str">
        <f t="shared" si="80"/>
        <v/>
      </c>
      <c r="FOI16" s="46" t="str">
        <f t="shared" si="80"/>
        <v/>
      </c>
      <c r="FOJ16" s="46" t="str">
        <f t="shared" si="80"/>
        <v/>
      </c>
      <c r="FOK16" s="46" t="str">
        <f t="shared" si="80"/>
        <v/>
      </c>
      <c r="FOL16" s="46" t="str">
        <f t="shared" si="80"/>
        <v/>
      </c>
      <c r="FOM16" s="46" t="str">
        <f t="shared" si="80"/>
        <v/>
      </c>
      <c r="FON16" s="46" t="str">
        <f t="shared" si="80"/>
        <v/>
      </c>
      <c r="FOO16" s="46" t="str">
        <f t="shared" si="80"/>
        <v/>
      </c>
      <c r="FOP16" s="46" t="str">
        <f t="shared" si="80"/>
        <v/>
      </c>
      <c r="FOQ16" s="46" t="str">
        <f t="shared" si="80"/>
        <v/>
      </c>
      <c r="FOR16" s="46" t="str">
        <f t="shared" si="80"/>
        <v/>
      </c>
      <c r="FOS16" s="46" t="str">
        <f t="shared" si="80"/>
        <v/>
      </c>
      <c r="FOT16" s="46" t="str">
        <f t="shared" si="80"/>
        <v/>
      </c>
      <c r="FOU16" s="46" t="str">
        <f t="shared" si="80"/>
        <v/>
      </c>
      <c r="FOV16" s="46" t="str">
        <f t="shared" si="80"/>
        <v/>
      </c>
      <c r="FOW16" s="46" t="str">
        <f t="shared" si="80"/>
        <v/>
      </c>
      <c r="FOX16" s="46" t="str">
        <f t="shared" si="80"/>
        <v/>
      </c>
      <c r="FOY16" s="46" t="str">
        <f t="shared" si="80"/>
        <v/>
      </c>
      <c r="FOZ16" s="46" t="str">
        <f t="shared" si="80"/>
        <v/>
      </c>
      <c r="FPA16" s="46" t="str">
        <f t="shared" si="80"/>
        <v/>
      </c>
      <c r="FPB16" s="46" t="str">
        <f t="shared" si="80"/>
        <v/>
      </c>
      <c r="FPC16" s="46" t="str">
        <f t="shared" si="80"/>
        <v/>
      </c>
      <c r="FPD16" s="46" t="str">
        <f t="shared" si="80"/>
        <v/>
      </c>
      <c r="FPE16" s="46" t="str">
        <f t="shared" si="80"/>
        <v/>
      </c>
      <c r="FPF16" s="46" t="str">
        <f t="shared" si="80"/>
        <v/>
      </c>
      <c r="FPG16" s="46" t="str">
        <f t="shared" si="80"/>
        <v/>
      </c>
      <c r="FPH16" s="46" t="str">
        <f t="shared" si="80"/>
        <v/>
      </c>
      <c r="FPI16" s="46" t="str">
        <f t="shared" si="80"/>
        <v/>
      </c>
      <c r="FPJ16" s="46" t="str">
        <f t="shared" si="80"/>
        <v/>
      </c>
      <c r="FPK16" s="46" t="str">
        <f t="shared" si="80"/>
        <v/>
      </c>
      <c r="FPL16" s="46" t="str">
        <f t="shared" si="80"/>
        <v/>
      </c>
      <c r="FPM16" s="46" t="str">
        <f t="shared" si="80"/>
        <v/>
      </c>
      <c r="FPN16" s="46" t="str">
        <f t="shared" si="80"/>
        <v/>
      </c>
      <c r="FPO16" s="46" t="str">
        <f t="shared" si="80"/>
        <v/>
      </c>
      <c r="FPP16" s="46" t="str">
        <f t="shared" si="80"/>
        <v/>
      </c>
      <c r="FPQ16" s="46" t="str">
        <f t="shared" ref="FPQ16:FSB16" si="81">IF(AND($C16="Goal",FPQ$5&gt;=$F16,FPQ$5&lt;=$F16+$G16-1),2,IF(AND($C16="Milestone",FPQ$5&gt;=$F16,FPQ$5&lt;=$F16+$G16-1),1,""))</f>
        <v/>
      </c>
      <c r="FPR16" s="46" t="str">
        <f t="shared" si="81"/>
        <v/>
      </c>
      <c r="FPS16" s="46" t="str">
        <f t="shared" si="81"/>
        <v/>
      </c>
      <c r="FPT16" s="46" t="str">
        <f t="shared" si="81"/>
        <v/>
      </c>
      <c r="FPU16" s="46" t="str">
        <f t="shared" si="81"/>
        <v/>
      </c>
      <c r="FPV16" s="46" t="str">
        <f t="shared" si="81"/>
        <v/>
      </c>
      <c r="FPW16" s="46" t="str">
        <f t="shared" si="81"/>
        <v/>
      </c>
      <c r="FPX16" s="46" t="str">
        <f t="shared" si="81"/>
        <v/>
      </c>
      <c r="FPY16" s="46" t="str">
        <f t="shared" si="81"/>
        <v/>
      </c>
      <c r="FPZ16" s="46" t="str">
        <f t="shared" si="81"/>
        <v/>
      </c>
      <c r="FQA16" s="46" t="str">
        <f t="shared" si="81"/>
        <v/>
      </c>
      <c r="FQB16" s="46" t="str">
        <f t="shared" si="81"/>
        <v/>
      </c>
      <c r="FQC16" s="46" t="str">
        <f t="shared" si="81"/>
        <v/>
      </c>
      <c r="FQD16" s="46" t="str">
        <f t="shared" si="81"/>
        <v/>
      </c>
      <c r="FQE16" s="46" t="str">
        <f t="shared" si="81"/>
        <v/>
      </c>
      <c r="FQF16" s="46" t="str">
        <f t="shared" si="81"/>
        <v/>
      </c>
      <c r="FQG16" s="46" t="str">
        <f t="shared" si="81"/>
        <v/>
      </c>
      <c r="FQH16" s="46" t="str">
        <f t="shared" si="81"/>
        <v/>
      </c>
      <c r="FQI16" s="46" t="str">
        <f t="shared" si="81"/>
        <v/>
      </c>
      <c r="FQJ16" s="46" t="str">
        <f t="shared" si="81"/>
        <v/>
      </c>
      <c r="FQK16" s="46" t="str">
        <f t="shared" si="81"/>
        <v/>
      </c>
      <c r="FQL16" s="46" t="str">
        <f t="shared" si="81"/>
        <v/>
      </c>
      <c r="FQM16" s="46" t="str">
        <f t="shared" si="81"/>
        <v/>
      </c>
      <c r="FQN16" s="46" t="str">
        <f t="shared" si="81"/>
        <v/>
      </c>
      <c r="FQO16" s="46" t="str">
        <f t="shared" si="81"/>
        <v/>
      </c>
      <c r="FQP16" s="46" t="str">
        <f t="shared" si="81"/>
        <v/>
      </c>
      <c r="FQQ16" s="46" t="str">
        <f t="shared" si="81"/>
        <v/>
      </c>
      <c r="FQR16" s="46" t="str">
        <f t="shared" si="81"/>
        <v/>
      </c>
      <c r="FQS16" s="46" t="str">
        <f t="shared" si="81"/>
        <v/>
      </c>
      <c r="FQT16" s="46" t="str">
        <f t="shared" si="81"/>
        <v/>
      </c>
      <c r="FQU16" s="46" t="str">
        <f t="shared" si="81"/>
        <v/>
      </c>
      <c r="FQV16" s="46" t="str">
        <f t="shared" si="81"/>
        <v/>
      </c>
      <c r="FQW16" s="46" t="str">
        <f t="shared" si="81"/>
        <v/>
      </c>
      <c r="FQX16" s="46" t="str">
        <f t="shared" si="81"/>
        <v/>
      </c>
      <c r="FQY16" s="46" t="str">
        <f t="shared" si="81"/>
        <v/>
      </c>
      <c r="FQZ16" s="46" t="str">
        <f t="shared" si="81"/>
        <v/>
      </c>
      <c r="FRA16" s="46" t="str">
        <f t="shared" si="81"/>
        <v/>
      </c>
      <c r="FRB16" s="46" t="str">
        <f t="shared" si="81"/>
        <v/>
      </c>
      <c r="FRC16" s="46" t="str">
        <f t="shared" si="81"/>
        <v/>
      </c>
      <c r="FRD16" s="46" t="str">
        <f t="shared" si="81"/>
        <v/>
      </c>
      <c r="FRE16" s="46" t="str">
        <f t="shared" si="81"/>
        <v/>
      </c>
      <c r="FRF16" s="46" t="str">
        <f t="shared" si="81"/>
        <v/>
      </c>
      <c r="FRG16" s="46" t="str">
        <f t="shared" si="81"/>
        <v/>
      </c>
      <c r="FRH16" s="46" t="str">
        <f t="shared" si="81"/>
        <v/>
      </c>
      <c r="FRI16" s="46" t="str">
        <f t="shared" si="81"/>
        <v/>
      </c>
      <c r="FRJ16" s="46" t="str">
        <f t="shared" si="81"/>
        <v/>
      </c>
      <c r="FRK16" s="46" t="str">
        <f t="shared" si="81"/>
        <v/>
      </c>
      <c r="FRL16" s="46" t="str">
        <f t="shared" si="81"/>
        <v/>
      </c>
      <c r="FRM16" s="46" t="str">
        <f t="shared" si="81"/>
        <v/>
      </c>
      <c r="FRN16" s="46" t="str">
        <f t="shared" si="81"/>
        <v/>
      </c>
      <c r="FRO16" s="46" t="str">
        <f t="shared" si="81"/>
        <v/>
      </c>
      <c r="FRP16" s="46" t="str">
        <f t="shared" si="81"/>
        <v/>
      </c>
      <c r="FRQ16" s="46" t="str">
        <f t="shared" si="81"/>
        <v/>
      </c>
      <c r="FRR16" s="46" t="str">
        <f t="shared" si="81"/>
        <v/>
      </c>
      <c r="FRS16" s="46" t="str">
        <f t="shared" si="81"/>
        <v/>
      </c>
      <c r="FRT16" s="46" t="str">
        <f t="shared" si="81"/>
        <v/>
      </c>
      <c r="FRU16" s="46" t="str">
        <f t="shared" si="81"/>
        <v/>
      </c>
      <c r="FRV16" s="46" t="str">
        <f t="shared" si="81"/>
        <v/>
      </c>
      <c r="FRW16" s="46" t="str">
        <f t="shared" si="81"/>
        <v/>
      </c>
      <c r="FRX16" s="46" t="str">
        <f t="shared" si="81"/>
        <v/>
      </c>
      <c r="FRY16" s="46" t="str">
        <f t="shared" si="81"/>
        <v/>
      </c>
      <c r="FRZ16" s="46" t="str">
        <f t="shared" si="81"/>
        <v/>
      </c>
      <c r="FSA16" s="46" t="str">
        <f t="shared" si="81"/>
        <v/>
      </c>
      <c r="FSB16" s="46" t="str">
        <f t="shared" si="81"/>
        <v/>
      </c>
      <c r="FSC16" s="46" t="str">
        <f t="shared" ref="FSC16:FUN16" si="82">IF(AND($C16="Goal",FSC$5&gt;=$F16,FSC$5&lt;=$F16+$G16-1),2,IF(AND($C16="Milestone",FSC$5&gt;=$F16,FSC$5&lt;=$F16+$G16-1),1,""))</f>
        <v/>
      </c>
      <c r="FSD16" s="46" t="str">
        <f t="shared" si="82"/>
        <v/>
      </c>
      <c r="FSE16" s="46" t="str">
        <f t="shared" si="82"/>
        <v/>
      </c>
      <c r="FSF16" s="46" t="str">
        <f t="shared" si="82"/>
        <v/>
      </c>
      <c r="FSG16" s="46" t="str">
        <f t="shared" si="82"/>
        <v/>
      </c>
      <c r="FSH16" s="46" t="str">
        <f t="shared" si="82"/>
        <v/>
      </c>
      <c r="FSI16" s="46" t="str">
        <f t="shared" si="82"/>
        <v/>
      </c>
      <c r="FSJ16" s="46" t="str">
        <f t="shared" si="82"/>
        <v/>
      </c>
      <c r="FSK16" s="46" t="str">
        <f t="shared" si="82"/>
        <v/>
      </c>
      <c r="FSL16" s="46" t="str">
        <f t="shared" si="82"/>
        <v/>
      </c>
      <c r="FSM16" s="46" t="str">
        <f t="shared" si="82"/>
        <v/>
      </c>
      <c r="FSN16" s="46" t="str">
        <f t="shared" si="82"/>
        <v/>
      </c>
      <c r="FSO16" s="46" t="str">
        <f t="shared" si="82"/>
        <v/>
      </c>
      <c r="FSP16" s="46" t="str">
        <f t="shared" si="82"/>
        <v/>
      </c>
      <c r="FSQ16" s="46" t="str">
        <f t="shared" si="82"/>
        <v/>
      </c>
      <c r="FSR16" s="46" t="str">
        <f t="shared" si="82"/>
        <v/>
      </c>
      <c r="FSS16" s="46" t="str">
        <f t="shared" si="82"/>
        <v/>
      </c>
      <c r="FST16" s="46" t="str">
        <f t="shared" si="82"/>
        <v/>
      </c>
      <c r="FSU16" s="46" t="str">
        <f t="shared" si="82"/>
        <v/>
      </c>
      <c r="FSV16" s="46" t="str">
        <f t="shared" si="82"/>
        <v/>
      </c>
      <c r="FSW16" s="46" t="str">
        <f t="shared" si="82"/>
        <v/>
      </c>
      <c r="FSX16" s="46" t="str">
        <f t="shared" si="82"/>
        <v/>
      </c>
      <c r="FSY16" s="46" t="str">
        <f t="shared" si="82"/>
        <v/>
      </c>
      <c r="FSZ16" s="46" t="str">
        <f t="shared" si="82"/>
        <v/>
      </c>
      <c r="FTA16" s="46" t="str">
        <f t="shared" si="82"/>
        <v/>
      </c>
      <c r="FTB16" s="46" t="str">
        <f t="shared" si="82"/>
        <v/>
      </c>
      <c r="FTC16" s="46" t="str">
        <f t="shared" si="82"/>
        <v/>
      </c>
      <c r="FTD16" s="46" t="str">
        <f t="shared" si="82"/>
        <v/>
      </c>
      <c r="FTE16" s="46" t="str">
        <f t="shared" si="82"/>
        <v/>
      </c>
      <c r="FTF16" s="46" t="str">
        <f t="shared" si="82"/>
        <v/>
      </c>
      <c r="FTG16" s="46" t="str">
        <f t="shared" si="82"/>
        <v/>
      </c>
      <c r="FTH16" s="46" t="str">
        <f t="shared" si="82"/>
        <v/>
      </c>
      <c r="FTI16" s="46" t="str">
        <f t="shared" si="82"/>
        <v/>
      </c>
      <c r="FTJ16" s="46" t="str">
        <f t="shared" si="82"/>
        <v/>
      </c>
      <c r="FTK16" s="46" t="str">
        <f t="shared" si="82"/>
        <v/>
      </c>
      <c r="FTL16" s="46" t="str">
        <f t="shared" si="82"/>
        <v/>
      </c>
      <c r="FTM16" s="46" t="str">
        <f t="shared" si="82"/>
        <v/>
      </c>
      <c r="FTN16" s="46" t="str">
        <f t="shared" si="82"/>
        <v/>
      </c>
      <c r="FTO16" s="46" t="str">
        <f t="shared" si="82"/>
        <v/>
      </c>
      <c r="FTP16" s="46" t="str">
        <f t="shared" si="82"/>
        <v/>
      </c>
      <c r="FTQ16" s="46" t="str">
        <f t="shared" si="82"/>
        <v/>
      </c>
      <c r="FTR16" s="46" t="str">
        <f t="shared" si="82"/>
        <v/>
      </c>
      <c r="FTS16" s="46" t="str">
        <f t="shared" si="82"/>
        <v/>
      </c>
      <c r="FTT16" s="46" t="str">
        <f t="shared" si="82"/>
        <v/>
      </c>
      <c r="FTU16" s="46" t="str">
        <f t="shared" si="82"/>
        <v/>
      </c>
      <c r="FTV16" s="46" t="str">
        <f t="shared" si="82"/>
        <v/>
      </c>
      <c r="FTW16" s="46" t="str">
        <f t="shared" si="82"/>
        <v/>
      </c>
      <c r="FTX16" s="46" t="str">
        <f t="shared" si="82"/>
        <v/>
      </c>
      <c r="FTY16" s="46" t="str">
        <f t="shared" si="82"/>
        <v/>
      </c>
      <c r="FTZ16" s="46" t="str">
        <f t="shared" si="82"/>
        <v/>
      </c>
      <c r="FUA16" s="46" t="str">
        <f t="shared" si="82"/>
        <v/>
      </c>
      <c r="FUB16" s="46" t="str">
        <f t="shared" si="82"/>
        <v/>
      </c>
      <c r="FUC16" s="46" t="str">
        <f t="shared" si="82"/>
        <v/>
      </c>
      <c r="FUD16" s="46" t="str">
        <f t="shared" si="82"/>
        <v/>
      </c>
      <c r="FUE16" s="46" t="str">
        <f t="shared" si="82"/>
        <v/>
      </c>
      <c r="FUF16" s="46" t="str">
        <f t="shared" si="82"/>
        <v/>
      </c>
      <c r="FUG16" s="46" t="str">
        <f t="shared" si="82"/>
        <v/>
      </c>
      <c r="FUH16" s="46" t="str">
        <f t="shared" si="82"/>
        <v/>
      </c>
      <c r="FUI16" s="46" t="str">
        <f t="shared" si="82"/>
        <v/>
      </c>
      <c r="FUJ16" s="46" t="str">
        <f t="shared" si="82"/>
        <v/>
      </c>
      <c r="FUK16" s="46" t="str">
        <f t="shared" si="82"/>
        <v/>
      </c>
      <c r="FUL16" s="46" t="str">
        <f t="shared" si="82"/>
        <v/>
      </c>
      <c r="FUM16" s="46" t="str">
        <f t="shared" si="82"/>
        <v/>
      </c>
      <c r="FUN16" s="46" t="str">
        <f t="shared" si="82"/>
        <v/>
      </c>
      <c r="FUO16" s="46" t="str">
        <f t="shared" ref="FUO16:FWZ16" si="83">IF(AND($C16="Goal",FUO$5&gt;=$F16,FUO$5&lt;=$F16+$G16-1),2,IF(AND($C16="Milestone",FUO$5&gt;=$F16,FUO$5&lt;=$F16+$G16-1),1,""))</f>
        <v/>
      </c>
      <c r="FUP16" s="46" t="str">
        <f t="shared" si="83"/>
        <v/>
      </c>
      <c r="FUQ16" s="46" t="str">
        <f t="shared" si="83"/>
        <v/>
      </c>
      <c r="FUR16" s="46" t="str">
        <f t="shared" si="83"/>
        <v/>
      </c>
      <c r="FUS16" s="46" t="str">
        <f t="shared" si="83"/>
        <v/>
      </c>
      <c r="FUT16" s="46" t="str">
        <f t="shared" si="83"/>
        <v/>
      </c>
      <c r="FUU16" s="46" t="str">
        <f t="shared" si="83"/>
        <v/>
      </c>
      <c r="FUV16" s="46" t="str">
        <f t="shared" si="83"/>
        <v/>
      </c>
      <c r="FUW16" s="46" t="str">
        <f t="shared" si="83"/>
        <v/>
      </c>
      <c r="FUX16" s="46" t="str">
        <f t="shared" si="83"/>
        <v/>
      </c>
      <c r="FUY16" s="46" t="str">
        <f t="shared" si="83"/>
        <v/>
      </c>
      <c r="FUZ16" s="46" t="str">
        <f t="shared" si="83"/>
        <v/>
      </c>
      <c r="FVA16" s="46" t="str">
        <f t="shared" si="83"/>
        <v/>
      </c>
      <c r="FVB16" s="46" t="str">
        <f t="shared" si="83"/>
        <v/>
      </c>
      <c r="FVC16" s="46" t="str">
        <f t="shared" si="83"/>
        <v/>
      </c>
      <c r="FVD16" s="46" t="str">
        <f t="shared" si="83"/>
        <v/>
      </c>
      <c r="FVE16" s="46" t="str">
        <f t="shared" si="83"/>
        <v/>
      </c>
      <c r="FVF16" s="46" t="str">
        <f t="shared" si="83"/>
        <v/>
      </c>
      <c r="FVG16" s="46" t="str">
        <f t="shared" si="83"/>
        <v/>
      </c>
      <c r="FVH16" s="46" t="str">
        <f t="shared" si="83"/>
        <v/>
      </c>
      <c r="FVI16" s="46" t="str">
        <f t="shared" si="83"/>
        <v/>
      </c>
      <c r="FVJ16" s="46" t="str">
        <f t="shared" si="83"/>
        <v/>
      </c>
      <c r="FVK16" s="46" t="str">
        <f t="shared" si="83"/>
        <v/>
      </c>
      <c r="FVL16" s="46" t="str">
        <f t="shared" si="83"/>
        <v/>
      </c>
      <c r="FVM16" s="46" t="str">
        <f t="shared" si="83"/>
        <v/>
      </c>
      <c r="FVN16" s="46" t="str">
        <f t="shared" si="83"/>
        <v/>
      </c>
      <c r="FVO16" s="46" t="str">
        <f t="shared" si="83"/>
        <v/>
      </c>
      <c r="FVP16" s="46" t="str">
        <f t="shared" si="83"/>
        <v/>
      </c>
      <c r="FVQ16" s="46" t="str">
        <f t="shared" si="83"/>
        <v/>
      </c>
      <c r="FVR16" s="46" t="str">
        <f t="shared" si="83"/>
        <v/>
      </c>
      <c r="FVS16" s="46" t="str">
        <f t="shared" si="83"/>
        <v/>
      </c>
      <c r="FVT16" s="46" t="str">
        <f t="shared" si="83"/>
        <v/>
      </c>
      <c r="FVU16" s="46" t="str">
        <f t="shared" si="83"/>
        <v/>
      </c>
      <c r="FVV16" s="46" t="str">
        <f t="shared" si="83"/>
        <v/>
      </c>
      <c r="FVW16" s="46" t="str">
        <f t="shared" si="83"/>
        <v/>
      </c>
      <c r="FVX16" s="46" t="str">
        <f t="shared" si="83"/>
        <v/>
      </c>
      <c r="FVY16" s="46" t="str">
        <f t="shared" si="83"/>
        <v/>
      </c>
      <c r="FVZ16" s="46" t="str">
        <f t="shared" si="83"/>
        <v/>
      </c>
      <c r="FWA16" s="46" t="str">
        <f t="shared" si="83"/>
        <v/>
      </c>
      <c r="FWB16" s="46" t="str">
        <f t="shared" si="83"/>
        <v/>
      </c>
      <c r="FWC16" s="46" t="str">
        <f t="shared" si="83"/>
        <v/>
      </c>
      <c r="FWD16" s="46" t="str">
        <f t="shared" si="83"/>
        <v/>
      </c>
      <c r="FWE16" s="46" t="str">
        <f t="shared" si="83"/>
        <v/>
      </c>
      <c r="FWF16" s="46" t="str">
        <f t="shared" si="83"/>
        <v/>
      </c>
      <c r="FWG16" s="46" t="str">
        <f t="shared" si="83"/>
        <v/>
      </c>
      <c r="FWH16" s="46" t="str">
        <f t="shared" si="83"/>
        <v/>
      </c>
      <c r="FWI16" s="46" t="str">
        <f t="shared" si="83"/>
        <v/>
      </c>
      <c r="FWJ16" s="46" t="str">
        <f t="shared" si="83"/>
        <v/>
      </c>
      <c r="FWK16" s="46" t="str">
        <f t="shared" si="83"/>
        <v/>
      </c>
      <c r="FWL16" s="46" t="str">
        <f t="shared" si="83"/>
        <v/>
      </c>
      <c r="FWM16" s="46" t="str">
        <f t="shared" si="83"/>
        <v/>
      </c>
      <c r="FWN16" s="46" t="str">
        <f t="shared" si="83"/>
        <v/>
      </c>
      <c r="FWO16" s="46" t="str">
        <f t="shared" si="83"/>
        <v/>
      </c>
      <c r="FWP16" s="46" t="str">
        <f t="shared" si="83"/>
        <v/>
      </c>
      <c r="FWQ16" s="46" t="str">
        <f t="shared" si="83"/>
        <v/>
      </c>
      <c r="FWR16" s="46" t="str">
        <f t="shared" si="83"/>
        <v/>
      </c>
      <c r="FWS16" s="46" t="str">
        <f t="shared" si="83"/>
        <v/>
      </c>
      <c r="FWT16" s="46" t="str">
        <f t="shared" si="83"/>
        <v/>
      </c>
      <c r="FWU16" s="46" t="str">
        <f t="shared" si="83"/>
        <v/>
      </c>
      <c r="FWV16" s="46" t="str">
        <f t="shared" si="83"/>
        <v/>
      </c>
      <c r="FWW16" s="46" t="str">
        <f t="shared" si="83"/>
        <v/>
      </c>
      <c r="FWX16" s="46" t="str">
        <f t="shared" si="83"/>
        <v/>
      </c>
      <c r="FWY16" s="46" t="str">
        <f t="shared" si="83"/>
        <v/>
      </c>
      <c r="FWZ16" s="46" t="str">
        <f t="shared" si="83"/>
        <v/>
      </c>
      <c r="FXA16" s="46" t="str">
        <f t="shared" ref="FXA16:FZL16" si="84">IF(AND($C16="Goal",FXA$5&gt;=$F16,FXA$5&lt;=$F16+$G16-1),2,IF(AND($C16="Milestone",FXA$5&gt;=$F16,FXA$5&lt;=$F16+$G16-1),1,""))</f>
        <v/>
      </c>
      <c r="FXB16" s="46" t="str">
        <f t="shared" si="84"/>
        <v/>
      </c>
      <c r="FXC16" s="46" t="str">
        <f t="shared" si="84"/>
        <v/>
      </c>
      <c r="FXD16" s="46" t="str">
        <f t="shared" si="84"/>
        <v/>
      </c>
      <c r="FXE16" s="46" t="str">
        <f t="shared" si="84"/>
        <v/>
      </c>
      <c r="FXF16" s="46" t="str">
        <f t="shared" si="84"/>
        <v/>
      </c>
      <c r="FXG16" s="46" t="str">
        <f t="shared" si="84"/>
        <v/>
      </c>
      <c r="FXH16" s="46" t="str">
        <f t="shared" si="84"/>
        <v/>
      </c>
      <c r="FXI16" s="46" t="str">
        <f t="shared" si="84"/>
        <v/>
      </c>
      <c r="FXJ16" s="46" t="str">
        <f t="shared" si="84"/>
        <v/>
      </c>
      <c r="FXK16" s="46" t="str">
        <f t="shared" si="84"/>
        <v/>
      </c>
      <c r="FXL16" s="46" t="str">
        <f t="shared" si="84"/>
        <v/>
      </c>
      <c r="FXM16" s="46" t="str">
        <f t="shared" si="84"/>
        <v/>
      </c>
      <c r="FXN16" s="46" t="str">
        <f t="shared" si="84"/>
        <v/>
      </c>
      <c r="FXO16" s="46" t="str">
        <f t="shared" si="84"/>
        <v/>
      </c>
      <c r="FXP16" s="46" t="str">
        <f t="shared" si="84"/>
        <v/>
      </c>
      <c r="FXQ16" s="46" t="str">
        <f t="shared" si="84"/>
        <v/>
      </c>
      <c r="FXR16" s="46" t="str">
        <f t="shared" si="84"/>
        <v/>
      </c>
      <c r="FXS16" s="46" t="str">
        <f t="shared" si="84"/>
        <v/>
      </c>
      <c r="FXT16" s="46" t="str">
        <f t="shared" si="84"/>
        <v/>
      </c>
      <c r="FXU16" s="46" t="str">
        <f t="shared" si="84"/>
        <v/>
      </c>
      <c r="FXV16" s="46" t="str">
        <f t="shared" si="84"/>
        <v/>
      </c>
      <c r="FXW16" s="46" t="str">
        <f t="shared" si="84"/>
        <v/>
      </c>
      <c r="FXX16" s="46" t="str">
        <f t="shared" si="84"/>
        <v/>
      </c>
      <c r="FXY16" s="46" t="str">
        <f t="shared" si="84"/>
        <v/>
      </c>
      <c r="FXZ16" s="46" t="str">
        <f t="shared" si="84"/>
        <v/>
      </c>
      <c r="FYA16" s="46" t="str">
        <f t="shared" si="84"/>
        <v/>
      </c>
      <c r="FYB16" s="46" t="str">
        <f t="shared" si="84"/>
        <v/>
      </c>
      <c r="FYC16" s="46" t="str">
        <f t="shared" si="84"/>
        <v/>
      </c>
      <c r="FYD16" s="46" t="str">
        <f t="shared" si="84"/>
        <v/>
      </c>
      <c r="FYE16" s="46" t="str">
        <f t="shared" si="84"/>
        <v/>
      </c>
      <c r="FYF16" s="46" t="str">
        <f t="shared" si="84"/>
        <v/>
      </c>
      <c r="FYG16" s="46" t="str">
        <f t="shared" si="84"/>
        <v/>
      </c>
      <c r="FYH16" s="46" t="str">
        <f t="shared" si="84"/>
        <v/>
      </c>
      <c r="FYI16" s="46" t="str">
        <f t="shared" si="84"/>
        <v/>
      </c>
      <c r="FYJ16" s="46" t="str">
        <f t="shared" si="84"/>
        <v/>
      </c>
      <c r="FYK16" s="46" t="str">
        <f t="shared" si="84"/>
        <v/>
      </c>
      <c r="FYL16" s="46" t="str">
        <f t="shared" si="84"/>
        <v/>
      </c>
      <c r="FYM16" s="46" t="str">
        <f t="shared" si="84"/>
        <v/>
      </c>
      <c r="FYN16" s="46" t="str">
        <f t="shared" si="84"/>
        <v/>
      </c>
      <c r="FYO16" s="46" t="str">
        <f t="shared" si="84"/>
        <v/>
      </c>
      <c r="FYP16" s="46" t="str">
        <f t="shared" si="84"/>
        <v/>
      </c>
      <c r="FYQ16" s="46" t="str">
        <f t="shared" si="84"/>
        <v/>
      </c>
      <c r="FYR16" s="46" t="str">
        <f t="shared" si="84"/>
        <v/>
      </c>
      <c r="FYS16" s="46" t="str">
        <f t="shared" si="84"/>
        <v/>
      </c>
      <c r="FYT16" s="46" t="str">
        <f t="shared" si="84"/>
        <v/>
      </c>
      <c r="FYU16" s="46" t="str">
        <f t="shared" si="84"/>
        <v/>
      </c>
      <c r="FYV16" s="46" t="str">
        <f t="shared" si="84"/>
        <v/>
      </c>
      <c r="FYW16" s="46" t="str">
        <f t="shared" si="84"/>
        <v/>
      </c>
      <c r="FYX16" s="46" t="str">
        <f t="shared" si="84"/>
        <v/>
      </c>
      <c r="FYY16" s="46" t="str">
        <f t="shared" si="84"/>
        <v/>
      </c>
      <c r="FYZ16" s="46" t="str">
        <f t="shared" si="84"/>
        <v/>
      </c>
      <c r="FZA16" s="46" t="str">
        <f t="shared" si="84"/>
        <v/>
      </c>
      <c r="FZB16" s="46" t="str">
        <f t="shared" si="84"/>
        <v/>
      </c>
      <c r="FZC16" s="46" t="str">
        <f t="shared" si="84"/>
        <v/>
      </c>
      <c r="FZD16" s="46" t="str">
        <f t="shared" si="84"/>
        <v/>
      </c>
      <c r="FZE16" s="46" t="str">
        <f t="shared" si="84"/>
        <v/>
      </c>
      <c r="FZF16" s="46" t="str">
        <f t="shared" si="84"/>
        <v/>
      </c>
      <c r="FZG16" s="46" t="str">
        <f t="shared" si="84"/>
        <v/>
      </c>
      <c r="FZH16" s="46" t="str">
        <f t="shared" si="84"/>
        <v/>
      </c>
      <c r="FZI16" s="46" t="str">
        <f t="shared" si="84"/>
        <v/>
      </c>
      <c r="FZJ16" s="46" t="str">
        <f t="shared" si="84"/>
        <v/>
      </c>
      <c r="FZK16" s="46" t="str">
        <f t="shared" si="84"/>
        <v/>
      </c>
      <c r="FZL16" s="46" t="str">
        <f t="shared" si="84"/>
        <v/>
      </c>
      <c r="FZM16" s="46" t="str">
        <f t="shared" ref="FZM16:GBX16" si="85">IF(AND($C16="Goal",FZM$5&gt;=$F16,FZM$5&lt;=$F16+$G16-1),2,IF(AND($C16="Milestone",FZM$5&gt;=$F16,FZM$5&lt;=$F16+$G16-1),1,""))</f>
        <v/>
      </c>
      <c r="FZN16" s="46" t="str">
        <f t="shared" si="85"/>
        <v/>
      </c>
      <c r="FZO16" s="46" t="str">
        <f t="shared" si="85"/>
        <v/>
      </c>
      <c r="FZP16" s="46" t="str">
        <f t="shared" si="85"/>
        <v/>
      </c>
      <c r="FZQ16" s="46" t="str">
        <f t="shared" si="85"/>
        <v/>
      </c>
      <c r="FZR16" s="46" t="str">
        <f t="shared" si="85"/>
        <v/>
      </c>
      <c r="FZS16" s="46" t="str">
        <f t="shared" si="85"/>
        <v/>
      </c>
      <c r="FZT16" s="46" t="str">
        <f t="shared" si="85"/>
        <v/>
      </c>
      <c r="FZU16" s="46" t="str">
        <f t="shared" si="85"/>
        <v/>
      </c>
      <c r="FZV16" s="46" t="str">
        <f t="shared" si="85"/>
        <v/>
      </c>
      <c r="FZW16" s="46" t="str">
        <f t="shared" si="85"/>
        <v/>
      </c>
      <c r="FZX16" s="46" t="str">
        <f t="shared" si="85"/>
        <v/>
      </c>
      <c r="FZY16" s="46" t="str">
        <f t="shared" si="85"/>
        <v/>
      </c>
      <c r="FZZ16" s="46" t="str">
        <f t="shared" si="85"/>
        <v/>
      </c>
      <c r="GAA16" s="46" t="str">
        <f t="shared" si="85"/>
        <v/>
      </c>
      <c r="GAB16" s="46" t="str">
        <f t="shared" si="85"/>
        <v/>
      </c>
      <c r="GAC16" s="46" t="str">
        <f t="shared" si="85"/>
        <v/>
      </c>
      <c r="GAD16" s="46" t="str">
        <f t="shared" si="85"/>
        <v/>
      </c>
      <c r="GAE16" s="46" t="str">
        <f t="shared" si="85"/>
        <v/>
      </c>
      <c r="GAF16" s="46" t="str">
        <f t="shared" si="85"/>
        <v/>
      </c>
      <c r="GAG16" s="46" t="str">
        <f t="shared" si="85"/>
        <v/>
      </c>
      <c r="GAH16" s="46" t="str">
        <f t="shared" si="85"/>
        <v/>
      </c>
      <c r="GAI16" s="46" t="str">
        <f t="shared" si="85"/>
        <v/>
      </c>
      <c r="GAJ16" s="46" t="str">
        <f t="shared" si="85"/>
        <v/>
      </c>
      <c r="GAK16" s="46" t="str">
        <f t="shared" si="85"/>
        <v/>
      </c>
      <c r="GAL16" s="46" t="str">
        <f t="shared" si="85"/>
        <v/>
      </c>
      <c r="GAM16" s="46" t="str">
        <f t="shared" si="85"/>
        <v/>
      </c>
      <c r="GAN16" s="46" t="str">
        <f t="shared" si="85"/>
        <v/>
      </c>
      <c r="GAO16" s="46" t="str">
        <f t="shared" si="85"/>
        <v/>
      </c>
      <c r="GAP16" s="46" t="str">
        <f t="shared" si="85"/>
        <v/>
      </c>
      <c r="GAQ16" s="46" t="str">
        <f t="shared" si="85"/>
        <v/>
      </c>
      <c r="GAR16" s="46" t="str">
        <f t="shared" si="85"/>
        <v/>
      </c>
      <c r="GAS16" s="46" t="str">
        <f t="shared" si="85"/>
        <v/>
      </c>
      <c r="GAT16" s="46" t="str">
        <f t="shared" si="85"/>
        <v/>
      </c>
      <c r="GAU16" s="46" t="str">
        <f t="shared" si="85"/>
        <v/>
      </c>
      <c r="GAV16" s="46" t="str">
        <f t="shared" si="85"/>
        <v/>
      </c>
      <c r="GAW16" s="46" t="str">
        <f t="shared" si="85"/>
        <v/>
      </c>
      <c r="GAX16" s="46" t="str">
        <f t="shared" si="85"/>
        <v/>
      </c>
      <c r="GAY16" s="46" t="str">
        <f t="shared" si="85"/>
        <v/>
      </c>
      <c r="GAZ16" s="46" t="str">
        <f t="shared" si="85"/>
        <v/>
      </c>
      <c r="GBA16" s="46" t="str">
        <f t="shared" si="85"/>
        <v/>
      </c>
      <c r="GBB16" s="46" t="str">
        <f t="shared" si="85"/>
        <v/>
      </c>
      <c r="GBC16" s="46" t="str">
        <f t="shared" si="85"/>
        <v/>
      </c>
      <c r="GBD16" s="46" t="str">
        <f t="shared" si="85"/>
        <v/>
      </c>
      <c r="GBE16" s="46" t="str">
        <f t="shared" si="85"/>
        <v/>
      </c>
      <c r="GBF16" s="46" t="str">
        <f t="shared" si="85"/>
        <v/>
      </c>
      <c r="GBG16" s="46" t="str">
        <f t="shared" si="85"/>
        <v/>
      </c>
      <c r="GBH16" s="46" t="str">
        <f t="shared" si="85"/>
        <v/>
      </c>
      <c r="GBI16" s="46" t="str">
        <f t="shared" si="85"/>
        <v/>
      </c>
      <c r="GBJ16" s="46" t="str">
        <f t="shared" si="85"/>
        <v/>
      </c>
      <c r="GBK16" s="46" t="str">
        <f t="shared" si="85"/>
        <v/>
      </c>
      <c r="GBL16" s="46" t="str">
        <f t="shared" si="85"/>
        <v/>
      </c>
      <c r="GBM16" s="46" t="str">
        <f t="shared" si="85"/>
        <v/>
      </c>
      <c r="GBN16" s="46" t="str">
        <f t="shared" si="85"/>
        <v/>
      </c>
      <c r="GBO16" s="46" t="str">
        <f t="shared" si="85"/>
        <v/>
      </c>
      <c r="GBP16" s="46" t="str">
        <f t="shared" si="85"/>
        <v/>
      </c>
      <c r="GBQ16" s="46" t="str">
        <f t="shared" si="85"/>
        <v/>
      </c>
      <c r="GBR16" s="46" t="str">
        <f t="shared" si="85"/>
        <v/>
      </c>
      <c r="GBS16" s="46" t="str">
        <f t="shared" si="85"/>
        <v/>
      </c>
      <c r="GBT16" s="46" t="str">
        <f t="shared" si="85"/>
        <v/>
      </c>
      <c r="GBU16" s="46" t="str">
        <f t="shared" si="85"/>
        <v/>
      </c>
      <c r="GBV16" s="46" t="str">
        <f t="shared" si="85"/>
        <v/>
      </c>
      <c r="GBW16" s="46" t="str">
        <f t="shared" si="85"/>
        <v/>
      </c>
      <c r="GBX16" s="46" t="str">
        <f t="shared" si="85"/>
        <v/>
      </c>
      <c r="GBY16" s="46" t="str">
        <f t="shared" ref="GBY16:GEJ16" si="86">IF(AND($C16="Goal",GBY$5&gt;=$F16,GBY$5&lt;=$F16+$G16-1),2,IF(AND($C16="Milestone",GBY$5&gt;=$F16,GBY$5&lt;=$F16+$G16-1),1,""))</f>
        <v/>
      </c>
      <c r="GBZ16" s="46" t="str">
        <f t="shared" si="86"/>
        <v/>
      </c>
      <c r="GCA16" s="46" t="str">
        <f t="shared" si="86"/>
        <v/>
      </c>
      <c r="GCB16" s="46" t="str">
        <f t="shared" si="86"/>
        <v/>
      </c>
      <c r="GCC16" s="46" t="str">
        <f t="shared" si="86"/>
        <v/>
      </c>
      <c r="GCD16" s="46" t="str">
        <f t="shared" si="86"/>
        <v/>
      </c>
      <c r="GCE16" s="46" t="str">
        <f t="shared" si="86"/>
        <v/>
      </c>
      <c r="GCF16" s="46" t="str">
        <f t="shared" si="86"/>
        <v/>
      </c>
      <c r="GCG16" s="46" t="str">
        <f t="shared" si="86"/>
        <v/>
      </c>
      <c r="GCH16" s="46" t="str">
        <f t="shared" si="86"/>
        <v/>
      </c>
      <c r="GCI16" s="46" t="str">
        <f t="shared" si="86"/>
        <v/>
      </c>
      <c r="GCJ16" s="46" t="str">
        <f t="shared" si="86"/>
        <v/>
      </c>
      <c r="GCK16" s="46" t="str">
        <f t="shared" si="86"/>
        <v/>
      </c>
      <c r="GCL16" s="46" t="str">
        <f t="shared" si="86"/>
        <v/>
      </c>
      <c r="GCM16" s="46" t="str">
        <f t="shared" si="86"/>
        <v/>
      </c>
      <c r="GCN16" s="46" t="str">
        <f t="shared" si="86"/>
        <v/>
      </c>
      <c r="GCO16" s="46" t="str">
        <f t="shared" si="86"/>
        <v/>
      </c>
      <c r="GCP16" s="46" t="str">
        <f t="shared" si="86"/>
        <v/>
      </c>
      <c r="GCQ16" s="46" t="str">
        <f t="shared" si="86"/>
        <v/>
      </c>
      <c r="GCR16" s="46" t="str">
        <f t="shared" si="86"/>
        <v/>
      </c>
      <c r="GCS16" s="46" t="str">
        <f t="shared" si="86"/>
        <v/>
      </c>
      <c r="GCT16" s="46" t="str">
        <f t="shared" si="86"/>
        <v/>
      </c>
      <c r="GCU16" s="46" t="str">
        <f t="shared" si="86"/>
        <v/>
      </c>
      <c r="GCV16" s="46" t="str">
        <f t="shared" si="86"/>
        <v/>
      </c>
      <c r="GCW16" s="46" t="str">
        <f t="shared" si="86"/>
        <v/>
      </c>
      <c r="GCX16" s="46" t="str">
        <f t="shared" si="86"/>
        <v/>
      </c>
      <c r="GCY16" s="46" t="str">
        <f t="shared" si="86"/>
        <v/>
      </c>
      <c r="GCZ16" s="46" t="str">
        <f t="shared" si="86"/>
        <v/>
      </c>
      <c r="GDA16" s="46" t="str">
        <f t="shared" si="86"/>
        <v/>
      </c>
      <c r="GDB16" s="46" t="str">
        <f t="shared" si="86"/>
        <v/>
      </c>
      <c r="GDC16" s="46" t="str">
        <f t="shared" si="86"/>
        <v/>
      </c>
      <c r="GDD16" s="46" t="str">
        <f t="shared" si="86"/>
        <v/>
      </c>
      <c r="GDE16" s="46" t="str">
        <f t="shared" si="86"/>
        <v/>
      </c>
      <c r="GDF16" s="46" t="str">
        <f t="shared" si="86"/>
        <v/>
      </c>
      <c r="GDG16" s="46" t="str">
        <f t="shared" si="86"/>
        <v/>
      </c>
      <c r="GDH16" s="46" t="str">
        <f t="shared" si="86"/>
        <v/>
      </c>
      <c r="GDI16" s="46" t="str">
        <f t="shared" si="86"/>
        <v/>
      </c>
      <c r="GDJ16" s="46" t="str">
        <f t="shared" si="86"/>
        <v/>
      </c>
      <c r="GDK16" s="46" t="str">
        <f t="shared" si="86"/>
        <v/>
      </c>
      <c r="GDL16" s="46" t="str">
        <f t="shared" si="86"/>
        <v/>
      </c>
      <c r="GDM16" s="46" t="str">
        <f t="shared" si="86"/>
        <v/>
      </c>
      <c r="GDN16" s="46" t="str">
        <f t="shared" si="86"/>
        <v/>
      </c>
      <c r="GDO16" s="46" t="str">
        <f t="shared" si="86"/>
        <v/>
      </c>
      <c r="GDP16" s="46" t="str">
        <f t="shared" si="86"/>
        <v/>
      </c>
      <c r="GDQ16" s="46" t="str">
        <f t="shared" si="86"/>
        <v/>
      </c>
      <c r="GDR16" s="46" t="str">
        <f t="shared" si="86"/>
        <v/>
      </c>
      <c r="GDS16" s="46" t="str">
        <f t="shared" si="86"/>
        <v/>
      </c>
      <c r="GDT16" s="46" t="str">
        <f t="shared" si="86"/>
        <v/>
      </c>
      <c r="GDU16" s="46" t="str">
        <f t="shared" si="86"/>
        <v/>
      </c>
      <c r="GDV16" s="46" t="str">
        <f t="shared" si="86"/>
        <v/>
      </c>
      <c r="GDW16" s="46" t="str">
        <f t="shared" si="86"/>
        <v/>
      </c>
      <c r="GDX16" s="46" t="str">
        <f t="shared" si="86"/>
        <v/>
      </c>
      <c r="GDY16" s="46" t="str">
        <f t="shared" si="86"/>
        <v/>
      </c>
      <c r="GDZ16" s="46" t="str">
        <f t="shared" si="86"/>
        <v/>
      </c>
      <c r="GEA16" s="46" t="str">
        <f t="shared" si="86"/>
        <v/>
      </c>
      <c r="GEB16" s="46" t="str">
        <f t="shared" si="86"/>
        <v/>
      </c>
      <c r="GEC16" s="46" t="str">
        <f t="shared" si="86"/>
        <v/>
      </c>
      <c r="GED16" s="46" t="str">
        <f t="shared" si="86"/>
        <v/>
      </c>
      <c r="GEE16" s="46" t="str">
        <f t="shared" si="86"/>
        <v/>
      </c>
      <c r="GEF16" s="46" t="str">
        <f t="shared" si="86"/>
        <v/>
      </c>
      <c r="GEG16" s="46" t="str">
        <f t="shared" si="86"/>
        <v/>
      </c>
      <c r="GEH16" s="46" t="str">
        <f t="shared" si="86"/>
        <v/>
      </c>
      <c r="GEI16" s="46" t="str">
        <f t="shared" si="86"/>
        <v/>
      </c>
      <c r="GEJ16" s="46" t="str">
        <f t="shared" si="86"/>
        <v/>
      </c>
      <c r="GEK16" s="46" t="str">
        <f t="shared" ref="GEK16:GGV16" si="87">IF(AND($C16="Goal",GEK$5&gt;=$F16,GEK$5&lt;=$F16+$G16-1),2,IF(AND($C16="Milestone",GEK$5&gt;=$F16,GEK$5&lt;=$F16+$G16-1),1,""))</f>
        <v/>
      </c>
      <c r="GEL16" s="46" t="str">
        <f t="shared" si="87"/>
        <v/>
      </c>
      <c r="GEM16" s="46" t="str">
        <f t="shared" si="87"/>
        <v/>
      </c>
      <c r="GEN16" s="46" t="str">
        <f t="shared" si="87"/>
        <v/>
      </c>
      <c r="GEO16" s="46" t="str">
        <f t="shared" si="87"/>
        <v/>
      </c>
      <c r="GEP16" s="46" t="str">
        <f t="shared" si="87"/>
        <v/>
      </c>
      <c r="GEQ16" s="46" t="str">
        <f t="shared" si="87"/>
        <v/>
      </c>
      <c r="GER16" s="46" t="str">
        <f t="shared" si="87"/>
        <v/>
      </c>
      <c r="GES16" s="46" t="str">
        <f t="shared" si="87"/>
        <v/>
      </c>
      <c r="GET16" s="46" t="str">
        <f t="shared" si="87"/>
        <v/>
      </c>
      <c r="GEU16" s="46" t="str">
        <f t="shared" si="87"/>
        <v/>
      </c>
      <c r="GEV16" s="46" t="str">
        <f t="shared" si="87"/>
        <v/>
      </c>
      <c r="GEW16" s="46" t="str">
        <f t="shared" si="87"/>
        <v/>
      </c>
      <c r="GEX16" s="46" t="str">
        <f t="shared" si="87"/>
        <v/>
      </c>
      <c r="GEY16" s="46" t="str">
        <f t="shared" si="87"/>
        <v/>
      </c>
      <c r="GEZ16" s="46" t="str">
        <f t="shared" si="87"/>
        <v/>
      </c>
      <c r="GFA16" s="46" t="str">
        <f t="shared" si="87"/>
        <v/>
      </c>
      <c r="GFB16" s="46" t="str">
        <f t="shared" si="87"/>
        <v/>
      </c>
      <c r="GFC16" s="46" t="str">
        <f t="shared" si="87"/>
        <v/>
      </c>
      <c r="GFD16" s="46" t="str">
        <f t="shared" si="87"/>
        <v/>
      </c>
      <c r="GFE16" s="46" t="str">
        <f t="shared" si="87"/>
        <v/>
      </c>
      <c r="GFF16" s="46" t="str">
        <f t="shared" si="87"/>
        <v/>
      </c>
      <c r="GFG16" s="46" t="str">
        <f t="shared" si="87"/>
        <v/>
      </c>
      <c r="GFH16" s="46" t="str">
        <f t="shared" si="87"/>
        <v/>
      </c>
      <c r="GFI16" s="46" t="str">
        <f t="shared" si="87"/>
        <v/>
      </c>
      <c r="GFJ16" s="46" t="str">
        <f t="shared" si="87"/>
        <v/>
      </c>
      <c r="GFK16" s="46" t="str">
        <f t="shared" si="87"/>
        <v/>
      </c>
      <c r="GFL16" s="46" t="str">
        <f t="shared" si="87"/>
        <v/>
      </c>
      <c r="GFM16" s="46" t="str">
        <f t="shared" si="87"/>
        <v/>
      </c>
      <c r="GFN16" s="46" t="str">
        <f t="shared" si="87"/>
        <v/>
      </c>
      <c r="GFO16" s="46" t="str">
        <f t="shared" si="87"/>
        <v/>
      </c>
      <c r="GFP16" s="46" t="str">
        <f t="shared" si="87"/>
        <v/>
      </c>
      <c r="GFQ16" s="46" t="str">
        <f t="shared" si="87"/>
        <v/>
      </c>
      <c r="GFR16" s="46" t="str">
        <f t="shared" si="87"/>
        <v/>
      </c>
      <c r="GFS16" s="46" t="str">
        <f t="shared" si="87"/>
        <v/>
      </c>
      <c r="GFT16" s="46" t="str">
        <f t="shared" si="87"/>
        <v/>
      </c>
      <c r="GFU16" s="46" t="str">
        <f t="shared" si="87"/>
        <v/>
      </c>
      <c r="GFV16" s="46" t="str">
        <f t="shared" si="87"/>
        <v/>
      </c>
      <c r="GFW16" s="46" t="str">
        <f t="shared" si="87"/>
        <v/>
      </c>
      <c r="GFX16" s="46" t="str">
        <f t="shared" si="87"/>
        <v/>
      </c>
      <c r="GFY16" s="46" t="str">
        <f t="shared" si="87"/>
        <v/>
      </c>
      <c r="GFZ16" s="46" t="str">
        <f t="shared" si="87"/>
        <v/>
      </c>
      <c r="GGA16" s="46" t="str">
        <f t="shared" si="87"/>
        <v/>
      </c>
      <c r="GGB16" s="46" t="str">
        <f t="shared" si="87"/>
        <v/>
      </c>
      <c r="GGC16" s="46" t="str">
        <f t="shared" si="87"/>
        <v/>
      </c>
      <c r="GGD16" s="46" t="str">
        <f t="shared" si="87"/>
        <v/>
      </c>
      <c r="GGE16" s="46" t="str">
        <f t="shared" si="87"/>
        <v/>
      </c>
      <c r="GGF16" s="46" t="str">
        <f t="shared" si="87"/>
        <v/>
      </c>
      <c r="GGG16" s="46" t="str">
        <f t="shared" si="87"/>
        <v/>
      </c>
      <c r="GGH16" s="46" t="str">
        <f t="shared" si="87"/>
        <v/>
      </c>
      <c r="GGI16" s="46" t="str">
        <f t="shared" si="87"/>
        <v/>
      </c>
      <c r="GGJ16" s="46" t="str">
        <f t="shared" si="87"/>
        <v/>
      </c>
      <c r="GGK16" s="46" t="str">
        <f t="shared" si="87"/>
        <v/>
      </c>
      <c r="GGL16" s="46" t="str">
        <f t="shared" si="87"/>
        <v/>
      </c>
      <c r="GGM16" s="46" t="str">
        <f t="shared" si="87"/>
        <v/>
      </c>
      <c r="GGN16" s="46" t="str">
        <f t="shared" si="87"/>
        <v/>
      </c>
      <c r="GGO16" s="46" t="str">
        <f t="shared" si="87"/>
        <v/>
      </c>
      <c r="GGP16" s="46" t="str">
        <f t="shared" si="87"/>
        <v/>
      </c>
      <c r="GGQ16" s="46" t="str">
        <f t="shared" si="87"/>
        <v/>
      </c>
      <c r="GGR16" s="46" t="str">
        <f t="shared" si="87"/>
        <v/>
      </c>
      <c r="GGS16" s="46" t="str">
        <f t="shared" si="87"/>
        <v/>
      </c>
      <c r="GGT16" s="46" t="str">
        <f t="shared" si="87"/>
        <v/>
      </c>
      <c r="GGU16" s="46" t="str">
        <f t="shared" si="87"/>
        <v/>
      </c>
      <c r="GGV16" s="46" t="str">
        <f t="shared" si="87"/>
        <v/>
      </c>
      <c r="GGW16" s="46" t="str">
        <f t="shared" ref="GGW16:GJH16" si="88">IF(AND($C16="Goal",GGW$5&gt;=$F16,GGW$5&lt;=$F16+$G16-1),2,IF(AND($C16="Milestone",GGW$5&gt;=$F16,GGW$5&lt;=$F16+$G16-1),1,""))</f>
        <v/>
      </c>
      <c r="GGX16" s="46" t="str">
        <f t="shared" si="88"/>
        <v/>
      </c>
      <c r="GGY16" s="46" t="str">
        <f t="shared" si="88"/>
        <v/>
      </c>
      <c r="GGZ16" s="46" t="str">
        <f t="shared" si="88"/>
        <v/>
      </c>
      <c r="GHA16" s="46" t="str">
        <f t="shared" si="88"/>
        <v/>
      </c>
      <c r="GHB16" s="46" t="str">
        <f t="shared" si="88"/>
        <v/>
      </c>
      <c r="GHC16" s="46" t="str">
        <f t="shared" si="88"/>
        <v/>
      </c>
      <c r="GHD16" s="46" t="str">
        <f t="shared" si="88"/>
        <v/>
      </c>
      <c r="GHE16" s="46" t="str">
        <f t="shared" si="88"/>
        <v/>
      </c>
      <c r="GHF16" s="46" t="str">
        <f t="shared" si="88"/>
        <v/>
      </c>
      <c r="GHG16" s="46" t="str">
        <f t="shared" si="88"/>
        <v/>
      </c>
      <c r="GHH16" s="46" t="str">
        <f t="shared" si="88"/>
        <v/>
      </c>
      <c r="GHI16" s="46" t="str">
        <f t="shared" si="88"/>
        <v/>
      </c>
      <c r="GHJ16" s="46" t="str">
        <f t="shared" si="88"/>
        <v/>
      </c>
      <c r="GHK16" s="46" t="str">
        <f t="shared" si="88"/>
        <v/>
      </c>
      <c r="GHL16" s="46" t="str">
        <f t="shared" si="88"/>
        <v/>
      </c>
      <c r="GHM16" s="46" t="str">
        <f t="shared" si="88"/>
        <v/>
      </c>
      <c r="GHN16" s="46" t="str">
        <f t="shared" si="88"/>
        <v/>
      </c>
      <c r="GHO16" s="46" t="str">
        <f t="shared" si="88"/>
        <v/>
      </c>
      <c r="GHP16" s="46" t="str">
        <f t="shared" si="88"/>
        <v/>
      </c>
      <c r="GHQ16" s="46" t="str">
        <f t="shared" si="88"/>
        <v/>
      </c>
      <c r="GHR16" s="46" t="str">
        <f t="shared" si="88"/>
        <v/>
      </c>
      <c r="GHS16" s="46" t="str">
        <f t="shared" si="88"/>
        <v/>
      </c>
      <c r="GHT16" s="46" t="str">
        <f t="shared" si="88"/>
        <v/>
      </c>
      <c r="GHU16" s="46" t="str">
        <f t="shared" si="88"/>
        <v/>
      </c>
      <c r="GHV16" s="46" t="str">
        <f t="shared" si="88"/>
        <v/>
      </c>
      <c r="GHW16" s="46" t="str">
        <f t="shared" si="88"/>
        <v/>
      </c>
      <c r="GHX16" s="46" t="str">
        <f t="shared" si="88"/>
        <v/>
      </c>
      <c r="GHY16" s="46" t="str">
        <f t="shared" si="88"/>
        <v/>
      </c>
      <c r="GHZ16" s="46" t="str">
        <f t="shared" si="88"/>
        <v/>
      </c>
      <c r="GIA16" s="46" t="str">
        <f t="shared" si="88"/>
        <v/>
      </c>
      <c r="GIB16" s="46" t="str">
        <f t="shared" si="88"/>
        <v/>
      </c>
      <c r="GIC16" s="46" t="str">
        <f t="shared" si="88"/>
        <v/>
      </c>
      <c r="GID16" s="46" t="str">
        <f t="shared" si="88"/>
        <v/>
      </c>
      <c r="GIE16" s="46" t="str">
        <f t="shared" si="88"/>
        <v/>
      </c>
      <c r="GIF16" s="46" t="str">
        <f t="shared" si="88"/>
        <v/>
      </c>
      <c r="GIG16" s="46" t="str">
        <f t="shared" si="88"/>
        <v/>
      </c>
      <c r="GIH16" s="46" t="str">
        <f t="shared" si="88"/>
        <v/>
      </c>
      <c r="GII16" s="46" t="str">
        <f t="shared" si="88"/>
        <v/>
      </c>
      <c r="GIJ16" s="46" t="str">
        <f t="shared" si="88"/>
        <v/>
      </c>
      <c r="GIK16" s="46" t="str">
        <f t="shared" si="88"/>
        <v/>
      </c>
      <c r="GIL16" s="46" t="str">
        <f t="shared" si="88"/>
        <v/>
      </c>
      <c r="GIM16" s="46" t="str">
        <f t="shared" si="88"/>
        <v/>
      </c>
      <c r="GIN16" s="46" t="str">
        <f t="shared" si="88"/>
        <v/>
      </c>
      <c r="GIO16" s="46" t="str">
        <f t="shared" si="88"/>
        <v/>
      </c>
      <c r="GIP16" s="46" t="str">
        <f t="shared" si="88"/>
        <v/>
      </c>
      <c r="GIQ16" s="46" t="str">
        <f t="shared" si="88"/>
        <v/>
      </c>
      <c r="GIR16" s="46" t="str">
        <f t="shared" si="88"/>
        <v/>
      </c>
      <c r="GIS16" s="46" t="str">
        <f t="shared" si="88"/>
        <v/>
      </c>
      <c r="GIT16" s="46" t="str">
        <f t="shared" si="88"/>
        <v/>
      </c>
      <c r="GIU16" s="46" t="str">
        <f t="shared" si="88"/>
        <v/>
      </c>
      <c r="GIV16" s="46" t="str">
        <f t="shared" si="88"/>
        <v/>
      </c>
      <c r="GIW16" s="46" t="str">
        <f t="shared" si="88"/>
        <v/>
      </c>
      <c r="GIX16" s="46" t="str">
        <f t="shared" si="88"/>
        <v/>
      </c>
      <c r="GIY16" s="46" t="str">
        <f t="shared" si="88"/>
        <v/>
      </c>
      <c r="GIZ16" s="46" t="str">
        <f t="shared" si="88"/>
        <v/>
      </c>
      <c r="GJA16" s="46" t="str">
        <f t="shared" si="88"/>
        <v/>
      </c>
      <c r="GJB16" s="46" t="str">
        <f t="shared" si="88"/>
        <v/>
      </c>
      <c r="GJC16" s="46" t="str">
        <f t="shared" si="88"/>
        <v/>
      </c>
      <c r="GJD16" s="46" t="str">
        <f t="shared" si="88"/>
        <v/>
      </c>
      <c r="GJE16" s="46" t="str">
        <f t="shared" si="88"/>
        <v/>
      </c>
      <c r="GJF16" s="46" t="str">
        <f t="shared" si="88"/>
        <v/>
      </c>
      <c r="GJG16" s="46" t="str">
        <f t="shared" si="88"/>
        <v/>
      </c>
      <c r="GJH16" s="46" t="str">
        <f t="shared" si="88"/>
        <v/>
      </c>
      <c r="GJI16" s="46" t="str">
        <f t="shared" ref="GJI16:GLT16" si="89">IF(AND($C16="Goal",GJI$5&gt;=$F16,GJI$5&lt;=$F16+$G16-1),2,IF(AND($C16="Milestone",GJI$5&gt;=$F16,GJI$5&lt;=$F16+$G16-1),1,""))</f>
        <v/>
      </c>
      <c r="GJJ16" s="46" t="str">
        <f t="shared" si="89"/>
        <v/>
      </c>
      <c r="GJK16" s="46" t="str">
        <f t="shared" si="89"/>
        <v/>
      </c>
      <c r="GJL16" s="46" t="str">
        <f t="shared" si="89"/>
        <v/>
      </c>
      <c r="GJM16" s="46" t="str">
        <f t="shared" si="89"/>
        <v/>
      </c>
      <c r="GJN16" s="46" t="str">
        <f t="shared" si="89"/>
        <v/>
      </c>
      <c r="GJO16" s="46" t="str">
        <f t="shared" si="89"/>
        <v/>
      </c>
      <c r="GJP16" s="46" t="str">
        <f t="shared" si="89"/>
        <v/>
      </c>
      <c r="GJQ16" s="46" t="str">
        <f t="shared" si="89"/>
        <v/>
      </c>
      <c r="GJR16" s="46" t="str">
        <f t="shared" si="89"/>
        <v/>
      </c>
      <c r="GJS16" s="46" t="str">
        <f t="shared" si="89"/>
        <v/>
      </c>
      <c r="GJT16" s="46" t="str">
        <f t="shared" si="89"/>
        <v/>
      </c>
      <c r="GJU16" s="46" t="str">
        <f t="shared" si="89"/>
        <v/>
      </c>
      <c r="GJV16" s="46" t="str">
        <f t="shared" si="89"/>
        <v/>
      </c>
      <c r="GJW16" s="46" t="str">
        <f t="shared" si="89"/>
        <v/>
      </c>
      <c r="GJX16" s="46" t="str">
        <f t="shared" si="89"/>
        <v/>
      </c>
      <c r="GJY16" s="46" t="str">
        <f t="shared" si="89"/>
        <v/>
      </c>
      <c r="GJZ16" s="46" t="str">
        <f t="shared" si="89"/>
        <v/>
      </c>
      <c r="GKA16" s="46" t="str">
        <f t="shared" si="89"/>
        <v/>
      </c>
      <c r="GKB16" s="46" t="str">
        <f t="shared" si="89"/>
        <v/>
      </c>
      <c r="GKC16" s="46" t="str">
        <f t="shared" si="89"/>
        <v/>
      </c>
      <c r="GKD16" s="46" t="str">
        <f t="shared" si="89"/>
        <v/>
      </c>
      <c r="GKE16" s="46" t="str">
        <f t="shared" si="89"/>
        <v/>
      </c>
      <c r="GKF16" s="46" t="str">
        <f t="shared" si="89"/>
        <v/>
      </c>
      <c r="GKG16" s="46" t="str">
        <f t="shared" si="89"/>
        <v/>
      </c>
      <c r="GKH16" s="46" t="str">
        <f t="shared" si="89"/>
        <v/>
      </c>
      <c r="GKI16" s="46" t="str">
        <f t="shared" si="89"/>
        <v/>
      </c>
      <c r="GKJ16" s="46" t="str">
        <f t="shared" si="89"/>
        <v/>
      </c>
      <c r="GKK16" s="46" t="str">
        <f t="shared" si="89"/>
        <v/>
      </c>
      <c r="GKL16" s="46" t="str">
        <f t="shared" si="89"/>
        <v/>
      </c>
      <c r="GKM16" s="46" t="str">
        <f t="shared" si="89"/>
        <v/>
      </c>
      <c r="GKN16" s="46" t="str">
        <f t="shared" si="89"/>
        <v/>
      </c>
      <c r="GKO16" s="46" t="str">
        <f t="shared" si="89"/>
        <v/>
      </c>
      <c r="GKP16" s="46" t="str">
        <f t="shared" si="89"/>
        <v/>
      </c>
      <c r="GKQ16" s="46" t="str">
        <f t="shared" si="89"/>
        <v/>
      </c>
      <c r="GKR16" s="46" t="str">
        <f t="shared" si="89"/>
        <v/>
      </c>
      <c r="GKS16" s="46" t="str">
        <f t="shared" si="89"/>
        <v/>
      </c>
      <c r="GKT16" s="46" t="str">
        <f t="shared" si="89"/>
        <v/>
      </c>
      <c r="GKU16" s="46" t="str">
        <f t="shared" si="89"/>
        <v/>
      </c>
      <c r="GKV16" s="46" t="str">
        <f t="shared" si="89"/>
        <v/>
      </c>
      <c r="GKW16" s="46" t="str">
        <f t="shared" si="89"/>
        <v/>
      </c>
      <c r="GKX16" s="46" t="str">
        <f t="shared" si="89"/>
        <v/>
      </c>
      <c r="GKY16" s="46" t="str">
        <f t="shared" si="89"/>
        <v/>
      </c>
      <c r="GKZ16" s="46" t="str">
        <f t="shared" si="89"/>
        <v/>
      </c>
      <c r="GLA16" s="46" t="str">
        <f t="shared" si="89"/>
        <v/>
      </c>
      <c r="GLB16" s="46" t="str">
        <f t="shared" si="89"/>
        <v/>
      </c>
      <c r="GLC16" s="46" t="str">
        <f t="shared" si="89"/>
        <v/>
      </c>
      <c r="GLD16" s="46" t="str">
        <f t="shared" si="89"/>
        <v/>
      </c>
      <c r="GLE16" s="46" t="str">
        <f t="shared" si="89"/>
        <v/>
      </c>
      <c r="GLF16" s="46" t="str">
        <f t="shared" si="89"/>
        <v/>
      </c>
      <c r="GLG16" s="46" t="str">
        <f t="shared" si="89"/>
        <v/>
      </c>
      <c r="GLH16" s="46" t="str">
        <f t="shared" si="89"/>
        <v/>
      </c>
      <c r="GLI16" s="46" t="str">
        <f t="shared" si="89"/>
        <v/>
      </c>
      <c r="GLJ16" s="46" t="str">
        <f t="shared" si="89"/>
        <v/>
      </c>
      <c r="GLK16" s="46" t="str">
        <f t="shared" si="89"/>
        <v/>
      </c>
      <c r="GLL16" s="46" t="str">
        <f t="shared" si="89"/>
        <v/>
      </c>
      <c r="GLM16" s="46" t="str">
        <f t="shared" si="89"/>
        <v/>
      </c>
      <c r="GLN16" s="46" t="str">
        <f t="shared" si="89"/>
        <v/>
      </c>
      <c r="GLO16" s="46" t="str">
        <f t="shared" si="89"/>
        <v/>
      </c>
      <c r="GLP16" s="46" t="str">
        <f t="shared" si="89"/>
        <v/>
      </c>
      <c r="GLQ16" s="46" t="str">
        <f t="shared" si="89"/>
        <v/>
      </c>
      <c r="GLR16" s="46" t="str">
        <f t="shared" si="89"/>
        <v/>
      </c>
      <c r="GLS16" s="46" t="str">
        <f t="shared" si="89"/>
        <v/>
      </c>
      <c r="GLT16" s="46" t="str">
        <f t="shared" si="89"/>
        <v/>
      </c>
      <c r="GLU16" s="46" t="str">
        <f t="shared" ref="GLU16:GOF16" si="90">IF(AND($C16="Goal",GLU$5&gt;=$F16,GLU$5&lt;=$F16+$G16-1),2,IF(AND($C16="Milestone",GLU$5&gt;=$F16,GLU$5&lt;=$F16+$G16-1),1,""))</f>
        <v/>
      </c>
      <c r="GLV16" s="46" t="str">
        <f t="shared" si="90"/>
        <v/>
      </c>
      <c r="GLW16" s="46" t="str">
        <f t="shared" si="90"/>
        <v/>
      </c>
      <c r="GLX16" s="46" t="str">
        <f t="shared" si="90"/>
        <v/>
      </c>
      <c r="GLY16" s="46" t="str">
        <f t="shared" si="90"/>
        <v/>
      </c>
      <c r="GLZ16" s="46" t="str">
        <f t="shared" si="90"/>
        <v/>
      </c>
      <c r="GMA16" s="46" t="str">
        <f t="shared" si="90"/>
        <v/>
      </c>
      <c r="GMB16" s="46" t="str">
        <f t="shared" si="90"/>
        <v/>
      </c>
      <c r="GMC16" s="46" t="str">
        <f t="shared" si="90"/>
        <v/>
      </c>
      <c r="GMD16" s="46" t="str">
        <f t="shared" si="90"/>
        <v/>
      </c>
      <c r="GME16" s="46" t="str">
        <f t="shared" si="90"/>
        <v/>
      </c>
      <c r="GMF16" s="46" t="str">
        <f t="shared" si="90"/>
        <v/>
      </c>
      <c r="GMG16" s="46" t="str">
        <f t="shared" si="90"/>
        <v/>
      </c>
      <c r="GMH16" s="46" t="str">
        <f t="shared" si="90"/>
        <v/>
      </c>
      <c r="GMI16" s="46" t="str">
        <f t="shared" si="90"/>
        <v/>
      </c>
      <c r="GMJ16" s="46" t="str">
        <f t="shared" si="90"/>
        <v/>
      </c>
      <c r="GMK16" s="46" t="str">
        <f t="shared" si="90"/>
        <v/>
      </c>
      <c r="GML16" s="46" t="str">
        <f t="shared" si="90"/>
        <v/>
      </c>
      <c r="GMM16" s="46" t="str">
        <f t="shared" si="90"/>
        <v/>
      </c>
      <c r="GMN16" s="46" t="str">
        <f t="shared" si="90"/>
        <v/>
      </c>
      <c r="GMO16" s="46" t="str">
        <f t="shared" si="90"/>
        <v/>
      </c>
      <c r="GMP16" s="46" t="str">
        <f t="shared" si="90"/>
        <v/>
      </c>
      <c r="GMQ16" s="46" t="str">
        <f t="shared" si="90"/>
        <v/>
      </c>
      <c r="GMR16" s="46" t="str">
        <f t="shared" si="90"/>
        <v/>
      </c>
      <c r="GMS16" s="46" t="str">
        <f t="shared" si="90"/>
        <v/>
      </c>
      <c r="GMT16" s="46" t="str">
        <f t="shared" si="90"/>
        <v/>
      </c>
      <c r="GMU16" s="46" t="str">
        <f t="shared" si="90"/>
        <v/>
      </c>
      <c r="GMV16" s="46" t="str">
        <f t="shared" si="90"/>
        <v/>
      </c>
      <c r="GMW16" s="46" t="str">
        <f t="shared" si="90"/>
        <v/>
      </c>
      <c r="GMX16" s="46" t="str">
        <f t="shared" si="90"/>
        <v/>
      </c>
      <c r="GMY16" s="46" t="str">
        <f t="shared" si="90"/>
        <v/>
      </c>
      <c r="GMZ16" s="46" t="str">
        <f t="shared" si="90"/>
        <v/>
      </c>
      <c r="GNA16" s="46" t="str">
        <f t="shared" si="90"/>
        <v/>
      </c>
      <c r="GNB16" s="46" t="str">
        <f t="shared" si="90"/>
        <v/>
      </c>
      <c r="GNC16" s="46" t="str">
        <f t="shared" si="90"/>
        <v/>
      </c>
      <c r="GND16" s="46" t="str">
        <f t="shared" si="90"/>
        <v/>
      </c>
      <c r="GNE16" s="46" t="str">
        <f t="shared" si="90"/>
        <v/>
      </c>
      <c r="GNF16" s="46" t="str">
        <f t="shared" si="90"/>
        <v/>
      </c>
      <c r="GNG16" s="46" t="str">
        <f t="shared" si="90"/>
        <v/>
      </c>
      <c r="GNH16" s="46" t="str">
        <f t="shared" si="90"/>
        <v/>
      </c>
      <c r="GNI16" s="46" t="str">
        <f t="shared" si="90"/>
        <v/>
      </c>
      <c r="GNJ16" s="46" t="str">
        <f t="shared" si="90"/>
        <v/>
      </c>
      <c r="GNK16" s="46" t="str">
        <f t="shared" si="90"/>
        <v/>
      </c>
      <c r="GNL16" s="46" t="str">
        <f t="shared" si="90"/>
        <v/>
      </c>
      <c r="GNM16" s="46" t="str">
        <f t="shared" si="90"/>
        <v/>
      </c>
      <c r="GNN16" s="46" t="str">
        <f t="shared" si="90"/>
        <v/>
      </c>
      <c r="GNO16" s="46" t="str">
        <f t="shared" si="90"/>
        <v/>
      </c>
      <c r="GNP16" s="46" t="str">
        <f t="shared" si="90"/>
        <v/>
      </c>
      <c r="GNQ16" s="46" t="str">
        <f t="shared" si="90"/>
        <v/>
      </c>
      <c r="GNR16" s="46" t="str">
        <f t="shared" si="90"/>
        <v/>
      </c>
      <c r="GNS16" s="46" t="str">
        <f t="shared" si="90"/>
        <v/>
      </c>
      <c r="GNT16" s="46" t="str">
        <f t="shared" si="90"/>
        <v/>
      </c>
      <c r="GNU16" s="46" t="str">
        <f t="shared" si="90"/>
        <v/>
      </c>
      <c r="GNV16" s="46" t="str">
        <f t="shared" si="90"/>
        <v/>
      </c>
      <c r="GNW16" s="46" t="str">
        <f t="shared" si="90"/>
        <v/>
      </c>
      <c r="GNX16" s="46" t="str">
        <f t="shared" si="90"/>
        <v/>
      </c>
      <c r="GNY16" s="46" t="str">
        <f t="shared" si="90"/>
        <v/>
      </c>
      <c r="GNZ16" s="46" t="str">
        <f t="shared" si="90"/>
        <v/>
      </c>
      <c r="GOA16" s="46" t="str">
        <f t="shared" si="90"/>
        <v/>
      </c>
      <c r="GOB16" s="46" t="str">
        <f t="shared" si="90"/>
        <v/>
      </c>
      <c r="GOC16" s="46" t="str">
        <f t="shared" si="90"/>
        <v/>
      </c>
      <c r="GOD16" s="46" t="str">
        <f t="shared" si="90"/>
        <v/>
      </c>
      <c r="GOE16" s="46" t="str">
        <f t="shared" si="90"/>
        <v/>
      </c>
      <c r="GOF16" s="46" t="str">
        <f t="shared" si="90"/>
        <v/>
      </c>
      <c r="GOG16" s="46" t="str">
        <f t="shared" ref="GOG16:GQR16" si="91">IF(AND($C16="Goal",GOG$5&gt;=$F16,GOG$5&lt;=$F16+$G16-1),2,IF(AND($C16="Milestone",GOG$5&gt;=$F16,GOG$5&lt;=$F16+$G16-1),1,""))</f>
        <v/>
      </c>
      <c r="GOH16" s="46" t="str">
        <f t="shared" si="91"/>
        <v/>
      </c>
      <c r="GOI16" s="46" t="str">
        <f t="shared" si="91"/>
        <v/>
      </c>
      <c r="GOJ16" s="46" t="str">
        <f t="shared" si="91"/>
        <v/>
      </c>
      <c r="GOK16" s="46" t="str">
        <f t="shared" si="91"/>
        <v/>
      </c>
      <c r="GOL16" s="46" t="str">
        <f t="shared" si="91"/>
        <v/>
      </c>
      <c r="GOM16" s="46" t="str">
        <f t="shared" si="91"/>
        <v/>
      </c>
      <c r="GON16" s="46" t="str">
        <f t="shared" si="91"/>
        <v/>
      </c>
      <c r="GOO16" s="46" t="str">
        <f t="shared" si="91"/>
        <v/>
      </c>
      <c r="GOP16" s="46" t="str">
        <f t="shared" si="91"/>
        <v/>
      </c>
      <c r="GOQ16" s="46" t="str">
        <f t="shared" si="91"/>
        <v/>
      </c>
      <c r="GOR16" s="46" t="str">
        <f t="shared" si="91"/>
        <v/>
      </c>
      <c r="GOS16" s="46" t="str">
        <f t="shared" si="91"/>
        <v/>
      </c>
      <c r="GOT16" s="46" t="str">
        <f t="shared" si="91"/>
        <v/>
      </c>
      <c r="GOU16" s="46" t="str">
        <f t="shared" si="91"/>
        <v/>
      </c>
      <c r="GOV16" s="46" t="str">
        <f t="shared" si="91"/>
        <v/>
      </c>
      <c r="GOW16" s="46" t="str">
        <f t="shared" si="91"/>
        <v/>
      </c>
      <c r="GOX16" s="46" t="str">
        <f t="shared" si="91"/>
        <v/>
      </c>
      <c r="GOY16" s="46" t="str">
        <f t="shared" si="91"/>
        <v/>
      </c>
      <c r="GOZ16" s="46" t="str">
        <f t="shared" si="91"/>
        <v/>
      </c>
      <c r="GPA16" s="46" t="str">
        <f t="shared" si="91"/>
        <v/>
      </c>
      <c r="GPB16" s="46" t="str">
        <f t="shared" si="91"/>
        <v/>
      </c>
      <c r="GPC16" s="46" t="str">
        <f t="shared" si="91"/>
        <v/>
      </c>
      <c r="GPD16" s="46" t="str">
        <f t="shared" si="91"/>
        <v/>
      </c>
      <c r="GPE16" s="46" t="str">
        <f t="shared" si="91"/>
        <v/>
      </c>
      <c r="GPF16" s="46" t="str">
        <f t="shared" si="91"/>
        <v/>
      </c>
      <c r="GPG16" s="46" t="str">
        <f t="shared" si="91"/>
        <v/>
      </c>
      <c r="GPH16" s="46" t="str">
        <f t="shared" si="91"/>
        <v/>
      </c>
      <c r="GPI16" s="46" t="str">
        <f t="shared" si="91"/>
        <v/>
      </c>
      <c r="GPJ16" s="46" t="str">
        <f t="shared" si="91"/>
        <v/>
      </c>
      <c r="GPK16" s="46" t="str">
        <f t="shared" si="91"/>
        <v/>
      </c>
      <c r="GPL16" s="46" t="str">
        <f t="shared" si="91"/>
        <v/>
      </c>
      <c r="GPM16" s="46" t="str">
        <f t="shared" si="91"/>
        <v/>
      </c>
      <c r="GPN16" s="46" t="str">
        <f t="shared" si="91"/>
        <v/>
      </c>
      <c r="GPO16" s="46" t="str">
        <f t="shared" si="91"/>
        <v/>
      </c>
      <c r="GPP16" s="46" t="str">
        <f t="shared" si="91"/>
        <v/>
      </c>
      <c r="GPQ16" s="46" t="str">
        <f t="shared" si="91"/>
        <v/>
      </c>
      <c r="GPR16" s="46" t="str">
        <f t="shared" si="91"/>
        <v/>
      </c>
      <c r="GPS16" s="46" t="str">
        <f t="shared" si="91"/>
        <v/>
      </c>
      <c r="GPT16" s="46" t="str">
        <f t="shared" si="91"/>
        <v/>
      </c>
      <c r="GPU16" s="46" t="str">
        <f t="shared" si="91"/>
        <v/>
      </c>
      <c r="GPV16" s="46" t="str">
        <f t="shared" si="91"/>
        <v/>
      </c>
      <c r="GPW16" s="46" t="str">
        <f t="shared" si="91"/>
        <v/>
      </c>
      <c r="GPX16" s="46" t="str">
        <f t="shared" si="91"/>
        <v/>
      </c>
      <c r="GPY16" s="46" t="str">
        <f t="shared" si="91"/>
        <v/>
      </c>
      <c r="GPZ16" s="46" t="str">
        <f t="shared" si="91"/>
        <v/>
      </c>
      <c r="GQA16" s="46" t="str">
        <f t="shared" si="91"/>
        <v/>
      </c>
      <c r="GQB16" s="46" t="str">
        <f t="shared" si="91"/>
        <v/>
      </c>
      <c r="GQC16" s="46" t="str">
        <f t="shared" si="91"/>
        <v/>
      </c>
      <c r="GQD16" s="46" t="str">
        <f t="shared" si="91"/>
        <v/>
      </c>
      <c r="GQE16" s="46" t="str">
        <f t="shared" si="91"/>
        <v/>
      </c>
      <c r="GQF16" s="46" t="str">
        <f t="shared" si="91"/>
        <v/>
      </c>
      <c r="GQG16" s="46" t="str">
        <f t="shared" si="91"/>
        <v/>
      </c>
      <c r="GQH16" s="46" t="str">
        <f t="shared" si="91"/>
        <v/>
      </c>
      <c r="GQI16" s="46" t="str">
        <f t="shared" si="91"/>
        <v/>
      </c>
      <c r="GQJ16" s="46" t="str">
        <f t="shared" si="91"/>
        <v/>
      </c>
      <c r="GQK16" s="46" t="str">
        <f t="shared" si="91"/>
        <v/>
      </c>
      <c r="GQL16" s="46" t="str">
        <f t="shared" si="91"/>
        <v/>
      </c>
      <c r="GQM16" s="46" t="str">
        <f t="shared" si="91"/>
        <v/>
      </c>
      <c r="GQN16" s="46" t="str">
        <f t="shared" si="91"/>
        <v/>
      </c>
      <c r="GQO16" s="46" t="str">
        <f t="shared" si="91"/>
        <v/>
      </c>
      <c r="GQP16" s="46" t="str">
        <f t="shared" si="91"/>
        <v/>
      </c>
      <c r="GQQ16" s="46" t="str">
        <f t="shared" si="91"/>
        <v/>
      </c>
      <c r="GQR16" s="46" t="str">
        <f t="shared" si="91"/>
        <v/>
      </c>
      <c r="GQS16" s="46" t="str">
        <f t="shared" ref="GQS16:GTD16" si="92">IF(AND($C16="Goal",GQS$5&gt;=$F16,GQS$5&lt;=$F16+$G16-1),2,IF(AND($C16="Milestone",GQS$5&gt;=$F16,GQS$5&lt;=$F16+$G16-1),1,""))</f>
        <v/>
      </c>
      <c r="GQT16" s="46" t="str">
        <f t="shared" si="92"/>
        <v/>
      </c>
      <c r="GQU16" s="46" t="str">
        <f t="shared" si="92"/>
        <v/>
      </c>
      <c r="GQV16" s="46" t="str">
        <f t="shared" si="92"/>
        <v/>
      </c>
      <c r="GQW16" s="46" t="str">
        <f t="shared" si="92"/>
        <v/>
      </c>
      <c r="GQX16" s="46" t="str">
        <f t="shared" si="92"/>
        <v/>
      </c>
      <c r="GQY16" s="46" t="str">
        <f t="shared" si="92"/>
        <v/>
      </c>
      <c r="GQZ16" s="46" t="str">
        <f t="shared" si="92"/>
        <v/>
      </c>
      <c r="GRA16" s="46" t="str">
        <f t="shared" si="92"/>
        <v/>
      </c>
      <c r="GRB16" s="46" t="str">
        <f t="shared" si="92"/>
        <v/>
      </c>
      <c r="GRC16" s="46" t="str">
        <f t="shared" si="92"/>
        <v/>
      </c>
      <c r="GRD16" s="46" t="str">
        <f t="shared" si="92"/>
        <v/>
      </c>
      <c r="GRE16" s="46" t="str">
        <f t="shared" si="92"/>
        <v/>
      </c>
      <c r="GRF16" s="46" t="str">
        <f t="shared" si="92"/>
        <v/>
      </c>
      <c r="GRG16" s="46" t="str">
        <f t="shared" si="92"/>
        <v/>
      </c>
      <c r="GRH16" s="46" t="str">
        <f t="shared" si="92"/>
        <v/>
      </c>
      <c r="GRI16" s="46" t="str">
        <f t="shared" si="92"/>
        <v/>
      </c>
      <c r="GRJ16" s="46" t="str">
        <f t="shared" si="92"/>
        <v/>
      </c>
      <c r="GRK16" s="46" t="str">
        <f t="shared" si="92"/>
        <v/>
      </c>
      <c r="GRL16" s="46" t="str">
        <f t="shared" si="92"/>
        <v/>
      </c>
      <c r="GRM16" s="46" t="str">
        <f t="shared" si="92"/>
        <v/>
      </c>
      <c r="GRN16" s="46" t="str">
        <f t="shared" si="92"/>
        <v/>
      </c>
      <c r="GRO16" s="46" t="str">
        <f t="shared" si="92"/>
        <v/>
      </c>
      <c r="GRP16" s="46" t="str">
        <f t="shared" si="92"/>
        <v/>
      </c>
      <c r="GRQ16" s="46" t="str">
        <f t="shared" si="92"/>
        <v/>
      </c>
      <c r="GRR16" s="46" t="str">
        <f t="shared" si="92"/>
        <v/>
      </c>
      <c r="GRS16" s="46" t="str">
        <f t="shared" si="92"/>
        <v/>
      </c>
      <c r="GRT16" s="46" t="str">
        <f t="shared" si="92"/>
        <v/>
      </c>
      <c r="GRU16" s="46" t="str">
        <f t="shared" si="92"/>
        <v/>
      </c>
      <c r="GRV16" s="46" t="str">
        <f t="shared" si="92"/>
        <v/>
      </c>
      <c r="GRW16" s="46" t="str">
        <f t="shared" si="92"/>
        <v/>
      </c>
      <c r="GRX16" s="46" t="str">
        <f t="shared" si="92"/>
        <v/>
      </c>
      <c r="GRY16" s="46" t="str">
        <f t="shared" si="92"/>
        <v/>
      </c>
      <c r="GRZ16" s="46" t="str">
        <f t="shared" si="92"/>
        <v/>
      </c>
      <c r="GSA16" s="46" t="str">
        <f t="shared" si="92"/>
        <v/>
      </c>
      <c r="GSB16" s="46" t="str">
        <f t="shared" si="92"/>
        <v/>
      </c>
      <c r="GSC16" s="46" t="str">
        <f t="shared" si="92"/>
        <v/>
      </c>
      <c r="GSD16" s="46" t="str">
        <f t="shared" si="92"/>
        <v/>
      </c>
      <c r="GSE16" s="46" t="str">
        <f t="shared" si="92"/>
        <v/>
      </c>
      <c r="GSF16" s="46" t="str">
        <f t="shared" si="92"/>
        <v/>
      </c>
      <c r="GSG16" s="46" t="str">
        <f t="shared" si="92"/>
        <v/>
      </c>
      <c r="GSH16" s="46" t="str">
        <f t="shared" si="92"/>
        <v/>
      </c>
      <c r="GSI16" s="46" t="str">
        <f t="shared" si="92"/>
        <v/>
      </c>
      <c r="GSJ16" s="46" t="str">
        <f t="shared" si="92"/>
        <v/>
      </c>
      <c r="GSK16" s="46" t="str">
        <f t="shared" si="92"/>
        <v/>
      </c>
      <c r="GSL16" s="46" t="str">
        <f t="shared" si="92"/>
        <v/>
      </c>
      <c r="GSM16" s="46" t="str">
        <f t="shared" si="92"/>
        <v/>
      </c>
      <c r="GSN16" s="46" t="str">
        <f t="shared" si="92"/>
        <v/>
      </c>
      <c r="GSO16" s="46" t="str">
        <f t="shared" si="92"/>
        <v/>
      </c>
      <c r="GSP16" s="46" t="str">
        <f t="shared" si="92"/>
        <v/>
      </c>
      <c r="GSQ16" s="46" t="str">
        <f t="shared" si="92"/>
        <v/>
      </c>
      <c r="GSR16" s="46" t="str">
        <f t="shared" si="92"/>
        <v/>
      </c>
      <c r="GSS16" s="46" t="str">
        <f t="shared" si="92"/>
        <v/>
      </c>
      <c r="GST16" s="46" t="str">
        <f t="shared" si="92"/>
        <v/>
      </c>
      <c r="GSU16" s="46" t="str">
        <f t="shared" si="92"/>
        <v/>
      </c>
      <c r="GSV16" s="46" t="str">
        <f t="shared" si="92"/>
        <v/>
      </c>
      <c r="GSW16" s="46" t="str">
        <f t="shared" si="92"/>
        <v/>
      </c>
      <c r="GSX16" s="46" t="str">
        <f t="shared" si="92"/>
        <v/>
      </c>
      <c r="GSY16" s="46" t="str">
        <f t="shared" si="92"/>
        <v/>
      </c>
      <c r="GSZ16" s="46" t="str">
        <f t="shared" si="92"/>
        <v/>
      </c>
      <c r="GTA16" s="46" t="str">
        <f t="shared" si="92"/>
        <v/>
      </c>
      <c r="GTB16" s="46" t="str">
        <f t="shared" si="92"/>
        <v/>
      </c>
      <c r="GTC16" s="46" t="str">
        <f t="shared" si="92"/>
        <v/>
      </c>
      <c r="GTD16" s="46" t="str">
        <f t="shared" si="92"/>
        <v/>
      </c>
      <c r="GTE16" s="46" t="str">
        <f t="shared" ref="GTE16:GVP16" si="93">IF(AND($C16="Goal",GTE$5&gt;=$F16,GTE$5&lt;=$F16+$G16-1),2,IF(AND($C16="Milestone",GTE$5&gt;=$F16,GTE$5&lt;=$F16+$G16-1),1,""))</f>
        <v/>
      </c>
      <c r="GTF16" s="46" t="str">
        <f t="shared" si="93"/>
        <v/>
      </c>
      <c r="GTG16" s="46" t="str">
        <f t="shared" si="93"/>
        <v/>
      </c>
      <c r="GTH16" s="46" t="str">
        <f t="shared" si="93"/>
        <v/>
      </c>
      <c r="GTI16" s="46" t="str">
        <f t="shared" si="93"/>
        <v/>
      </c>
      <c r="GTJ16" s="46" t="str">
        <f t="shared" si="93"/>
        <v/>
      </c>
      <c r="GTK16" s="46" t="str">
        <f t="shared" si="93"/>
        <v/>
      </c>
      <c r="GTL16" s="46" t="str">
        <f t="shared" si="93"/>
        <v/>
      </c>
      <c r="GTM16" s="46" t="str">
        <f t="shared" si="93"/>
        <v/>
      </c>
      <c r="GTN16" s="46" t="str">
        <f t="shared" si="93"/>
        <v/>
      </c>
      <c r="GTO16" s="46" t="str">
        <f t="shared" si="93"/>
        <v/>
      </c>
      <c r="GTP16" s="46" t="str">
        <f t="shared" si="93"/>
        <v/>
      </c>
      <c r="GTQ16" s="46" t="str">
        <f t="shared" si="93"/>
        <v/>
      </c>
      <c r="GTR16" s="46" t="str">
        <f t="shared" si="93"/>
        <v/>
      </c>
      <c r="GTS16" s="46" t="str">
        <f t="shared" si="93"/>
        <v/>
      </c>
      <c r="GTT16" s="46" t="str">
        <f t="shared" si="93"/>
        <v/>
      </c>
      <c r="GTU16" s="46" t="str">
        <f t="shared" si="93"/>
        <v/>
      </c>
      <c r="GTV16" s="46" t="str">
        <f t="shared" si="93"/>
        <v/>
      </c>
      <c r="GTW16" s="46" t="str">
        <f t="shared" si="93"/>
        <v/>
      </c>
      <c r="GTX16" s="46" t="str">
        <f t="shared" si="93"/>
        <v/>
      </c>
      <c r="GTY16" s="46" t="str">
        <f t="shared" si="93"/>
        <v/>
      </c>
      <c r="GTZ16" s="46" t="str">
        <f t="shared" si="93"/>
        <v/>
      </c>
      <c r="GUA16" s="46" t="str">
        <f t="shared" si="93"/>
        <v/>
      </c>
      <c r="GUB16" s="46" t="str">
        <f t="shared" si="93"/>
        <v/>
      </c>
      <c r="GUC16" s="46" t="str">
        <f t="shared" si="93"/>
        <v/>
      </c>
      <c r="GUD16" s="46" t="str">
        <f t="shared" si="93"/>
        <v/>
      </c>
      <c r="GUE16" s="46" t="str">
        <f t="shared" si="93"/>
        <v/>
      </c>
      <c r="GUF16" s="46" t="str">
        <f t="shared" si="93"/>
        <v/>
      </c>
      <c r="GUG16" s="46" t="str">
        <f t="shared" si="93"/>
        <v/>
      </c>
      <c r="GUH16" s="46" t="str">
        <f t="shared" si="93"/>
        <v/>
      </c>
      <c r="GUI16" s="46" t="str">
        <f t="shared" si="93"/>
        <v/>
      </c>
      <c r="GUJ16" s="46" t="str">
        <f t="shared" si="93"/>
        <v/>
      </c>
      <c r="GUK16" s="46" t="str">
        <f t="shared" si="93"/>
        <v/>
      </c>
      <c r="GUL16" s="46" t="str">
        <f t="shared" si="93"/>
        <v/>
      </c>
      <c r="GUM16" s="46" t="str">
        <f t="shared" si="93"/>
        <v/>
      </c>
      <c r="GUN16" s="46" t="str">
        <f t="shared" si="93"/>
        <v/>
      </c>
      <c r="GUO16" s="46" t="str">
        <f t="shared" si="93"/>
        <v/>
      </c>
      <c r="GUP16" s="46" t="str">
        <f t="shared" si="93"/>
        <v/>
      </c>
      <c r="GUQ16" s="46" t="str">
        <f t="shared" si="93"/>
        <v/>
      </c>
      <c r="GUR16" s="46" t="str">
        <f t="shared" si="93"/>
        <v/>
      </c>
      <c r="GUS16" s="46" t="str">
        <f t="shared" si="93"/>
        <v/>
      </c>
      <c r="GUT16" s="46" t="str">
        <f t="shared" si="93"/>
        <v/>
      </c>
      <c r="GUU16" s="46" t="str">
        <f t="shared" si="93"/>
        <v/>
      </c>
      <c r="GUV16" s="46" t="str">
        <f t="shared" si="93"/>
        <v/>
      </c>
      <c r="GUW16" s="46" t="str">
        <f t="shared" si="93"/>
        <v/>
      </c>
      <c r="GUX16" s="46" t="str">
        <f t="shared" si="93"/>
        <v/>
      </c>
      <c r="GUY16" s="46" t="str">
        <f t="shared" si="93"/>
        <v/>
      </c>
      <c r="GUZ16" s="46" t="str">
        <f t="shared" si="93"/>
        <v/>
      </c>
      <c r="GVA16" s="46" t="str">
        <f t="shared" si="93"/>
        <v/>
      </c>
      <c r="GVB16" s="46" t="str">
        <f t="shared" si="93"/>
        <v/>
      </c>
      <c r="GVC16" s="46" t="str">
        <f t="shared" si="93"/>
        <v/>
      </c>
      <c r="GVD16" s="46" t="str">
        <f t="shared" si="93"/>
        <v/>
      </c>
      <c r="GVE16" s="46" t="str">
        <f t="shared" si="93"/>
        <v/>
      </c>
      <c r="GVF16" s="46" t="str">
        <f t="shared" si="93"/>
        <v/>
      </c>
      <c r="GVG16" s="46" t="str">
        <f t="shared" si="93"/>
        <v/>
      </c>
      <c r="GVH16" s="46" t="str">
        <f t="shared" si="93"/>
        <v/>
      </c>
      <c r="GVI16" s="46" t="str">
        <f t="shared" si="93"/>
        <v/>
      </c>
      <c r="GVJ16" s="46" t="str">
        <f t="shared" si="93"/>
        <v/>
      </c>
      <c r="GVK16" s="46" t="str">
        <f t="shared" si="93"/>
        <v/>
      </c>
      <c r="GVL16" s="46" t="str">
        <f t="shared" si="93"/>
        <v/>
      </c>
      <c r="GVM16" s="46" t="str">
        <f t="shared" si="93"/>
        <v/>
      </c>
      <c r="GVN16" s="46" t="str">
        <f t="shared" si="93"/>
        <v/>
      </c>
      <c r="GVO16" s="46" t="str">
        <f t="shared" si="93"/>
        <v/>
      </c>
      <c r="GVP16" s="46" t="str">
        <f t="shared" si="93"/>
        <v/>
      </c>
      <c r="GVQ16" s="46" t="str">
        <f t="shared" ref="GVQ16:GYB16" si="94">IF(AND($C16="Goal",GVQ$5&gt;=$F16,GVQ$5&lt;=$F16+$G16-1),2,IF(AND($C16="Milestone",GVQ$5&gt;=$F16,GVQ$5&lt;=$F16+$G16-1),1,""))</f>
        <v/>
      </c>
      <c r="GVR16" s="46" t="str">
        <f t="shared" si="94"/>
        <v/>
      </c>
      <c r="GVS16" s="46" t="str">
        <f t="shared" si="94"/>
        <v/>
      </c>
      <c r="GVT16" s="46" t="str">
        <f t="shared" si="94"/>
        <v/>
      </c>
      <c r="GVU16" s="46" t="str">
        <f t="shared" si="94"/>
        <v/>
      </c>
      <c r="GVV16" s="46" t="str">
        <f t="shared" si="94"/>
        <v/>
      </c>
      <c r="GVW16" s="46" t="str">
        <f t="shared" si="94"/>
        <v/>
      </c>
      <c r="GVX16" s="46" t="str">
        <f t="shared" si="94"/>
        <v/>
      </c>
      <c r="GVY16" s="46" t="str">
        <f t="shared" si="94"/>
        <v/>
      </c>
      <c r="GVZ16" s="46" t="str">
        <f t="shared" si="94"/>
        <v/>
      </c>
      <c r="GWA16" s="46" t="str">
        <f t="shared" si="94"/>
        <v/>
      </c>
      <c r="GWB16" s="46" t="str">
        <f t="shared" si="94"/>
        <v/>
      </c>
      <c r="GWC16" s="46" t="str">
        <f t="shared" si="94"/>
        <v/>
      </c>
      <c r="GWD16" s="46" t="str">
        <f t="shared" si="94"/>
        <v/>
      </c>
      <c r="GWE16" s="46" t="str">
        <f t="shared" si="94"/>
        <v/>
      </c>
      <c r="GWF16" s="46" t="str">
        <f t="shared" si="94"/>
        <v/>
      </c>
      <c r="GWG16" s="46" t="str">
        <f t="shared" si="94"/>
        <v/>
      </c>
      <c r="GWH16" s="46" t="str">
        <f t="shared" si="94"/>
        <v/>
      </c>
      <c r="GWI16" s="46" t="str">
        <f t="shared" si="94"/>
        <v/>
      </c>
      <c r="GWJ16" s="46" t="str">
        <f t="shared" si="94"/>
        <v/>
      </c>
      <c r="GWK16" s="46" t="str">
        <f t="shared" si="94"/>
        <v/>
      </c>
      <c r="GWL16" s="46" t="str">
        <f t="shared" si="94"/>
        <v/>
      </c>
      <c r="GWM16" s="46" t="str">
        <f t="shared" si="94"/>
        <v/>
      </c>
      <c r="GWN16" s="46" t="str">
        <f t="shared" si="94"/>
        <v/>
      </c>
      <c r="GWO16" s="46" t="str">
        <f t="shared" si="94"/>
        <v/>
      </c>
      <c r="GWP16" s="46" t="str">
        <f t="shared" si="94"/>
        <v/>
      </c>
      <c r="GWQ16" s="46" t="str">
        <f t="shared" si="94"/>
        <v/>
      </c>
      <c r="GWR16" s="46" t="str">
        <f t="shared" si="94"/>
        <v/>
      </c>
      <c r="GWS16" s="46" t="str">
        <f t="shared" si="94"/>
        <v/>
      </c>
      <c r="GWT16" s="46" t="str">
        <f t="shared" si="94"/>
        <v/>
      </c>
      <c r="GWU16" s="46" t="str">
        <f t="shared" si="94"/>
        <v/>
      </c>
      <c r="GWV16" s="46" t="str">
        <f t="shared" si="94"/>
        <v/>
      </c>
      <c r="GWW16" s="46" t="str">
        <f t="shared" si="94"/>
        <v/>
      </c>
      <c r="GWX16" s="46" t="str">
        <f t="shared" si="94"/>
        <v/>
      </c>
      <c r="GWY16" s="46" t="str">
        <f t="shared" si="94"/>
        <v/>
      </c>
      <c r="GWZ16" s="46" t="str">
        <f t="shared" si="94"/>
        <v/>
      </c>
      <c r="GXA16" s="46" t="str">
        <f t="shared" si="94"/>
        <v/>
      </c>
      <c r="GXB16" s="46" t="str">
        <f t="shared" si="94"/>
        <v/>
      </c>
      <c r="GXC16" s="46" t="str">
        <f t="shared" si="94"/>
        <v/>
      </c>
      <c r="GXD16" s="46" t="str">
        <f t="shared" si="94"/>
        <v/>
      </c>
      <c r="GXE16" s="46" t="str">
        <f t="shared" si="94"/>
        <v/>
      </c>
      <c r="GXF16" s="46" t="str">
        <f t="shared" si="94"/>
        <v/>
      </c>
      <c r="GXG16" s="46" t="str">
        <f t="shared" si="94"/>
        <v/>
      </c>
      <c r="GXH16" s="46" t="str">
        <f t="shared" si="94"/>
        <v/>
      </c>
      <c r="GXI16" s="46" t="str">
        <f t="shared" si="94"/>
        <v/>
      </c>
      <c r="GXJ16" s="46" t="str">
        <f t="shared" si="94"/>
        <v/>
      </c>
      <c r="GXK16" s="46" t="str">
        <f t="shared" si="94"/>
        <v/>
      </c>
      <c r="GXL16" s="46" t="str">
        <f t="shared" si="94"/>
        <v/>
      </c>
      <c r="GXM16" s="46" t="str">
        <f t="shared" si="94"/>
        <v/>
      </c>
      <c r="GXN16" s="46" t="str">
        <f t="shared" si="94"/>
        <v/>
      </c>
      <c r="GXO16" s="46" t="str">
        <f t="shared" si="94"/>
        <v/>
      </c>
      <c r="GXP16" s="46" t="str">
        <f t="shared" si="94"/>
        <v/>
      </c>
      <c r="GXQ16" s="46" t="str">
        <f t="shared" si="94"/>
        <v/>
      </c>
      <c r="GXR16" s="46" t="str">
        <f t="shared" si="94"/>
        <v/>
      </c>
      <c r="GXS16" s="46" t="str">
        <f t="shared" si="94"/>
        <v/>
      </c>
      <c r="GXT16" s="46" t="str">
        <f t="shared" si="94"/>
        <v/>
      </c>
      <c r="GXU16" s="46" t="str">
        <f t="shared" si="94"/>
        <v/>
      </c>
      <c r="GXV16" s="46" t="str">
        <f t="shared" si="94"/>
        <v/>
      </c>
      <c r="GXW16" s="46" t="str">
        <f t="shared" si="94"/>
        <v/>
      </c>
      <c r="GXX16" s="46" t="str">
        <f t="shared" si="94"/>
        <v/>
      </c>
      <c r="GXY16" s="46" t="str">
        <f t="shared" si="94"/>
        <v/>
      </c>
      <c r="GXZ16" s="46" t="str">
        <f t="shared" si="94"/>
        <v/>
      </c>
      <c r="GYA16" s="46" t="str">
        <f t="shared" si="94"/>
        <v/>
      </c>
      <c r="GYB16" s="46" t="str">
        <f t="shared" si="94"/>
        <v/>
      </c>
      <c r="GYC16" s="46" t="str">
        <f t="shared" ref="GYC16:HAN16" si="95">IF(AND($C16="Goal",GYC$5&gt;=$F16,GYC$5&lt;=$F16+$G16-1),2,IF(AND($C16="Milestone",GYC$5&gt;=$F16,GYC$5&lt;=$F16+$G16-1),1,""))</f>
        <v/>
      </c>
      <c r="GYD16" s="46" t="str">
        <f t="shared" si="95"/>
        <v/>
      </c>
      <c r="GYE16" s="46" t="str">
        <f t="shared" si="95"/>
        <v/>
      </c>
      <c r="GYF16" s="46" t="str">
        <f t="shared" si="95"/>
        <v/>
      </c>
      <c r="GYG16" s="46" t="str">
        <f t="shared" si="95"/>
        <v/>
      </c>
      <c r="GYH16" s="46" t="str">
        <f t="shared" si="95"/>
        <v/>
      </c>
      <c r="GYI16" s="46" t="str">
        <f t="shared" si="95"/>
        <v/>
      </c>
      <c r="GYJ16" s="46" t="str">
        <f t="shared" si="95"/>
        <v/>
      </c>
      <c r="GYK16" s="46" t="str">
        <f t="shared" si="95"/>
        <v/>
      </c>
      <c r="GYL16" s="46" t="str">
        <f t="shared" si="95"/>
        <v/>
      </c>
      <c r="GYM16" s="46" t="str">
        <f t="shared" si="95"/>
        <v/>
      </c>
      <c r="GYN16" s="46" t="str">
        <f t="shared" si="95"/>
        <v/>
      </c>
      <c r="GYO16" s="46" t="str">
        <f t="shared" si="95"/>
        <v/>
      </c>
      <c r="GYP16" s="46" t="str">
        <f t="shared" si="95"/>
        <v/>
      </c>
      <c r="GYQ16" s="46" t="str">
        <f t="shared" si="95"/>
        <v/>
      </c>
      <c r="GYR16" s="46" t="str">
        <f t="shared" si="95"/>
        <v/>
      </c>
      <c r="GYS16" s="46" t="str">
        <f t="shared" si="95"/>
        <v/>
      </c>
      <c r="GYT16" s="46" t="str">
        <f t="shared" si="95"/>
        <v/>
      </c>
      <c r="GYU16" s="46" t="str">
        <f t="shared" si="95"/>
        <v/>
      </c>
      <c r="GYV16" s="46" t="str">
        <f t="shared" si="95"/>
        <v/>
      </c>
      <c r="GYW16" s="46" t="str">
        <f t="shared" si="95"/>
        <v/>
      </c>
      <c r="GYX16" s="46" t="str">
        <f t="shared" si="95"/>
        <v/>
      </c>
      <c r="GYY16" s="46" t="str">
        <f t="shared" si="95"/>
        <v/>
      </c>
      <c r="GYZ16" s="46" t="str">
        <f t="shared" si="95"/>
        <v/>
      </c>
      <c r="GZA16" s="46" t="str">
        <f t="shared" si="95"/>
        <v/>
      </c>
      <c r="GZB16" s="46" t="str">
        <f t="shared" si="95"/>
        <v/>
      </c>
      <c r="GZC16" s="46" t="str">
        <f t="shared" si="95"/>
        <v/>
      </c>
      <c r="GZD16" s="46" t="str">
        <f t="shared" si="95"/>
        <v/>
      </c>
      <c r="GZE16" s="46" t="str">
        <f t="shared" si="95"/>
        <v/>
      </c>
      <c r="GZF16" s="46" t="str">
        <f t="shared" si="95"/>
        <v/>
      </c>
      <c r="GZG16" s="46" t="str">
        <f t="shared" si="95"/>
        <v/>
      </c>
      <c r="GZH16" s="46" t="str">
        <f t="shared" si="95"/>
        <v/>
      </c>
      <c r="GZI16" s="46" t="str">
        <f t="shared" si="95"/>
        <v/>
      </c>
      <c r="GZJ16" s="46" t="str">
        <f t="shared" si="95"/>
        <v/>
      </c>
      <c r="GZK16" s="46" t="str">
        <f t="shared" si="95"/>
        <v/>
      </c>
      <c r="GZL16" s="46" t="str">
        <f t="shared" si="95"/>
        <v/>
      </c>
      <c r="GZM16" s="46" t="str">
        <f t="shared" si="95"/>
        <v/>
      </c>
      <c r="GZN16" s="46" t="str">
        <f t="shared" si="95"/>
        <v/>
      </c>
      <c r="GZO16" s="46" t="str">
        <f t="shared" si="95"/>
        <v/>
      </c>
      <c r="GZP16" s="46" t="str">
        <f t="shared" si="95"/>
        <v/>
      </c>
      <c r="GZQ16" s="46" t="str">
        <f t="shared" si="95"/>
        <v/>
      </c>
      <c r="GZR16" s="46" t="str">
        <f t="shared" si="95"/>
        <v/>
      </c>
      <c r="GZS16" s="46" t="str">
        <f t="shared" si="95"/>
        <v/>
      </c>
      <c r="GZT16" s="46" t="str">
        <f t="shared" si="95"/>
        <v/>
      </c>
      <c r="GZU16" s="46" t="str">
        <f t="shared" si="95"/>
        <v/>
      </c>
      <c r="GZV16" s="46" t="str">
        <f t="shared" si="95"/>
        <v/>
      </c>
      <c r="GZW16" s="46" t="str">
        <f t="shared" si="95"/>
        <v/>
      </c>
      <c r="GZX16" s="46" t="str">
        <f t="shared" si="95"/>
        <v/>
      </c>
      <c r="GZY16" s="46" t="str">
        <f t="shared" si="95"/>
        <v/>
      </c>
      <c r="GZZ16" s="46" t="str">
        <f t="shared" si="95"/>
        <v/>
      </c>
      <c r="HAA16" s="46" t="str">
        <f t="shared" si="95"/>
        <v/>
      </c>
      <c r="HAB16" s="46" t="str">
        <f t="shared" si="95"/>
        <v/>
      </c>
      <c r="HAC16" s="46" t="str">
        <f t="shared" si="95"/>
        <v/>
      </c>
      <c r="HAD16" s="46" t="str">
        <f t="shared" si="95"/>
        <v/>
      </c>
      <c r="HAE16" s="46" t="str">
        <f t="shared" si="95"/>
        <v/>
      </c>
      <c r="HAF16" s="46" t="str">
        <f t="shared" si="95"/>
        <v/>
      </c>
      <c r="HAG16" s="46" t="str">
        <f t="shared" si="95"/>
        <v/>
      </c>
      <c r="HAH16" s="46" t="str">
        <f t="shared" si="95"/>
        <v/>
      </c>
      <c r="HAI16" s="46" t="str">
        <f t="shared" si="95"/>
        <v/>
      </c>
      <c r="HAJ16" s="46" t="str">
        <f t="shared" si="95"/>
        <v/>
      </c>
      <c r="HAK16" s="46" t="str">
        <f t="shared" si="95"/>
        <v/>
      </c>
      <c r="HAL16" s="46" t="str">
        <f t="shared" si="95"/>
        <v/>
      </c>
      <c r="HAM16" s="46" t="str">
        <f t="shared" si="95"/>
        <v/>
      </c>
      <c r="HAN16" s="46" t="str">
        <f t="shared" si="95"/>
        <v/>
      </c>
      <c r="HAO16" s="46" t="str">
        <f t="shared" ref="HAO16:HCZ16" si="96">IF(AND($C16="Goal",HAO$5&gt;=$F16,HAO$5&lt;=$F16+$G16-1),2,IF(AND($C16="Milestone",HAO$5&gt;=$F16,HAO$5&lt;=$F16+$G16-1),1,""))</f>
        <v/>
      </c>
      <c r="HAP16" s="46" t="str">
        <f t="shared" si="96"/>
        <v/>
      </c>
      <c r="HAQ16" s="46" t="str">
        <f t="shared" si="96"/>
        <v/>
      </c>
      <c r="HAR16" s="46" t="str">
        <f t="shared" si="96"/>
        <v/>
      </c>
      <c r="HAS16" s="46" t="str">
        <f t="shared" si="96"/>
        <v/>
      </c>
      <c r="HAT16" s="46" t="str">
        <f t="shared" si="96"/>
        <v/>
      </c>
      <c r="HAU16" s="46" t="str">
        <f t="shared" si="96"/>
        <v/>
      </c>
      <c r="HAV16" s="46" t="str">
        <f t="shared" si="96"/>
        <v/>
      </c>
      <c r="HAW16" s="46" t="str">
        <f t="shared" si="96"/>
        <v/>
      </c>
      <c r="HAX16" s="46" t="str">
        <f t="shared" si="96"/>
        <v/>
      </c>
      <c r="HAY16" s="46" t="str">
        <f t="shared" si="96"/>
        <v/>
      </c>
      <c r="HAZ16" s="46" t="str">
        <f t="shared" si="96"/>
        <v/>
      </c>
      <c r="HBA16" s="46" t="str">
        <f t="shared" si="96"/>
        <v/>
      </c>
      <c r="HBB16" s="46" t="str">
        <f t="shared" si="96"/>
        <v/>
      </c>
      <c r="HBC16" s="46" t="str">
        <f t="shared" si="96"/>
        <v/>
      </c>
      <c r="HBD16" s="46" t="str">
        <f t="shared" si="96"/>
        <v/>
      </c>
      <c r="HBE16" s="46" t="str">
        <f t="shared" si="96"/>
        <v/>
      </c>
      <c r="HBF16" s="46" t="str">
        <f t="shared" si="96"/>
        <v/>
      </c>
      <c r="HBG16" s="46" t="str">
        <f t="shared" si="96"/>
        <v/>
      </c>
      <c r="HBH16" s="46" t="str">
        <f t="shared" si="96"/>
        <v/>
      </c>
      <c r="HBI16" s="46" t="str">
        <f t="shared" si="96"/>
        <v/>
      </c>
      <c r="HBJ16" s="46" t="str">
        <f t="shared" si="96"/>
        <v/>
      </c>
      <c r="HBK16" s="46" t="str">
        <f t="shared" si="96"/>
        <v/>
      </c>
      <c r="HBL16" s="46" t="str">
        <f t="shared" si="96"/>
        <v/>
      </c>
      <c r="HBM16" s="46" t="str">
        <f t="shared" si="96"/>
        <v/>
      </c>
      <c r="HBN16" s="46" t="str">
        <f t="shared" si="96"/>
        <v/>
      </c>
      <c r="HBO16" s="46" t="str">
        <f t="shared" si="96"/>
        <v/>
      </c>
      <c r="HBP16" s="46" t="str">
        <f t="shared" si="96"/>
        <v/>
      </c>
      <c r="HBQ16" s="46" t="str">
        <f t="shared" si="96"/>
        <v/>
      </c>
      <c r="HBR16" s="46" t="str">
        <f t="shared" si="96"/>
        <v/>
      </c>
      <c r="HBS16" s="46" t="str">
        <f t="shared" si="96"/>
        <v/>
      </c>
      <c r="HBT16" s="46" t="str">
        <f t="shared" si="96"/>
        <v/>
      </c>
      <c r="HBU16" s="46" t="str">
        <f t="shared" si="96"/>
        <v/>
      </c>
      <c r="HBV16" s="46" t="str">
        <f t="shared" si="96"/>
        <v/>
      </c>
      <c r="HBW16" s="46" t="str">
        <f t="shared" si="96"/>
        <v/>
      </c>
      <c r="HBX16" s="46" t="str">
        <f t="shared" si="96"/>
        <v/>
      </c>
      <c r="HBY16" s="46" t="str">
        <f t="shared" si="96"/>
        <v/>
      </c>
      <c r="HBZ16" s="46" t="str">
        <f t="shared" si="96"/>
        <v/>
      </c>
      <c r="HCA16" s="46" t="str">
        <f t="shared" si="96"/>
        <v/>
      </c>
      <c r="HCB16" s="46" t="str">
        <f t="shared" si="96"/>
        <v/>
      </c>
      <c r="HCC16" s="46" t="str">
        <f t="shared" si="96"/>
        <v/>
      </c>
      <c r="HCD16" s="46" t="str">
        <f t="shared" si="96"/>
        <v/>
      </c>
      <c r="HCE16" s="46" t="str">
        <f t="shared" si="96"/>
        <v/>
      </c>
      <c r="HCF16" s="46" t="str">
        <f t="shared" si="96"/>
        <v/>
      </c>
      <c r="HCG16" s="46" t="str">
        <f t="shared" si="96"/>
        <v/>
      </c>
      <c r="HCH16" s="46" t="str">
        <f t="shared" si="96"/>
        <v/>
      </c>
      <c r="HCI16" s="46" t="str">
        <f t="shared" si="96"/>
        <v/>
      </c>
      <c r="HCJ16" s="46" t="str">
        <f t="shared" si="96"/>
        <v/>
      </c>
      <c r="HCK16" s="46" t="str">
        <f t="shared" si="96"/>
        <v/>
      </c>
      <c r="HCL16" s="46" t="str">
        <f t="shared" si="96"/>
        <v/>
      </c>
      <c r="HCM16" s="46" t="str">
        <f t="shared" si="96"/>
        <v/>
      </c>
      <c r="HCN16" s="46" t="str">
        <f t="shared" si="96"/>
        <v/>
      </c>
      <c r="HCO16" s="46" t="str">
        <f t="shared" si="96"/>
        <v/>
      </c>
      <c r="HCP16" s="46" t="str">
        <f t="shared" si="96"/>
        <v/>
      </c>
      <c r="HCQ16" s="46" t="str">
        <f t="shared" si="96"/>
        <v/>
      </c>
      <c r="HCR16" s="46" t="str">
        <f t="shared" si="96"/>
        <v/>
      </c>
      <c r="HCS16" s="46" t="str">
        <f t="shared" si="96"/>
        <v/>
      </c>
      <c r="HCT16" s="46" t="str">
        <f t="shared" si="96"/>
        <v/>
      </c>
      <c r="HCU16" s="46" t="str">
        <f t="shared" si="96"/>
        <v/>
      </c>
      <c r="HCV16" s="46" t="str">
        <f t="shared" si="96"/>
        <v/>
      </c>
      <c r="HCW16" s="46" t="str">
        <f t="shared" si="96"/>
        <v/>
      </c>
      <c r="HCX16" s="46" t="str">
        <f t="shared" si="96"/>
        <v/>
      </c>
      <c r="HCY16" s="46" t="str">
        <f t="shared" si="96"/>
        <v/>
      </c>
      <c r="HCZ16" s="46" t="str">
        <f t="shared" si="96"/>
        <v/>
      </c>
      <c r="HDA16" s="46" t="str">
        <f t="shared" ref="HDA16:HFL16" si="97">IF(AND($C16="Goal",HDA$5&gt;=$F16,HDA$5&lt;=$F16+$G16-1),2,IF(AND($C16="Milestone",HDA$5&gt;=$F16,HDA$5&lt;=$F16+$G16-1),1,""))</f>
        <v/>
      </c>
      <c r="HDB16" s="46" t="str">
        <f t="shared" si="97"/>
        <v/>
      </c>
      <c r="HDC16" s="46" t="str">
        <f t="shared" si="97"/>
        <v/>
      </c>
      <c r="HDD16" s="46" t="str">
        <f t="shared" si="97"/>
        <v/>
      </c>
      <c r="HDE16" s="46" t="str">
        <f t="shared" si="97"/>
        <v/>
      </c>
      <c r="HDF16" s="46" t="str">
        <f t="shared" si="97"/>
        <v/>
      </c>
      <c r="HDG16" s="46" t="str">
        <f t="shared" si="97"/>
        <v/>
      </c>
      <c r="HDH16" s="46" t="str">
        <f t="shared" si="97"/>
        <v/>
      </c>
      <c r="HDI16" s="46" t="str">
        <f t="shared" si="97"/>
        <v/>
      </c>
      <c r="HDJ16" s="46" t="str">
        <f t="shared" si="97"/>
        <v/>
      </c>
      <c r="HDK16" s="46" t="str">
        <f t="shared" si="97"/>
        <v/>
      </c>
      <c r="HDL16" s="46" t="str">
        <f t="shared" si="97"/>
        <v/>
      </c>
      <c r="HDM16" s="46" t="str">
        <f t="shared" si="97"/>
        <v/>
      </c>
      <c r="HDN16" s="46" t="str">
        <f t="shared" si="97"/>
        <v/>
      </c>
      <c r="HDO16" s="46" t="str">
        <f t="shared" si="97"/>
        <v/>
      </c>
      <c r="HDP16" s="46" t="str">
        <f t="shared" si="97"/>
        <v/>
      </c>
      <c r="HDQ16" s="46" t="str">
        <f t="shared" si="97"/>
        <v/>
      </c>
      <c r="HDR16" s="46" t="str">
        <f t="shared" si="97"/>
        <v/>
      </c>
      <c r="HDS16" s="46" t="str">
        <f t="shared" si="97"/>
        <v/>
      </c>
      <c r="HDT16" s="46" t="str">
        <f t="shared" si="97"/>
        <v/>
      </c>
      <c r="HDU16" s="46" t="str">
        <f t="shared" si="97"/>
        <v/>
      </c>
      <c r="HDV16" s="46" t="str">
        <f t="shared" si="97"/>
        <v/>
      </c>
      <c r="HDW16" s="46" t="str">
        <f t="shared" si="97"/>
        <v/>
      </c>
      <c r="HDX16" s="46" t="str">
        <f t="shared" si="97"/>
        <v/>
      </c>
      <c r="HDY16" s="46" t="str">
        <f t="shared" si="97"/>
        <v/>
      </c>
      <c r="HDZ16" s="46" t="str">
        <f t="shared" si="97"/>
        <v/>
      </c>
      <c r="HEA16" s="46" t="str">
        <f t="shared" si="97"/>
        <v/>
      </c>
      <c r="HEB16" s="46" t="str">
        <f t="shared" si="97"/>
        <v/>
      </c>
      <c r="HEC16" s="46" t="str">
        <f t="shared" si="97"/>
        <v/>
      </c>
      <c r="HED16" s="46" t="str">
        <f t="shared" si="97"/>
        <v/>
      </c>
      <c r="HEE16" s="46" t="str">
        <f t="shared" si="97"/>
        <v/>
      </c>
      <c r="HEF16" s="46" t="str">
        <f t="shared" si="97"/>
        <v/>
      </c>
      <c r="HEG16" s="46" t="str">
        <f t="shared" si="97"/>
        <v/>
      </c>
      <c r="HEH16" s="46" t="str">
        <f t="shared" si="97"/>
        <v/>
      </c>
      <c r="HEI16" s="46" t="str">
        <f t="shared" si="97"/>
        <v/>
      </c>
      <c r="HEJ16" s="46" t="str">
        <f t="shared" si="97"/>
        <v/>
      </c>
      <c r="HEK16" s="46" t="str">
        <f t="shared" si="97"/>
        <v/>
      </c>
      <c r="HEL16" s="46" t="str">
        <f t="shared" si="97"/>
        <v/>
      </c>
      <c r="HEM16" s="46" t="str">
        <f t="shared" si="97"/>
        <v/>
      </c>
      <c r="HEN16" s="46" t="str">
        <f t="shared" si="97"/>
        <v/>
      </c>
      <c r="HEO16" s="46" t="str">
        <f t="shared" si="97"/>
        <v/>
      </c>
      <c r="HEP16" s="46" t="str">
        <f t="shared" si="97"/>
        <v/>
      </c>
      <c r="HEQ16" s="46" t="str">
        <f t="shared" si="97"/>
        <v/>
      </c>
      <c r="HER16" s="46" t="str">
        <f t="shared" si="97"/>
        <v/>
      </c>
      <c r="HES16" s="46" t="str">
        <f t="shared" si="97"/>
        <v/>
      </c>
      <c r="HET16" s="46" t="str">
        <f t="shared" si="97"/>
        <v/>
      </c>
      <c r="HEU16" s="46" t="str">
        <f t="shared" si="97"/>
        <v/>
      </c>
      <c r="HEV16" s="46" t="str">
        <f t="shared" si="97"/>
        <v/>
      </c>
      <c r="HEW16" s="46" t="str">
        <f t="shared" si="97"/>
        <v/>
      </c>
      <c r="HEX16" s="46" t="str">
        <f t="shared" si="97"/>
        <v/>
      </c>
      <c r="HEY16" s="46" t="str">
        <f t="shared" si="97"/>
        <v/>
      </c>
      <c r="HEZ16" s="46" t="str">
        <f t="shared" si="97"/>
        <v/>
      </c>
      <c r="HFA16" s="46" t="str">
        <f t="shared" si="97"/>
        <v/>
      </c>
      <c r="HFB16" s="46" t="str">
        <f t="shared" si="97"/>
        <v/>
      </c>
      <c r="HFC16" s="46" t="str">
        <f t="shared" si="97"/>
        <v/>
      </c>
      <c r="HFD16" s="46" t="str">
        <f t="shared" si="97"/>
        <v/>
      </c>
      <c r="HFE16" s="46" t="str">
        <f t="shared" si="97"/>
        <v/>
      </c>
      <c r="HFF16" s="46" t="str">
        <f t="shared" si="97"/>
        <v/>
      </c>
      <c r="HFG16" s="46" t="str">
        <f t="shared" si="97"/>
        <v/>
      </c>
      <c r="HFH16" s="46" t="str">
        <f t="shared" si="97"/>
        <v/>
      </c>
      <c r="HFI16" s="46" t="str">
        <f t="shared" si="97"/>
        <v/>
      </c>
      <c r="HFJ16" s="46" t="str">
        <f t="shared" si="97"/>
        <v/>
      </c>
      <c r="HFK16" s="46" t="str">
        <f t="shared" si="97"/>
        <v/>
      </c>
      <c r="HFL16" s="46" t="str">
        <f t="shared" si="97"/>
        <v/>
      </c>
      <c r="HFM16" s="46" t="str">
        <f t="shared" ref="HFM16:HHX16" si="98">IF(AND($C16="Goal",HFM$5&gt;=$F16,HFM$5&lt;=$F16+$G16-1),2,IF(AND($C16="Milestone",HFM$5&gt;=$F16,HFM$5&lt;=$F16+$G16-1),1,""))</f>
        <v/>
      </c>
      <c r="HFN16" s="46" t="str">
        <f t="shared" si="98"/>
        <v/>
      </c>
      <c r="HFO16" s="46" t="str">
        <f t="shared" si="98"/>
        <v/>
      </c>
      <c r="HFP16" s="46" t="str">
        <f t="shared" si="98"/>
        <v/>
      </c>
      <c r="HFQ16" s="46" t="str">
        <f t="shared" si="98"/>
        <v/>
      </c>
      <c r="HFR16" s="46" t="str">
        <f t="shared" si="98"/>
        <v/>
      </c>
      <c r="HFS16" s="46" t="str">
        <f t="shared" si="98"/>
        <v/>
      </c>
      <c r="HFT16" s="46" t="str">
        <f t="shared" si="98"/>
        <v/>
      </c>
      <c r="HFU16" s="46" t="str">
        <f t="shared" si="98"/>
        <v/>
      </c>
      <c r="HFV16" s="46" t="str">
        <f t="shared" si="98"/>
        <v/>
      </c>
      <c r="HFW16" s="46" t="str">
        <f t="shared" si="98"/>
        <v/>
      </c>
      <c r="HFX16" s="46" t="str">
        <f t="shared" si="98"/>
        <v/>
      </c>
      <c r="HFY16" s="46" t="str">
        <f t="shared" si="98"/>
        <v/>
      </c>
      <c r="HFZ16" s="46" t="str">
        <f t="shared" si="98"/>
        <v/>
      </c>
      <c r="HGA16" s="46" t="str">
        <f t="shared" si="98"/>
        <v/>
      </c>
      <c r="HGB16" s="46" t="str">
        <f t="shared" si="98"/>
        <v/>
      </c>
      <c r="HGC16" s="46" t="str">
        <f t="shared" si="98"/>
        <v/>
      </c>
      <c r="HGD16" s="46" t="str">
        <f t="shared" si="98"/>
        <v/>
      </c>
      <c r="HGE16" s="46" t="str">
        <f t="shared" si="98"/>
        <v/>
      </c>
      <c r="HGF16" s="46" t="str">
        <f t="shared" si="98"/>
        <v/>
      </c>
      <c r="HGG16" s="46" t="str">
        <f t="shared" si="98"/>
        <v/>
      </c>
      <c r="HGH16" s="46" t="str">
        <f t="shared" si="98"/>
        <v/>
      </c>
      <c r="HGI16" s="46" t="str">
        <f t="shared" si="98"/>
        <v/>
      </c>
      <c r="HGJ16" s="46" t="str">
        <f t="shared" si="98"/>
        <v/>
      </c>
      <c r="HGK16" s="46" t="str">
        <f t="shared" si="98"/>
        <v/>
      </c>
      <c r="HGL16" s="46" t="str">
        <f t="shared" si="98"/>
        <v/>
      </c>
      <c r="HGM16" s="46" t="str">
        <f t="shared" si="98"/>
        <v/>
      </c>
      <c r="HGN16" s="46" t="str">
        <f t="shared" si="98"/>
        <v/>
      </c>
      <c r="HGO16" s="46" t="str">
        <f t="shared" si="98"/>
        <v/>
      </c>
      <c r="HGP16" s="46" t="str">
        <f t="shared" si="98"/>
        <v/>
      </c>
      <c r="HGQ16" s="46" t="str">
        <f t="shared" si="98"/>
        <v/>
      </c>
      <c r="HGR16" s="46" t="str">
        <f t="shared" si="98"/>
        <v/>
      </c>
      <c r="HGS16" s="46" t="str">
        <f t="shared" si="98"/>
        <v/>
      </c>
      <c r="HGT16" s="46" t="str">
        <f t="shared" si="98"/>
        <v/>
      </c>
      <c r="HGU16" s="46" t="str">
        <f t="shared" si="98"/>
        <v/>
      </c>
      <c r="HGV16" s="46" t="str">
        <f t="shared" si="98"/>
        <v/>
      </c>
      <c r="HGW16" s="46" t="str">
        <f t="shared" si="98"/>
        <v/>
      </c>
      <c r="HGX16" s="46" t="str">
        <f t="shared" si="98"/>
        <v/>
      </c>
      <c r="HGY16" s="46" t="str">
        <f t="shared" si="98"/>
        <v/>
      </c>
      <c r="HGZ16" s="46" t="str">
        <f t="shared" si="98"/>
        <v/>
      </c>
      <c r="HHA16" s="46" t="str">
        <f t="shared" si="98"/>
        <v/>
      </c>
      <c r="HHB16" s="46" t="str">
        <f t="shared" si="98"/>
        <v/>
      </c>
      <c r="HHC16" s="46" t="str">
        <f t="shared" si="98"/>
        <v/>
      </c>
      <c r="HHD16" s="46" t="str">
        <f t="shared" si="98"/>
        <v/>
      </c>
      <c r="HHE16" s="46" t="str">
        <f t="shared" si="98"/>
        <v/>
      </c>
      <c r="HHF16" s="46" t="str">
        <f t="shared" si="98"/>
        <v/>
      </c>
      <c r="HHG16" s="46" t="str">
        <f t="shared" si="98"/>
        <v/>
      </c>
      <c r="HHH16" s="46" t="str">
        <f t="shared" si="98"/>
        <v/>
      </c>
      <c r="HHI16" s="46" t="str">
        <f t="shared" si="98"/>
        <v/>
      </c>
      <c r="HHJ16" s="46" t="str">
        <f t="shared" si="98"/>
        <v/>
      </c>
      <c r="HHK16" s="46" t="str">
        <f t="shared" si="98"/>
        <v/>
      </c>
      <c r="HHL16" s="46" t="str">
        <f t="shared" si="98"/>
        <v/>
      </c>
      <c r="HHM16" s="46" t="str">
        <f t="shared" si="98"/>
        <v/>
      </c>
      <c r="HHN16" s="46" t="str">
        <f t="shared" si="98"/>
        <v/>
      </c>
      <c r="HHO16" s="46" t="str">
        <f t="shared" si="98"/>
        <v/>
      </c>
      <c r="HHP16" s="46" t="str">
        <f t="shared" si="98"/>
        <v/>
      </c>
      <c r="HHQ16" s="46" t="str">
        <f t="shared" si="98"/>
        <v/>
      </c>
      <c r="HHR16" s="46" t="str">
        <f t="shared" si="98"/>
        <v/>
      </c>
      <c r="HHS16" s="46" t="str">
        <f t="shared" si="98"/>
        <v/>
      </c>
      <c r="HHT16" s="46" t="str">
        <f t="shared" si="98"/>
        <v/>
      </c>
      <c r="HHU16" s="46" t="str">
        <f t="shared" si="98"/>
        <v/>
      </c>
      <c r="HHV16" s="46" t="str">
        <f t="shared" si="98"/>
        <v/>
      </c>
      <c r="HHW16" s="46" t="str">
        <f t="shared" si="98"/>
        <v/>
      </c>
      <c r="HHX16" s="46" t="str">
        <f t="shared" si="98"/>
        <v/>
      </c>
      <c r="HHY16" s="46" t="str">
        <f t="shared" ref="HHY16:HKJ16" si="99">IF(AND($C16="Goal",HHY$5&gt;=$F16,HHY$5&lt;=$F16+$G16-1),2,IF(AND($C16="Milestone",HHY$5&gt;=$F16,HHY$5&lt;=$F16+$G16-1),1,""))</f>
        <v/>
      </c>
      <c r="HHZ16" s="46" t="str">
        <f t="shared" si="99"/>
        <v/>
      </c>
      <c r="HIA16" s="46" t="str">
        <f t="shared" si="99"/>
        <v/>
      </c>
      <c r="HIB16" s="46" t="str">
        <f t="shared" si="99"/>
        <v/>
      </c>
      <c r="HIC16" s="46" t="str">
        <f t="shared" si="99"/>
        <v/>
      </c>
      <c r="HID16" s="46" t="str">
        <f t="shared" si="99"/>
        <v/>
      </c>
      <c r="HIE16" s="46" t="str">
        <f t="shared" si="99"/>
        <v/>
      </c>
      <c r="HIF16" s="46" t="str">
        <f t="shared" si="99"/>
        <v/>
      </c>
      <c r="HIG16" s="46" t="str">
        <f t="shared" si="99"/>
        <v/>
      </c>
      <c r="HIH16" s="46" t="str">
        <f t="shared" si="99"/>
        <v/>
      </c>
      <c r="HII16" s="46" t="str">
        <f t="shared" si="99"/>
        <v/>
      </c>
      <c r="HIJ16" s="46" t="str">
        <f t="shared" si="99"/>
        <v/>
      </c>
      <c r="HIK16" s="46" t="str">
        <f t="shared" si="99"/>
        <v/>
      </c>
      <c r="HIL16" s="46" t="str">
        <f t="shared" si="99"/>
        <v/>
      </c>
      <c r="HIM16" s="46" t="str">
        <f t="shared" si="99"/>
        <v/>
      </c>
      <c r="HIN16" s="46" t="str">
        <f t="shared" si="99"/>
        <v/>
      </c>
      <c r="HIO16" s="46" t="str">
        <f t="shared" si="99"/>
        <v/>
      </c>
      <c r="HIP16" s="46" t="str">
        <f t="shared" si="99"/>
        <v/>
      </c>
      <c r="HIQ16" s="46" t="str">
        <f t="shared" si="99"/>
        <v/>
      </c>
      <c r="HIR16" s="46" t="str">
        <f t="shared" si="99"/>
        <v/>
      </c>
      <c r="HIS16" s="46" t="str">
        <f t="shared" si="99"/>
        <v/>
      </c>
      <c r="HIT16" s="46" t="str">
        <f t="shared" si="99"/>
        <v/>
      </c>
      <c r="HIU16" s="46" t="str">
        <f t="shared" si="99"/>
        <v/>
      </c>
      <c r="HIV16" s="46" t="str">
        <f t="shared" si="99"/>
        <v/>
      </c>
      <c r="HIW16" s="46" t="str">
        <f t="shared" si="99"/>
        <v/>
      </c>
      <c r="HIX16" s="46" t="str">
        <f t="shared" si="99"/>
        <v/>
      </c>
      <c r="HIY16" s="46" t="str">
        <f t="shared" si="99"/>
        <v/>
      </c>
      <c r="HIZ16" s="46" t="str">
        <f t="shared" si="99"/>
        <v/>
      </c>
      <c r="HJA16" s="46" t="str">
        <f t="shared" si="99"/>
        <v/>
      </c>
      <c r="HJB16" s="46" t="str">
        <f t="shared" si="99"/>
        <v/>
      </c>
      <c r="HJC16" s="46" t="str">
        <f t="shared" si="99"/>
        <v/>
      </c>
      <c r="HJD16" s="46" t="str">
        <f t="shared" si="99"/>
        <v/>
      </c>
      <c r="HJE16" s="46" t="str">
        <f t="shared" si="99"/>
        <v/>
      </c>
      <c r="HJF16" s="46" t="str">
        <f t="shared" si="99"/>
        <v/>
      </c>
      <c r="HJG16" s="46" t="str">
        <f t="shared" si="99"/>
        <v/>
      </c>
      <c r="HJH16" s="46" t="str">
        <f t="shared" si="99"/>
        <v/>
      </c>
      <c r="HJI16" s="46" t="str">
        <f t="shared" si="99"/>
        <v/>
      </c>
      <c r="HJJ16" s="46" t="str">
        <f t="shared" si="99"/>
        <v/>
      </c>
      <c r="HJK16" s="46" t="str">
        <f t="shared" si="99"/>
        <v/>
      </c>
      <c r="HJL16" s="46" t="str">
        <f t="shared" si="99"/>
        <v/>
      </c>
      <c r="HJM16" s="46" t="str">
        <f t="shared" si="99"/>
        <v/>
      </c>
      <c r="HJN16" s="46" t="str">
        <f t="shared" si="99"/>
        <v/>
      </c>
      <c r="HJO16" s="46" t="str">
        <f t="shared" si="99"/>
        <v/>
      </c>
      <c r="HJP16" s="46" t="str">
        <f t="shared" si="99"/>
        <v/>
      </c>
      <c r="HJQ16" s="46" t="str">
        <f t="shared" si="99"/>
        <v/>
      </c>
      <c r="HJR16" s="46" t="str">
        <f t="shared" si="99"/>
        <v/>
      </c>
      <c r="HJS16" s="46" t="str">
        <f t="shared" si="99"/>
        <v/>
      </c>
      <c r="HJT16" s="46" t="str">
        <f t="shared" si="99"/>
        <v/>
      </c>
      <c r="HJU16" s="46" t="str">
        <f t="shared" si="99"/>
        <v/>
      </c>
      <c r="HJV16" s="46" t="str">
        <f t="shared" si="99"/>
        <v/>
      </c>
      <c r="HJW16" s="46" t="str">
        <f t="shared" si="99"/>
        <v/>
      </c>
      <c r="HJX16" s="46" t="str">
        <f t="shared" si="99"/>
        <v/>
      </c>
      <c r="HJY16" s="46" t="str">
        <f t="shared" si="99"/>
        <v/>
      </c>
      <c r="HJZ16" s="46" t="str">
        <f t="shared" si="99"/>
        <v/>
      </c>
      <c r="HKA16" s="46" t="str">
        <f t="shared" si="99"/>
        <v/>
      </c>
      <c r="HKB16" s="46" t="str">
        <f t="shared" si="99"/>
        <v/>
      </c>
      <c r="HKC16" s="46" t="str">
        <f t="shared" si="99"/>
        <v/>
      </c>
      <c r="HKD16" s="46" t="str">
        <f t="shared" si="99"/>
        <v/>
      </c>
      <c r="HKE16" s="46" t="str">
        <f t="shared" si="99"/>
        <v/>
      </c>
      <c r="HKF16" s="46" t="str">
        <f t="shared" si="99"/>
        <v/>
      </c>
      <c r="HKG16" s="46" t="str">
        <f t="shared" si="99"/>
        <v/>
      </c>
      <c r="HKH16" s="46" t="str">
        <f t="shared" si="99"/>
        <v/>
      </c>
      <c r="HKI16" s="46" t="str">
        <f t="shared" si="99"/>
        <v/>
      </c>
      <c r="HKJ16" s="46" t="str">
        <f t="shared" si="99"/>
        <v/>
      </c>
      <c r="HKK16" s="46" t="str">
        <f t="shared" ref="HKK16:HMV16" si="100">IF(AND($C16="Goal",HKK$5&gt;=$F16,HKK$5&lt;=$F16+$G16-1),2,IF(AND($C16="Milestone",HKK$5&gt;=$F16,HKK$5&lt;=$F16+$G16-1),1,""))</f>
        <v/>
      </c>
      <c r="HKL16" s="46" t="str">
        <f t="shared" si="100"/>
        <v/>
      </c>
      <c r="HKM16" s="46" t="str">
        <f t="shared" si="100"/>
        <v/>
      </c>
      <c r="HKN16" s="46" t="str">
        <f t="shared" si="100"/>
        <v/>
      </c>
      <c r="HKO16" s="46" t="str">
        <f t="shared" si="100"/>
        <v/>
      </c>
      <c r="HKP16" s="46" t="str">
        <f t="shared" si="100"/>
        <v/>
      </c>
      <c r="HKQ16" s="46" t="str">
        <f t="shared" si="100"/>
        <v/>
      </c>
      <c r="HKR16" s="46" t="str">
        <f t="shared" si="100"/>
        <v/>
      </c>
      <c r="HKS16" s="46" t="str">
        <f t="shared" si="100"/>
        <v/>
      </c>
      <c r="HKT16" s="46" t="str">
        <f t="shared" si="100"/>
        <v/>
      </c>
      <c r="HKU16" s="46" t="str">
        <f t="shared" si="100"/>
        <v/>
      </c>
      <c r="HKV16" s="46" t="str">
        <f t="shared" si="100"/>
        <v/>
      </c>
      <c r="HKW16" s="46" t="str">
        <f t="shared" si="100"/>
        <v/>
      </c>
      <c r="HKX16" s="46" t="str">
        <f t="shared" si="100"/>
        <v/>
      </c>
      <c r="HKY16" s="46" t="str">
        <f t="shared" si="100"/>
        <v/>
      </c>
      <c r="HKZ16" s="46" t="str">
        <f t="shared" si="100"/>
        <v/>
      </c>
      <c r="HLA16" s="46" t="str">
        <f t="shared" si="100"/>
        <v/>
      </c>
      <c r="HLB16" s="46" t="str">
        <f t="shared" si="100"/>
        <v/>
      </c>
      <c r="HLC16" s="46" t="str">
        <f t="shared" si="100"/>
        <v/>
      </c>
      <c r="HLD16" s="46" t="str">
        <f t="shared" si="100"/>
        <v/>
      </c>
      <c r="HLE16" s="46" t="str">
        <f t="shared" si="100"/>
        <v/>
      </c>
      <c r="HLF16" s="46" t="str">
        <f t="shared" si="100"/>
        <v/>
      </c>
      <c r="HLG16" s="46" t="str">
        <f t="shared" si="100"/>
        <v/>
      </c>
      <c r="HLH16" s="46" t="str">
        <f t="shared" si="100"/>
        <v/>
      </c>
      <c r="HLI16" s="46" t="str">
        <f t="shared" si="100"/>
        <v/>
      </c>
      <c r="HLJ16" s="46" t="str">
        <f t="shared" si="100"/>
        <v/>
      </c>
      <c r="HLK16" s="46" t="str">
        <f t="shared" si="100"/>
        <v/>
      </c>
      <c r="HLL16" s="46" t="str">
        <f t="shared" si="100"/>
        <v/>
      </c>
      <c r="HLM16" s="46" t="str">
        <f t="shared" si="100"/>
        <v/>
      </c>
      <c r="HLN16" s="46" t="str">
        <f t="shared" si="100"/>
        <v/>
      </c>
      <c r="HLO16" s="46" t="str">
        <f t="shared" si="100"/>
        <v/>
      </c>
      <c r="HLP16" s="46" t="str">
        <f t="shared" si="100"/>
        <v/>
      </c>
      <c r="HLQ16" s="46" t="str">
        <f t="shared" si="100"/>
        <v/>
      </c>
      <c r="HLR16" s="46" t="str">
        <f t="shared" si="100"/>
        <v/>
      </c>
      <c r="HLS16" s="46" t="str">
        <f t="shared" si="100"/>
        <v/>
      </c>
      <c r="HLT16" s="46" t="str">
        <f t="shared" si="100"/>
        <v/>
      </c>
      <c r="HLU16" s="46" t="str">
        <f t="shared" si="100"/>
        <v/>
      </c>
      <c r="HLV16" s="46" t="str">
        <f t="shared" si="100"/>
        <v/>
      </c>
      <c r="HLW16" s="46" t="str">
        <f t="shared" si="100"/>
        <v/>
      </c>
      <c r="HLX16" s="46" t="str">
        <f t="shared" si="100"/>
        <v/>
      </c>
      <c r="HLY16" s="46" t="str">
        <f t="shared" si="100"/>
        <v/>
      </c>
      <c r="HLZ16" s="46" t="str">
        <f t="shared" si="100"/>
        <v/>
      </c>
      <c r="HMA16" s="46" t="str">
        <f t="shared" si="100"/>
        <v/>
      </c>
      <c r="HMB16" s="46" t="str">
        <f t="shared" si="100"/>
        <v/>
      </c>
      <c r="HMC16" s="46" t="str">
        <f t="shared" si="100"/>
        <v/>
      </c>
      <c r="HMD16" s="46" t="str">
        <f t="shared" si="100"/>
        <v/>
      </c>
      <c r="HME16" s="46" t="str">
        <f t="shared" si="100"/>
        <v/>
      </c>
      <c r="HMF16" s="46" t="str">
        <f t="shared" si="100"/>
        <v/>
      </c>
      <c r="HMG16" s="46" t="str">
        <f t="shared" si="100"/>
        <v/>
      </c>
      <c r="HMH16" s="46" t="str">
        <f t="shared" si="100"/>
        <v/>
      </c>
      <c r="HMI16" s="46" t="str">
        <f t="shared" si="100"/>
        <v/>
      </c>
      <c r="HMJ16" s="46" t="str">
        <f t="shared" si="100"/>
        <v/>
      </c>
      <c r="HMK16" s="46" t="str">
        <f t="shared" si="100"/>
        <v/>
      </c>
      <c r="HML16" s="46" t="str">
        <f t="shared" si="100"/>
        <v/>
      </c>
      <c r="HMM16" s="46" t="str">
        <f t="shared" si="100"/>
        <v/>
      </c>
      <c r="HMN16" s="46" t="str">
        <f t="shared" si="100"/>
        <v/>
      </c>
      <c r="HMO16" s="46" t="str">
        <f t="shared" si="100"/>
        <v/>
      </c>
      <c r="HMP16" s="46" t="str">
        <f t="shared" si="100"/>
        <v/>
      </c>
      <c r="HMQ16" s="46" t="str">
        <f t="shared" si="100"/>
        <v/>
      </c>
      <c r="HMR16" s="46" t="str">
        <f t="shared" si="100"/>
        <v/>
      </c>
      <c r="HMS16" s="46" t="str">
        <f t="shared" si="100"/>
        <v/>
      </c>
      <c r="HMT16" s="46" t="str">
        <f t="shared" si="100"/>
        <v/>
      </c>
      <c r="HMU16" s="46" t="str">
        <f t="shared" si="100"/>
        <v/>
      </c>
      <c r="HMV16" s="46" t="str">
        <f t="shared" si="100"/>
        <v/>
      </c>
      <c r="HMW16" s="46" t="str">
        <f t="shared" ref="HMW16:HPH16" si="101">IF(AND($C16="Goal",HMW$5&gt;=$F16,HMW$5&lt;=$F16+$G16-1),2,IF(AND($C16="Milestone",HMW$5&gt;=$F16,HMW$5&lt;=$F16+$G16-1),1,""))</f>
        <v/>
      </c>
      <c r="HMX16" s="46" t="str">
        <f t="shared" si="101"/>
        <v/>
      </c>
      <c r="HMY16" s="46" t="str">
        <f t="shared" si="101"/>
        <v/>
      </c>
      <c r="HMZ16" s="46" t="str">
        <f t="shared" si="101"/>
        <v/>
      </c>
      <c r="HNA16" s="46" t="str">
        <f t="shared" si="101"/>
        <v/>
      </c>
      <c r="HNB16" s="46" t="str">
        <f t="shared" si="101"/>
        <v/>
      </c>
      <c r="HNC16" s="46" t="str">
        <f t="shared" si="101"/>
        <v/>
      </c>
      <c r="HND16" s="46" t="str">
        <f t="shared" si="101"/>
        <v/>
      </c>
      <c r="HNE16" s="46" t="str">
        <f t="shared" si="101"/>
        <v/>
      </c>
      <c r="HNF16" s="46" t="str">
        <f t="shared" si="101"/>
        <v/>
      </c>
      <c r="HNG16" s="46" t="str">
        <f t="shared" si="101"/>
        <v/>
      </c>
      <c r="HNH16" s="46" t="str">
        <f t="shared" si="101"/>
        <v/>
      </c>
      <c r="HNI16" s="46" t="str">
        <f t="shared" si="101"/>
        <v/>
      </c>
      <c r="HNJ16" s="46" t="str">
        <f t="shared" si="101"/>
        <v/>
      </c>
      <c r="HNK16" s="46" t="str">
        <f t="shared" si="101"/>
        <v/>
      </c>
      <c r="HNL16" s="46" t="str">
        <f t="shared" si="101"/>
        <v/>
      </c>
      <c r="HNM16" s="46" t="str">
        <f t="shared" si="101"/>
        <v/>
      </c>
      <c r="HNN16" s="46" t="str">
        <f t="shared" si="101"/>
        <v/>
      </c>
      <c r="HNO16" s="46" t="str">
        <f t="shared" si="101"/>
        <v/>
      </c>
      <c r="HNP16" s="46" t="str">
        <f t="shared" si="101"/>
        <v/>
      </c>
      <c r="HNQ16" s="46" t="str">
        <f t="shared" si="101"/>
        <v/>
      </c>
      <c r="HNR16" s="46" t="str">
        <f t="shared" si="101"/>
        <v/>
      </c>
      <c r="HNS16" s="46" t="str">
        <f t="shared" si="101"/>
        <v/>
      </c>
      <c r="HNT16" s="46" t="str">
        <f t="shared" si="101"/>
        <v/>
      </c>
      <c r="HNU16" s="46" t="str">
        <f t="shared" si="101"/>
        <v/>
      </c>
      <c r="HNV16" s="46" t="str">
        <f t="shared" si="101"/>
        <v/>
      </c>
      <c r="HNW16" s="46" t="str">
        <f t="shared" si="101"/>
        <v/>
      </c>
      <c r="HNX16" s="46" t="str">
        <f t="shared" si="101"/>
        <v/>
      </c>
      <c r="HNY16" s="46" t="str">
        <f t="shared" si="101"/>
        <v/>
      </c>
      <c r="HNZ16" s="46" t="str">
        <f t="shared" si="101"/>
        <v/>
      </c>
      <c r="HOA16" s="46" t="str">
        <f t="shared" si="101"/>
        <v/>
      </c>
      <c r="HOB16" s="46" t="str">
        <f t="shared" si="101"/>
        <v/>
      </c>
      <c r="HOC16" s="46" t="str">
        <f t="shared" si="101"/>
        <v/>
      </c>
      <c r="HOD16" s="46" t="str">
        <f t="shared" si="101"/>
        <v/>
      </c>
      <c r="HOE16" s="46" t="str">
        <f t="shared" si="101"/>
        <v/>
      </c>
      <c r="HOF16" s="46" t="str">
        <f t="shared" si="101"/>
        <v/>
      </c>
      <c r="HOG16" s="46" t="str">
        <f t="shared" si="101"/>
        <v/>
      </c>
      <c r="HOH16" s="46" t="str">
        <f t="shared" si="101"/>
        <v/>
      </c>
      <c r="HOI16" s="46" t="str">
        <f t="shared" si="101"/>
        <v/>
      </c>
      <c r="HOJ16" s="46" t="str">
        <f t="shared" si="101"/>
        <v/>
      </c>
      <c r="HOK16" s="46" t="str">
        <f t="shared" si="101"/>
        <v/>
      </c>
      <c r="HOL16" s="46" t="str">
        <f t="shared" si="101"/>
        <v/>
      </c>
      <c r="HOM16" s="46" t="str">
        <f t="shared" si="101"/>
        <v/>
      </c>
      <c r="HON16" s="46" t="str">
        <f t="shared" si="101"/>
        <v/>
      </c>
      <c r="HOO16" s="46" t="str">
        <f t="shared" si="101"/>
        <v/>
      </c>
      <c r="HOP16" s="46" t="str">
        <f t="shared" si="101"/>
        <v/>
      </c>
      <c r="HOQ16" s="46" t="str">
        <f t="shared" si="101"/>
        <v/>
      </c>
      <c r="HOR16" s="46" t="str">
        <f t="shared" si="101"/>
        <v/>
      </c>
      <c r="HOS16" s="46" t="str">
        <f t="shared" si="101"/>
        <v/>
      </c>
      <c r="HOT16" s="46" t="str">
        <f t="shared" si="101"/>
        <v/>
      </c>
      <c r="HOU16" s="46" t="str">
        <f t="shared" si="101"/>
        <v/>
      </c>
      <c r="HOV16" s="46" t="str">
        <f t="shared" si="101"/>
        <v/>
      </c>
      <c r="HOW16" s="46" t="str">
        <f t="shared" si="101"/>
        <v/>
      </c>
      <c r="HOX16" s="46" t="str">
        <f t="shared" si="101"/>
        <v/>
      </c>
      <c r="HOY16" s="46" t="str">
        <f t="shared" si="101"/>
        <v/>
      </c>
      <c r="HOZ16" s="46" t="str">
        <f t="shared" si="101"/>
        <v/>
      </c>
      <c r="HPA16" s="46" t="str">
        <f t="shared" si="101"/>
        <v/>
      </c>
      <c r="HPB16" s="46" t="str">
        <f t="shared" si="101"/>
        <v/>
      </c>
      <c r="HPC16" s="46" t="str">
        <f t="shared" si="101"/>
        <v/>
      </c>
      <c r="HPD16" s="46" t="str">
        <f t="shared" si="101"/>
        <v/>
      </c>
      <c r="HPE16" s="46" t="str">
        <f t="shared" si="101"/>
        <v/>
      </c>
      <c r="HPF16" s="46" t="str">
        <f t="shared" si="101"/>
        <v/>
      </c>
      <c r="HPG16" s="46" t="str">
        <f t="shared" si="101"/>
        <v/>
      </c>
      <c r="HPH16" s="46" t="str">
        <f t="shared" si="101"/>
        <v/>
      </c>
      <c r="HPI16" s="46" t="str">
        <f t="shared" ref="HPI16:HRT16" si="102">IF(AND($C16="Goal",HPI$5&gt;=$F16,HPI$5&lt;=$F16+$G16-1),2,IF(AND($C16="Milestone",HPI$5&gt;=$F16,HPI$5&lt;=$F16+$G16-1),1,""))</f>
        <v/>
      </c>
      <c r="HPJ16" s="46" t="str">
        <f t="shared" si="102"/>
        <v/>
      </c>
      <c r="HPK16" s="46" t="str">
        <f t="shared" si="102"/>
        <v/>
      </c>
      <c r="HPL16" s="46" t="str">
        <f t="shared" si="102"/>
        <v/>
      </c>
      <c r="HPM16" s="46" t="str">
        <f t="shared" si="102"/>
        <v/>
      </c>
      <c r="HPN16" s="46" t="str">
        <f t="shared" si="102"/>
        <v/>
      </c>
      <c r="HPO16" s="46" t="str">
        <f t="shared" si="102"/>
        <v/>
      </c>
      <c r="HPP16" s="46" t="str">
        <f t="shared" si="102"/>
        <v/>
      </c>
      <c r="HPQ16" s="46" t="str">
        <f t="shared" si="102"/>
        <v/>
      </c>
      <c r="HPR16" s="46" t="str">
        <f t="shared" si="102"/>
        <v/>
      </c>
      <c r="HPS16" s="46" t="str">
        <f t="shared" si="102"/>
        <v/>
      </c>
      <c r="HPT16" s="46" t="str">
        <f t="shared" si="102"/>
        <v/>
      </c>
      <c r="HPU16" s="46" t="str">
        <f t="shared" si="102"/>
        <v/>
      </c>
      <c r="HPV16" s="46" t="str">
        <f t="shared" si="102"/>
        <v/>
      </c>
      <c r="HPW16" s="46" t="str">
        <f t="shared" si="102"/>
        <v/>
      </c>
      <c r="HPX16" s="46" t="str">
        <f t="shared" si="102"/>
        <v/>
      </c>
      <c r="HPY16" s="46" t="str">
        <f t="shared" si="102"/>
        <v/>
      </c>
      <c r="HPZ16" s="46" t="str">
        <f t="shared" si="102"/>
        <v/>
      </c>
      <c r="HQA16" s="46" t="str">
        <f t="shared" si="102"/>
        <v/>
      </c>
      <c r="HQB16" s="46" t="str">
        <f t="shared" si="102"/>
        <v/>
      </c>
      <c r="HQC16" s="46" t="str">
        <f t="shared" si="102"/>
        <v/>
      </c>
      <c r="HQD16" s="46" t="str">
        <f t="shared" si="102"/>
        <v/>
      </c>
      <c r="HQE16" s="46" t="str">
        <f t="shared" si="102"/>
        <v/>
      </c>
      <c r="HQF16" s="46" t="str">
        <f t="shared" si="102"/>
        <v/>
      </c>
      <c r="HQG16" s="46" t="str">
        <f t="shared" si="102"/>
        <v/>
      </c>
      <c r="HQH16" s="46" t="str">
        <f t="shared" si="102"/>
        <v/>
      </c>
      <c r="HQI16" s="46" t="str">
        <f t="shared" si="102"/>
        <v/>
      </c>
      <c r="HQJ16" s="46" t="str">
        <f t="shared" si="102"/>
        <v/>
      </c>
      <c r="HQK16" s="46" t="str">
        <f t="shared" si="102"/>
        <v/>
      </c>
      <c r="HQL16" s="46" t="str">
        <f t="shared" si="102"/>
        <v/>
      </c>
      <c r="HQM16" s="46" t="str">
        <f t="shared" si="102"/>
        <v/>
      </c>
      <c r="HQN16" s="46" t="str">
        <f t="shared" si="102"/>
        <v/>
      </c>
      <c r="HQO16" s="46" t="str">
        <f t="shared" si="102"/>
        <v/>
      </c>
      <c r="HQP16" s="46" t="str">
        <f t="shared" si="102"/>
        <v/>
      </c>
      <c r="HQQ16" s="46" t="str">
        <f t="shared" si="102"/>
        <v/>
      </c>
      <c r="HQR16" s="46" t="str">
        <f t="shared" si="102"/>
        <v/>
      </c>
      <c r="HQS16" s="46" t="str">
        <f t="shared" si="102"/>
        <v/>
      </c>
      <c r="HQT16" s="46" t="str">
        <f t="shared" si="102"/>
        <v/>
      </c>
      <c r="HQU16" s="46" t="str">
        <f t="shared" si="102"/>
        <v/>
      </c>
      <c r="HQV16" s="46" t="str">
        <f t="shared" si="102"/>
        <v/>
      </c>
      <c r="HQW16" s="46" t="str">
        <f t="shared" si="102"/>
        <v/>
      </c>
      <c r="HQX16" s="46" t="str">
        <f t="shared" si="102"/>
        <v/>
      </c>
      <c r="HQY16" s="46" t="str">
        <f t="shared" si="102"/>
        <v/>
      </c>
      <c r="HQZ16" s="46" t="str">
        <f t="shared" si="102"/>
        <v/>
      </c>
      <c r="HRA16" s="46" t="str">
        <f t="shared" si="102"/>
        <v/>
      </c>
      <c r="HRB16" s="46" t="str">
        <f t="shared" si="102"/>
        <v/>
      </c>
      <c r="HRC16" s="46" t="str">
        <f t="shared" si="102"/>
        <v/>
      </c>
      <c r="HRD16" s="46" t="str">
        <f t="shared" si="102"/>
        <v/>
      </c>
      <c r="HRE16" s="46" t="str">
        <f t="shared" si="102"/>
        <v/>
      </c>
      <c r="HRF16" s="46" t="str">
        <f t="shared" si="102"/>
        <v/>
      </c>
      <c r="HRG16" s="46" t="str">
        <f t="shared" si="102"/>
        <v/>
      </c>
      <c r="HRH16" s="46" t="str">
        <f t="shared" si="102"/>
        <v/>
      </c>
      <c r="HRI16" s="46" t="str">
        <f t="shared" si="102"/>
        <v/>
      </c>
      <c r="HRJ16" s="46" t="str">
        <f t="shared" si="102"/>
        <v/>
      </c>
      <c r="HRK16" s="46" t="str">
        <f t="shared" si="102"/>
        <v/>
      </c>
      <c r="HRL16" s="46" t="str">
        <f t="shared" si="102"/>
        <v/>
      </c>
      <c r="HRM16" s="46" t="str">
        <f t="shared" si="102"/>
        <v/>
      </c>
      <c r="HRN16" s="46" t="str">
        <f t="shared" si="102"/>
        <v/>
      </c>
      <c r="HRO16" s="46" t="str">
        <f t="shared" si="102"/>
        <v/>
      </c>
      <c r="HRP16" s="46" t="str">
        <f t="shared" si="102"/>
        <v/>
      </c>
      <c r="HRQ16" s="46" t="str">
        <f t="shared" si="102"/>
        <v/>
      </c>
      <c r="HRR16" s="46" t="str">
        <f t="shared" si="102"/>
        <v/>
      </c>
      <c r="HRS16" s="46" t="str">
        <f t="shared" si="102"/>
        <v/>
      </c>
      <c r="HRT16" s="46" t="str">
        <f t="shared" si="102"/>
        <v/>
      </c>
      <c r="HRU16" s="46" t="str">
        <f t="shared" ref="HRU16:HUF16" si="103">IF(AND($C16="Goal",HRU$5&gt;=$F16,HRU$5&lt;=$F16+$G16-1),2,IF(AND($C16="Milestone",HRU$5&gt;=$F16,HRU$5&lt;=$F16+$G16-1),1,""))</f>
        <v/>
      </c>
      <c r="HRV16" s="46" t="str">
        <f t="shared" si="103"/>
        <v/>
      </c>
      <c r="HRW16" s="46" t="str">
        <f t="shared" si="103"/>
        <v/>
      </c>
      <c r="HRX16" s="46" t="str">
        <f t="shared" si="103"/>
        <v/>
      </c>
      <c r="HRY16" s="46" t="str">
        <f t="shared" si="103"/>
        <v/>
      </c>
      <c r="HRZ16" s="46" t="str">
        <f t="shared" si="103"/>
        <v/>
      </c>
      <c r="HSA16" s="46" t="str">
        <f t="shared" si="103"/>
        <v/>
      </c>
      <c r="HSB16" s="46" t="str">
        <f t="shared" si="103"/>
        <v/>
      </c>
      <c r="HSC16" s="46" t="str">
        <f t="shared" si="103"/>
        <v/>
      </c>
      <c r="HSD16" s="46" t="str">
        <f t="shared" si="103"/>
        <v/>
      </c>
      <c r="HSE16" s="46" t="str">
        <f t="shared" si="103"/>
        <v/>
      </c>
      <c r="HSF16" s="46" t="str">
        <f t="shared" si="103"/>
        <v/>
      </c>
      <c r="HSG16" s="46" t="str">
        <f t="shared" si="103"/>
        <v/>
      </c>
      <c r="HSH16" s="46" t="str">
        <f t="shared" si="103"/>
        <v/>
      </c>
      <c r="HSI16" s="46" t="str">
        <f t="shared" si="103"/>
        <v/>
      </c>
      <c r="HSJ16" s="46" t="str">
        <f t="shared" si="103"/>
        <v/>
      </c>
      <c r="HSK16" s="46" t="str">
        <f t="shared" si="103"/>
        <v/>
      </c>
      <c r="HSL16" s="46" t="str">
        <f t="shared" si="103"/>
        <v/>
      </c>
      <c r="HSM16" s="46" t="str">
        <f t="shared" si="103"/>
        <v/>
      </c>
      <c r="HSN16" s="46" t="str">
        <f t="shared" si="103"/>
        <v/>
      </c>
      <c r="HSO16" s="46" t="str">
        <f t="shared" si="103"/>
        <v/>
      </c>
      <c r="HSP16" s="46" t="str">
        <f t="shared" si="103"/>
        <v/>
      </c>
      <c r="HSQ16" s="46" t="str">
        <f t="shared" si="103"/>
        <v/>
      </c>
      <c r="HSR16" s="46" t="str">
        <f t="shared" si="103"/>
        <v/>
      </c>
      <c r="HSS16" s="46" t="str">
        <f t="shared" si="103"/>
        <v/>
      </c>
      <c r="HST16" s="46" t="str">
        <f t="shared" si="103"/>
        <v/>
      </c>
      <c r="HSU16" s="46" t="str">
        <f t="shared" si="103"/>
        <v/>
      </c>
      <c r="HSV16" s="46" t="str">
        <f t="shared" si="103"/>
        <v/>
      </c>
      <c r="HSW16" s="46" t="str">
        <f t="shared" si="103"/>
        <v/>
      </c>
      <c r="HSX16" s="46" t="str">
        <f t="shared" si="103"/>
        <v/>
      </c>
      <c r="HSY16" s="46" t="str">
        <f t="shared" si="103"/>
        <v/>
      </c>
      <c r="HSZ16" s="46" t="str">
        <f t="shared" si="103"/>
        <v/>
      </c>
      <c r="HTA16" s="46" t="str">
        <f t="shared" si="103"/>
        <v/>
      </c>
      <c r="HTB16" s="46" t="str">
        <f t="shared" si="103"/>
        <v/>
      </c>
      <c r="HTC16" s="46" t="str">
        <f t="shared" si="103"/>
        <v/>
      </c>
      <c r="HTD16" s="46" t="str">
        <f t="shared" si="103"/>
        <v/>
      </c>
      <c r="HTE16" s="46" t="str">
        <f t="shared" si="103"/>
        <v/>
      </c>
      <c r="HTF16" s="46" t="str">
        <f t="shared" si="103"/>
        <v/>
      </c>
      <c r="HTG16" s="46" t="str">
        <f t="shared" si="103"/>
        <v/>
      </c>
      <c r="HTH16" s="46" t="str">
        <f t="shared" si="103"/>
        <v/>
      </c>
      <c r="HTI16" s="46" t="str">
        <f t="shared" si="103"/>
        <v/>
      </c>
      <c r="HTJ16" s="46" t="str">
        <f t="shared" si="103"/>
        <v/>
      </c>
      <c r="HTK16" s="46" t="str">
        <f t="shared" si="103"/>
        <v/>
      </c>
      <c r="HTL16" s="46" t="str">
        <f t="shared" si="103"/>
        <v/>
      </c>
      <c r="HTM16" s="46" t="str">
        <f t="shared" si="103"/>
        <v/>
      </c>
      <c r="HTN16" s="46" t="str">
        <f t="shared" si="103"/>
        <v/>
      </c>
      <c r="HTO16" s="46" t="str">
        <f t="shared" si="103"/>
        <v/>
      </c>
      <c r="HTP16" s="46" t="str">
        <f t="shared" si="103"/>
        <v/>
      </c>
      <c r="HTQ16" s="46" t="str">
        <f t="shared" si="103"/>
        <v/>
      </c>
      <c r="HTR16" s="46" t="str">
        <f t="shared" si="103"/>
        <v/>
      </c>
      <c r="HTS16" s="46" t="str">
        <f t="shared" si="103"/>
        <v/>
      </c>
      <c r="HTT16" s="46" t="str">
        <f t="shared" si="103"/>
        <v/>
      </c>
      <c r="HTU16" s="46" t="str">
        <f t="shared" si="103"/>
        <v/>
      </c>
      <c r="HTV16" s="46" t="str">
        <f t="shared" si="103"/>
        <v/>
      </c>
      <c r="HTW16" s="46" t="str">
        <f t="shared" si="103"/>
        <v/>
      </c>
      <c r="HTX16" s="46" t="str">
        <f t="shared" si="103"/>
        <v/>
      </c>
      <c r="HTY16" s="46" t="str">
        <f t="shared" si="103"/>
        <v/>
      </c>
      <c r="HTZ16" s="46" t="str">
        <f t="shared" si="103"/>
        <v/>
      </c>
      <c r="HUA16" s="46" t="str">
        <f t="shared" si="103"/>
        <v/>
      </c>
      <c r="HUB16" s="46" t="str">
        <f t="shared" si="103"/>
        <v/>
      </c>
      <c r="HUC16" s="46" t="str">
        <f t="shared" si="103"/>
        <v/>
      </c>
      <c r="HUD16" s="46" t="str">
        <f t="shared" si="103"/>
        <v/>
      </c>
      <c r="HUE16" s="46" t="str">
        <f t="shared" si="103"/>
        <v/>
      </c>
      <c r="HUF16" s="46" t="str">
        <f t="shared" si="103"/>
        <v/>
      </c>
      <c r="HUG16" s="46" t="str">
        <f t="shared" ref="HUG16:HWR16" si="104">IF(AND($C16="Goal",HUG$5&gt;=$F16,HUG$5&lt;=$F16+$G16-1),2,IF(AND($C16="Milestone",HUG$5&gt;=$F16,HUG$5&lt;=$F16+$G16-1),1,""))</f>
        <v/>
      </c>
      <c r="HUH16" s="46" t="str">
        <f t="shared" si="104"/>
        <v/>
      </c>
      <c r="HUI16" s="46" t="str">
        <f t="shared" si="104"/>
        <v/>
      </c>
      <c r="HUJ16" s="46" t="str">
        <f t="shared" si="104"/>
        <v/>
      </c>
      <c r="HUK16" s="46" t="str">
        <f t="shared" si="104"/>
        <v/>
      </c>
      <c r="HUL16" s="46" t="str">
        <f t="shared" si="104"/>
        <v/>
      </c>
      <c r="HUM16" s="46" t="str">
        <f t="shared" si="104"/>
        <v/>
      </c>
      <c r="HUN16" s="46" t="str">
        <f t="shared" si="104"/>
        <v/>
      </c>
      <c r="HUO16" s="46" t="str">
        <f t="shared" si="104"/>
        <v/>
      </c>
      <c r="HUP16" s="46" t="str">
        <f t="shared" si="104"/>
        <v/>
      </c>
      <c r="HUQ16" s="46" t="str">
        <f t="shared" si="104"/>
        <v/>
      </c>
      <c r="HUR16" s="46" t="str">
        <f t="shared" si="104"/>
        <v/>
      </c>
      <c r="HUS16" s="46" t="str">
        <f t="shared" si="104"/>
        <v/>
      </c>
      <c r="HUT16" s="46" t="str">
        <f t="shared" si="104"/>
        <v/>
      </c>
      <c r="HUU16" s="46" t="str">
        <f t="shared" si="104"/>
        <v/>
      </c>
      <c r="HUV16" s="46" t="str">
        <f t="shared" si="104"/>
        <v/>
      </c>
      <c r="HUW16" s="46" t="str">
        <f t="shared" si="104"/>
        <v/>
      </c>
      <c r="HUX16" s="46" t="str">
        <f t="shared" si="104"/>
        <v/>
      </c>
      <c r="HUY16" s="46" t="str">
        <f t="shared" si="104"/>
        <v/>
      </c>
      <c r="HUZ16" s="46" t="str">
        <f t="shared" si="104"/>
        <v/>
      </c>
      <c r="HVA16" s="46" t="str">
        <f t="shared" si="104"/>
        <v/>
      </c>
      <c r="HVB16" s="46" t="str">
        <f t="shared" si="104"/>
        <v/>
      </c>
      <c r="HVC16" s="46" t="str">
        <f t="shared" si="104"/>
        <v/>
      </c>
      <c r="HVD16" s="46" t="str">
        <f t="shared" si="104"/>
        <v/>
      </c>
      <c r="HVE16" s="46" t="str">
        <f t="shared" si="104"/>
        <v/>
      </c>
      <c r="HVF16" s="46" t="str">
        <f t="shared" si="104"/>
        <v/>
      </c>
      <c r="HVG16" s="46" t="str">
        <f t="shared" si="104"/>
        <v/>
      </c>
      <c r="HVH16" s="46" t="str">
        <f t="shared" si="104"/>
        <v/>
      </c>
      <c r="HVI16" s="46" t="str">
        <f t="shared" si="104"/>
        <v/>
      </c>
      <c r="HVJ16" s="46" t="str">
        <f t="shared" si="104"/>
        <v/>
      </c>
      <c r="HVK16" s="46" t="str">
        <f t="shared" si="104"/>
        <v/>
      </c>
      <c r="HVL16" s="46" t="str">
        <f t="shared" si="104"/>
        <v/>
      </c>
      <c r="HVM16" s="46" t="str">
        <f t="shared" si="104"/>
        <v/>
      </c>
      <c r="HVN16" s="46" t="str">
        <f t="shared" si="104"/>
        <v/>
      </c>
      <c r="HVO16" s="46" t="str">
        <f t="shared" si="104"/>
        <v/>
      </c>
      <c r="HVP16" s="46" t="str">
        <f t="shared" si="104"/>
        <v/>
      </c>
      <c r="HVQ16" s="46" t="str">
        <f t="shared" si="104"/>
        <v/>
      </c>
      <c r="HVR16" s="46" t="str">
        <f t="shared" si="104"/>
        <v/>
      </c>
      <c r="HVS16" s="46" t="str">
        <f t="shared" si="104"/>
        <v/>
      </c>
      <c r="HVT16" s="46" t="str">
        <f t="shared" si="104"/>
        <v/>
      </c>
      <c r="HVU16" s="46" t="str">
        <f t="shared" si="104"/>
        <v/>
      </c>
      <c r="HVV16" s="46" t="str">
        <f t="shared" si="104"/>
        <v/>
      </c>
      <c r="HVW16" s="46" t="str">
        <f t="shared" si="104"/>
        <v/>
      </c>
      <c r="HVX16" s="46" t="str">
        <f t="shared" si="104"/>
        <v/>
      </c>
      <c r="HVY16" s="46" t="str">
        <f t="shared" si="104"/>
        <v/>
      </c>
      <c r="HVZ16" s="46" t="str">
        <f t="shared" si="104"/>
        <v/>
      </c>
      <c r="HWA16" s="46" t="str">
        <f t="shared" si="104"/>
        <v/>
      </c>
      <c r="HWB16" s="46" t="str">
        <f t="shared" si="104"/>
        <v/>
      </c>
      <c r="HWC16" s="46" t="str">
        <f t="shared" si="104"/>
        <v/>
      </c>
      <c r="HWD16" s="46" t="str">
        <f t="shared" si="104"/>
        <v/>
      </c>
      <c r="HWE16" s="46" t="str">
        <f t="shared" si="104"/>
        <v/>
      </c>
      <c r="HWF16" s="46" t="str">
        <f t="shared" si="104"/>
        <v/>
      </c>
      <c r="HWG16" s="46" t="str">
        <f t="shared" si="104"/>
        <v/>
      </c>
      <c r="HWH16" s="46" t="str">
        <f t="shared" si="104"/>
        <v/>
      </c>
      <c r="HWI16" s="46" t="str">
        <f t="shared" si="104"/>
        <v/>
      </c>
      <c r="HWJ16" s="46" t="str">
        <f t="shared" si="104"/>
        <v/>
      </c>
      <c r="HWK16" s="46" t="str">
        <f t="shared" si="104"/>
        <v/>
      </c>
      <c r="HWL16" s="46" t="str">
        <f t="shared" si="104"/>
        <v/>
      </c>
      <c r="HWM16" s="46" t="str">
        <f t="shared" si="104"/>
        <v/>
      </c>
      <c r="HWN16" s="46" t="str">
        <f t="shared" si="104"/>
        <v/>
      </c>
      <c r="HWO16" s="46" t="str">
        <f t="shared" si="104"/>
        <v/>
      </c>
      <c r="HWP16" s="46" t="str">
        <f t="shared" si="104"/>
        <v/>
      </c>
      <c r="HWQ16" s="46" t="str">
        <f t="shared" si="104"/>
        <v/>
      </c>
      <c r="HWR16" s="46" t="str">
        <f t="shared" si="104"/>
        <v/>
      </c>
      <c r="HWS16" s="46" t="str">
        <f t="shared" ref="HWS16:HZD16" si="105">IF(AND($C16="Goal",HWS$5&gt;=$F16,HWS$5&lt;=$F16+$G16-1),2,IF(AND($C16="Milestone",HWS$5&gt;=$F16,HWS$5&lt;=$F16+$G16-1),1,""))</f>
        <v/>
      </c>
      <c r="HWT16" s="46" t="str">
        <f t="shared" si="105"/>
        <v/>
      </c>
      <c r="HWU16" s="46" t="str">
        <f t="shared" si="105"/>
        <v/>
      </c>
      <c r="HWV16" s="46" t="str">
        <f t="shared" si="105"/>
        <v/>
      </c>
      <c r="HWW16" s="46" t="str">
        <f t="shared" si="105"/>
        <v/>
      </c>
      <c r="HWX16" s="46" t="str">
        <f t="shared" si="105"/>
        <v/>
      </c>
      <c r="HWY16" s="46" t="str">
        <f t="shared" si="105"/>
        <v/>
      </c>
      <c r="HWZ16" s="46" t="str">
        <f t="shared" si="105"/>
        <v/>
      </c>
      <c r="HXA16" s="46" t="str">
        <f t="shared" si="105"/>
        <v/>
      </c>
      <c r="HXB16" s="46" t="str">
        <f t="shared" si="105"/>
        <v/>
      </c>
      <c r="HXC16" s="46" t="str">
        <f t="shared" si="105"/>
        <v/>
      </c>
      <c r="HXD16" s="46" t="str">
        <f t="shared" si="105"/>
        <v/>
      </c>
      <c r="HXE16" s="46" t="str">
        <f t="shared" si="105"/>
        <v/>
      </c>
      <c r="HXF16" s="46" t="str">
        <f t="shared" si="105"/>
        <v/>
      </c>
      <c r="HXG16" s="46" t="str">
        <f t="shared" si="105"/>
        <v/>
      </c>
      <c r="HXH16" s="46" t="str">
        <f t="shared" si="105"/>
        <v/>
      </c>
      <c r="HXI16" s="46" t="str">
        <f t="shared" si="105"/>
        <v/>
      </c>
      <c r="HXJ16" s="46" t="str">
        <f t="shared" si="105"/>
        <v/>
      </c>
      <c r="HXK16" s="46" t="str">
        <f t="shared" si="105"/>
        <v/>
      </c>
      <c r="HXL16" s="46" t="str">
        <f t="shared" si="105"/>
        <v/>
      </c>
      <c r="HXM16" s="46" t="str">
        <f t="shared" si="105"/>
        <v/>
      </c>
      <c r="HXN16" s="46" t="str">
        <f t="shared" si="105"/>
        <v/>
      </c>
      <c r="HXO16" s="46" t="str">
        <f t="shared" si="105"/>
        <v/>
      </c>
      <c r="HXP16" s="46" t="str">
        <f t="shared" si="105"/>
        <v/>
      </c>
      <c r="HXQ16" s="46" t="str">
        <f t="shared" si="105"/>
        <v/>
      </c>
      <c r="HXR16" s="46" t="str">
        <f t="shared" si="105"/>
        <v/>
      </c>
      <c r="HXS16" s="46" t="str">
        <f t="shared" si="105"/>
        <v/>
      </c>
      <c r="HXT16" s="46" t="str">
        <f t="shared" si="105"/>
        <v/>
      </c>
      <c r="HXU16" s="46" t="str">
        <f t="shared" si="105"/>
        <v/>
      </c>
      <c r="HXV16" s="46" t="str">
        <f t="shared" si="105"/>
        <v/>
      </c>
      <c r="HXW16" s="46" t="str">
        <f t="shared" si="105"/>
        <v/>
      </c>
      <c r="HXX16" s="46" t="str">
        <f t="shared" si="105"/>
        <v/>
      </c>
      <c r="HXY16" s="46" t="str">
        <f t="shared" si="105"/>
        <v/>
      </c>
      <c r="HXZ16" s="46" t="str">
        <f t="shared" si="105"/>
        <v/>
      </c>
      <c r="HYA16" s="46" t="str">
        <f t="shared" si="105"/>
        <v/>
      </c>
      <c r="HYB16" s="46" t="str">
        <f t="shared" si="105"/>
        <v/>
      </c>
      <c r="HYC16" s="46" t="str">
        <f t="shared" si="105"/>
        <v/>
      </c>
      <c r="HYD16" s="46" t="str">
        <f t="shared" si="105"/>
        <v/>
      </c>
      <c r="HYE16" s="46" t="str">
        <f t="shared" si="105"/>
        <v/>
      </c>
      <c r="HYF16" s="46" t="str">
        <f t="shared" si="105"/>
        <v/>
      </c>
      <c r="HYG16" s="46" t="str">
        <f t="shared" si="105"/>
        <v/>
      </c>
      <c r="HYH16" s="46" t="str">
        <f t="shared" si="105"/>
        <v/>
      </c>
      <c r="HYI16" s="46" t="str">
        <f t="shared" si="105"/>
        <v/>
      </c>
      <c r="HYJ16" s="46" t="str">
        <f t="shared" si="105"/>
        <v/>
      </c>
      <c r="HYK16" s="46" t="str">
        <f t="shared" si="105"/>
        <v/>
      </c>
      <c r="HYL16" s="46" t="str">
        <f t="shared" si="105"/>
        <v/>
      </c>
      <c r="HYM16" s="46" t="str">
        <f t="shared" si="105"/>
        <v/>
      </c>
      <c r="HYN16" s="46" t="str">
        <f t="shared" si="105"/>
        <v/>
      </c>
      <c r="HYO16" s="46" t="str">
        <f t="shared" si="105"/>
        <v/>
      </c>
      <c r="HYP16" s="46" t="str">
        <f t="shared" si="105"/>
        <v/>
      </c>
      <c r="HYQ16" s="46" t="str">
        <f t="shared" si="105"/>
        <v/>
      </c>
      <c r="HYR16" s="46" t="str">
        <f t="shared" si="105"/>
        <v/>
      </c>
      <c r="HYS16" s="46" t="str">
        <f t="shared" si="105"/>
        <v/>
      </c>
      <c r="HYT16" s="46" t="str">
        <f t="shared" si="105"/>
        <v/>
      </c>
      <c r="HYU16" s="46" t="str">
        <f t="shared" si="105"/>
        <v/>
      </c>
      <c r="HYV16" s="46" t="str">
        <f t="shared" si="105"/>
        <v/>
      </c>
      <c r="HYW16" s="46" t="str">
        <f t="shared" si="105"/>
        <v/>
      </c>
      <c r="HYX16" s="46" t="str">
        <f t="shared" si="105"/>
        <v/>
      </c>
      <c r="HYY16" s="46" t="str">
        <f t="shared" si="105"/>
        <v/>
      </c>
      <c r="HYZ16" s="46" t="str">
        <f t="shared" si="105"/>
        <v/>
      </c>
      <c r="HZA16" s="46" t="str">
        <f t="shared" si="105"/>
        <v/>
      </c>
      <c r="HZB16" s="46" t="str">
        <f t="shared" si="105"/>
        <v/>
      </c>
      <c r="HZC16" s="46" t="str">
        <f t="shared" si="105"/>
        <v/>
      </c>
      <c r="HZD16" s="46" t="str">
        <f t="shared" si="105"/>
        <v/>
      </c>
      <c r="HZE16" s="46" t="str">
        <f t="shared" ref="HZE16:IBP16" si="106">IF(AND($C16="Goal",HZE$5&gt;=$F16,HZE$5&lt;=$F16+$G16-1),2,IF(AND($C16="Milestone",HZE$5&gt;=$F16,HZE$5&lt;=$F16+$G16-1),1,""))</f>
        <v/>
      </c>
      <c r="HZF16" s="46" t="str">
        <f t="shared" si="106"/>
        <v/>
      </c>
      <c r="HZG16" s="46" t="str">
        <f t="shared" si="106"/>
        <v/>
      </c>
      <c r="HZH16" s="46" t="str">
        <f t="shared" si="106"/>
        <v/>
      </c>
      <c r="HZI16" s="46" t="str">
        <f t="shared" si="106"/>
        <v/>
      </c>
      <c r="HZJ16" s="46" t="str">
        <f t="shared" si="106"/>
        <v/>
      </c>
      <c r="HZK16" s="46" t="str">
        <f t="shared" si="106"/>
        <v/>
      </c>
      <c r="HZL16" s="46" t="str">
        <f t="shared" si="106"/>
        <v/>
      </c>
      <c r="HZM16" s="46" t="str">
        <f t="shared" si="106"/>
        <v/>
      </c>
      <c r="HZN16" s="46" t="str">
        <f t="shared" si="106"/>
        <v/>
      </c>
      <c r="HZO16" s="46" t="str">
        <f t="shared" si="106"/>
        <v/>
      </c>
      <c r="HZP16" s="46" t="str">
        <f t="shared" si="106"/>
        <v/>
      </c>
      <c r="HZQ16" s="46" t="str">
        <f t="shared" si="106"/>
        <v/>
      </c>
      <c r="HZR16" s="46" t="str">
        <f t="shared" si="106"/>
        <v/>
      </c>
      <c r="HZS16" s="46" t="str">
        <f t="shared" si="106"/>
        <v/>
      </c>
      <c r="HZT16" s="46" t="str">
        <f t="shared" si="106"/>
        <v/>
      </c>
      <c r="HZU16" s="46" t="str">
        <f t="shared" si="106"/>
        <v/>
      </c>
      <c r="HZV16" s="46" t="str">
        <f t="shared" si="106"/>
        <v/>
      </c>
      <c r="HZW16" s="46" t="str">
        <f t="shared" si="106"/>
        <v/>
      </c>
      <c r="HZX16" s="46" t="str">
        <f t="shared" si="106"/>
        <v/>
      </c>
      <c r="HZY16" s="46" t="str">
        <f t="shared" si="106"/>
        <v/>
      </c>
      <c r="HZZ16" s="46" t="str">
        <f t="shared" si="106"/>
        <v/>
      </c>
      <c r="IAA16" s="46" t="str">
        <f t="shared" si="106"/>
        <v/>
      </c>
      <c r="IAB16" s="46" t="str">
        <f t="shared" si="106"/>
        <v/>
      </c>
      <c r="IAC16" s="46" t="str">
        <f t="shared" si="106"/>
        <v/>
      </c>
      <c r="IAD16" s="46" t="str">
        <f t="shared" si="106"/>
        <v/>
      </c>
      <c r="IAE16" s="46" t="str">
        <f t="shared" si="106"/>
        <v/>
      </c>
      <c r="IAF16" s="46" t="str">
        <f t="shared" si="106"/>
        <v/>
      </c>
      <c r="IAG16" s="46" t="str">
        <f t="shared" si="106"/>
        <v/>
      </c>
      <c r="IAH16" s="46" t="str">
        <f t="shared" si="106"/>
        <v/>
      </c>
      <c r="IAI16" s="46" t="str">
        <f t="shared" si="106"/>
        <v/>
      </c>
      <c r="IAJ16" s="46" t="str">
        <f t="shared" si="106"/>
        <v/>
      </c>
      <c r="IAK16" s="46" t="str">
        <f t="shared" si="106"/>
        <v/>
      </c>
      <c r="IAL16" s="46" t="str">
        <f t="shared" si="106"/>
        <v/>
      </c>
      <c r="IAM16" s="46" t="str">
        <f t="shared" si="106"/>
        <v/>
      </c>
      <c r="IAN16" s="46" t="str">
        <f t="shared" si="106"/>
        <v/>
      </c>
      <c r="IAO16" s="46" t="str">
        <f t="shared" si="106"/>
        <v/>
      </c>
      <c r="IAP16" s="46" t="str">
        <f t="shared" si="106"/>
        <v/>
      </c>
      <c r="IAQ16" s="46" t="str">
        <f t="shared" si="106"/>
        <v/>
      </c>
      <c r="IAR16" s="46" t="str">
        <f t="shared" si="106"/>
        <v/>
      </c>
      <c r="IAS16" s="46" t="str">
        <f t="shared" si="106"/>
        <v/>
      </c>
      <c r="IAT16" s="46" t="str">
        <f t="shared" si="106"/>
        <v/>
      </c>
      <c r="IAU16" s="46" t="str">
        <f t="shared" si="106"/>
        <v/>
      </c>
      <c r="IAV16" s="46" t="str">
        <f t="shared" si="106"/>
        <v/>
      </c>
      <c r="IAW16" s="46" t="str">
        <f t="shared" si="106"/>
        <v/>
      </c>
      <c r="IAX16" s="46" t="str">
        <f t="shared" si="106"/>
        <v/>
      </c>
      <c r="IAY16" s="46" t="str">
        <f t="shared" si="106"/>
        <v/>
      </c>
      <c r="IAZ16" s="46" t="str">
        <f t="shared" si="106"/>
        <v/>
      </c>
      <c r="IBA16" s="46" t="str">
        <f t="shared" si="106"/>
        <v/>
      </c>
      <c r="IBB16" s="46" t="str">
        <f t="shared" si="106"/>
        <v/>
      </c>
      <c r="IBC16" s="46" t="str">
        <f t="shared" si="106"/>
        <v/>
      </c>
      <c r="IBD16" s="46" t="str">
        <f t="shared" si="106"/>
        <v/>
      </c>
      <c r="IBE16" s="46" t="str">
        <f t="shared" si="106"/>
        <v/>
      </c>
      <c r="IBF16" s="46" t="str">
        <f t="shared" si="106"/>
        <v/>
      </c>
      <c r="IBG16" s="46" t="str">
        <f t="shared" si="106"/>
        <v/>
      </c>
      <c r="IBH16" s="46" t="str">
        <f t="shared" si="106"/>
        <v/>
      </c>
      <c r="IBI16" s="46" t="str">
        <f t="shared" si="106"/>
        <v/>
      </c>
      <c r="IBJ16" s="46" t="str">
        <f t="shared" si="106"/>
        <v/>
      </c>
      <c r="IBK16" s="46" t="str">
        <f t="shared" si="106"/>
        <v/>
      </c>
      <c r="IBL16" s="46" t="str">
        <f t="shared" si="106"/>
        <v/>
      </c>
      <c r="IBM16" s="46" t="str">
        <f t="shared" si="106"/>
        <v/>
      </c>
      <c r="IBN16" s="46" t="str">
        <f t="shared" si="106"/>
        <v/>
      </c>
      <c r="IBO16" s="46" t="str">
        <f t="shared" si="106"/>
        <v/>
      </c>
      <c r="IBP16" s="46" t="str">
        <f t="shared" si="106"/>
        <v/>
      </c>
      <c r="IBQ16" s="46" t="str">
        <f t="shared" ref="IBQ16:IEB16" si="107">IF(AND($C16="Goal",IBQ$5&gt;=$F16,IBQ$5&lt;=$F16+$G16-1),2,IF(AND($C16="Milestone",IBQ$5&gt;=$F16,IBQ$5&lt;=$F16+$G16-1),1,""))</f>
        <v/>
      </c>
      <c r="IBR16" s="46" t="str">
        <f t="shared" si="107"/>
        <v/>
      </c>
      <c r="IBS16" s="46" t="str">
        <f t="shared" si="107"/>
        <v/>
      </c>
      <c r="IBT16" s="46" t="str">
        <f t="shared" si="107"/>
        <v/>
      </c>
      <c r="IBU16" s="46" t="str">
        <f t="shared" si="107"/>
        <v/>
      </c>
      <c r="IBV16" s="46" t="str">
        <f t="shared" si="107"/>
        <v/>
      </c>
      <c r="IBW16" s="46" t="str">
        <f t="shared" si="107"/>
        <v/>
      </c>
      <c r="IBX16" s="46" t="str">
        <f t="shared" si="107"/>
        <v/>
      </c>
      <c r="IBY16" s="46" t="str">
        <f t="shared" si="107"/>
        <v/>
      </c>
      <c r="IBZ16" s="46" t="str">
        <f t="shared" si="107"/>
        <v/>
      </c>
      <c r="ICA16" s="46" t="str">
        <f t="shared" si="107"/>
        <v/>
      </c>
      <c r="ICB16" s="46" t="str">
        <f t="shared" si="107"/>
        <v/>
      </c>
      <c r="ICC16" s="46" t="str">
        <f t="shared" si="107"/>
        <v/>
      </c>
      <c r="ICD16" s="46" t="str">
        <f t="shared" si="107"/>
        <v/>
      </c>
      <c r="ICE16" s="46" t="str">
        <f t="shared" si="107"/>
        <v/>
      </c>
      <c r="ICF16" s="46" t="str">
        <f t="shared" si="107"/>
        <v/>
      </c>
      <c r="ICG16" s="46" t="str">
        <f t="shared" si="107"/>
        <v/>
      </c>
      <c r="ICH16" s="46" t="str">
        <f t="shared" si="107"/>
        <v/>
      </c>
      <c r="ICI16" s="46" t="str">
        <f t="shared" si="107"/>
        <v/>
      </c>
      <c r="ICJ16" s="46" t="str">
        <f t="shared" si="107"/>
        <v/>
      </c>
      <c r="ICK16" s="46" t="str">
        <f t="shared" si="107"/>
        <v/>
      </c>
      <c r="ICL16" s="46" t="str">
        <f t="shared" si="107"/>
        <v/>
      </c>
      <c r="ICM16" s="46" t="str">
        <f t="shared" si="107"/>
        <v/>
      </c>
      <c r="ICN16" s="46" t="str">
        <f t="shared" si="107"/>
        <v/>
      </c>
      <c r="ICO16" s="46" t="str">
        <f t="shared" si="107"/>
        <v/>
      </c>
      <c r="ICP16" s="46" t="str">
        <f t="shared" si="107"/>
        <v/>
      </c>
      <c r="ICQ16" s="46" t="str">
        <f t="shared" si="107"/>
        <v/>
      </c>
      <c r="ICR16" s="46" t="str">
        <f t="shared" si="107"/>
        <v/>
      </c>
      <c r="ICS16" s="46" t="str">
        <f t="shared" si="107"/>
        <v/>
      </c>
      <c r="ICT16" s="46" t="str">
        <f t="shared" si="107"/>
        <v/>
      </c>
      <c r="ICU16" s="46" t="str">
        <f t="shared" si="107"/>
        <v/>
      </c>
      <c r="ICV16" s="46" t="str">
        <f t="shared" si="107"/>
        <v/>
      </c>
      <c r="ICW16" s="46" t="str">
        <f t="shared" si="107"/>
        <v/>
      </c>
      <c r="ICX16" s="46" t="str">
        <f t="shared" si="107"/>
        <v/>
      </c>
      <c r="ICY16" s="46" t="str">
        <f t="shared" si="107"/>
        <v/>
      </c>
      <c r="ICZ16" s="46" t="str">
        <f t="shared" si="107"/>
        <v/>
      </c>
      <c r="IDA16" s="46" t="str">
        <f t="shared" si="107"/>
        <v/>
      </c>
      <c r="IDB16" s="46" t="str">
        <f t="shared" si="107"/>
        <v/>
      </c>
      <c r="IDC16" s="46" t="str">
        <f t="shared" si="107"/>
        <v/>
      </c>
      <c r="IDD16" s="46" t="str">
        <f t="shared" si="107"/>
        <v/>
      </c>
      <c r="IDE16" s="46" t="str">
        <f t="shared" si="107"/>
        <v/>
      </c>
      <c r="IDF16" s="46" t="str">
        <f t="shared" si="107"/>
        <v/>
      </c>
      <c r="IDG16" s="46" t="str">
        <f t="shared" si="107"/>
        <v/>
      </c>
      <c r="IDH16" s="46" t="str">
        <f t="shared" si="107"/>
        <v/>
      </c>
      <c r="IDI16" s="46" t="str">
        <f t="shared" si="107"/>
        <v/>
      </c>
      <c r="IDJ16" s="46" t="str">
        <f t="shared" si="107"/>
        <v/>
      </c>
      <c r="IDK16" s="46" t="str">
        <f t="shared" si="107"/>
        <v/>
      </c>
      <c r="IDL16" s="46" t="str">
        <f t="shared" si="107"/>
        <v/>
      </c>
      <c r="IDM16" s="46" t="str">
        <f t="shared" si="107"/>
        <v/>
      </c>
      <c r="IDN16" s="46" t="str">
        <f t="shared" si="107"/>
        <v/>
      </c>
      <c r="IDO16" s="46" t="str">
        <f t="shared" si="107"/>
        <v/>
      </c>
      <c r="IDP16" s="46" t="str">
        <f t="shared" si="107"/>
        <v/>
      </c>
      <c r="IDQ16" s="46" t="str">
        <f t="shared" si="107"/>
        <v/>
      </c>
      <c r="IDR16" s="46" t="str">
        <f t="shared" si="107"/>
        <v/>
      </c>
      <c r="IDS16" s="46" t="str">
        <f t="shared" si="107"/>
        <v/>
      </c>
      <c r="IDT16" s="46" t="str">
        <f t="shared" si="107"/>
        <v/>
      </c>
      <c r="IDU16" s="46" t="str">
        <f t="shared" si="107"/>
        <v/>
      </c>
      <c r="IDV16" s="46" t="str">
        <f t="shared" si="107"/>
        <v/>
      </c>
      <c r="IDW16" s="46" t="str">
        <f t="shared" si="107"/>
        <v/>
      </c>
      <c r="IDX16" s="46" t="str">
        <f t="shared" si="107"/>
        <v/>
      </c>
      <c r="IDY16" s="46" t="str">
        <f t="shared" si="107"/>
        <v/>
      </c>
      <c r="IDZ16" s="46" t="str">
        <f t="shared" si="107"/>
        <v/>
      </c>
      <c r="IEA16" s="46" t="str">
        <f t="shared" si="107"/>
        <v/>
      </c>
      <c r="IEB16" s="46" t="str">
        <f t="shared" si="107"/>
        <v/>
      </c>
      <c r="IEC16" s="46" t="str">
        <f t="shared" ref="IEC16:IGN16" si="108">IF(AND($C16="Goal",IEC$5&gt;=$F16,IEC$5&lt;=$F16+$G16-1),2,IF(AND($C16="Milestone",IEC$5&gt;=$F16,IEC$5&lt;=$F16+$G16-1),1,""))</f>
        <v/>
      </c>
      <c r="IED16" s="46" t="str">
        <f t="shared" si="108"/>
        <v/>
      </c>
      <c r="IEE16" s="46" t="str">
        <f t="shared" si="108"/>
        <v/>
      </c>
      <c r="IEF16" s="46" t="str">
        <f t="shared" si="108"/>
        <v/>
      </c>
      <c r="IEG16" s="46" t="str">
        <f t="shared" si="108"/>
        <v/>
      </c>
      <c r="IEH16" s="46" t="str">
        <f t="shared" si="108"/>
        <v/>
      </c>
      <c r="IEI16" s="46" t="str">
        <f t="shared" si="108"/>
        <v/>
      </c>
      <c r="IEJ16" s="46" t="str">
        <f t="shared" si="108"/>
        <v/>
      </c>
      <c r="IEK16" s="46" t="str">
        <f t="shared" si="108"/>
        <v/>
      </c>
      <c r="IEL16" s="46" t="str">
        <f t="shared" si="108"/>
        <v/>
      </c>
      <c r="IEM16" s="46" t="str">
        <f t="shared" si="108"/>
        <v/>
      </c>
      <c r="IEN16" s="46" t="str">
        <f t="shared" si="108"/>
        <v/>
      </c>
      <c r="IEO16" s="46" t="str">
        <f t="shared" si="108"/>
        <v/>
      </c>
      <c r="IEP16" s="46" t="str">
        <f t="shared" si="108"/>
        <v/>
      </c>
      <c r="IEQ16" s="46" t="str">
        <f t="shared" si="108"/>
        <v/>
      </c>
      <c r="IER16" s="46" t="str">
        <f t="shared" si="108"/>
        <v/>
      </c>
      <c r="IES16" s="46" t="str">
        <f t="shared" si="108"/>
        <v/>
      </c>
      <c r="IET16" s="46" t="str">
        <f t="shared" si="108"/>
        <v/>
      </c>
      <c r="IEU16" s="46" t="str">
        <f t="shared" si="108"/>
        <v/>
      </c>
      <c r="IEV16" s="46" t="str">
        <f t="shared" si="108"/>
        <v/>
      </c>
      <c r="IEW16" s="46" t="str">
        <f t="shared" si="108"/>
        <v/>
      </c>
      <c r="IEX16" s="46" t="str">
        <f t="shared" si="108"/>
        <v/>
      </c>
      <c r="IEY16" s="46" t="str">
        <f t="shared" si="108"/>
        <v/>
      </c>
      <c r="IEZ16" s="46" t="str">
        <f t="shared" si="108"/>
        <v/>
      </c>
      <c r="IFA16" s="46" t="str">
        <f t="shared" si="108"/>
        <v/>
      </c>
      <c r="IFB16" s="46" t="str">
        <f t="shared" si="108"/>
        <v/>
      </c>
      <c r="IFC16" s="46" t="str">
        <f t="shared" si="108"/>
        <v/>
      </c>
      <c r="IFD16" s="46" t="str">
        <f t="shared" si="108"/>
        <v/>
      </c>
      <c r="IFE16" s="46" t="str">
        <f t="shared" si="108"/>
        <v/>
      </c>
      <c r="IFF16" s="46" t="str">
        <f t="shared" si="108"/>
        <v/>
      </c>
      <c r="IFG16" s="46" t="str">
        <f t="shared" si="108"/>
        <v/>
      </c>
      <c r="IFH16" s="46" t="str">
        <f t="shared" si="108"/>
        <v/>
      </c>
      <c r="IFI16" s="46" t="str">
        <f t="shared" si="108"/>
        <v/>
      </c>
      <c r="IFJ16" s="46" t="str">
        <f t="shared" si="108"/>
        <v/>
      </c>
      <c r="IFK16" s="46" t="str">
        <f t="shared" si="108"/>
        <v/>
      </c>
      <c r="IFL16" s="46" t="str">
        <f t="shared" si="108"/>
        <v/>
      </c>
      <c r="IFM16" s="46" t="str">
        <f t="shared" si="108"/>
        <v/>
      </c>
      <c r="IFN16" s="46" t="str">
        <f t="shared" si="108"/>
        <v/>
      </c>
      <c r="IFO16" s="46" t="str">
        <f t="shared" si="108"/>
        <v/>
      </c>
      <c r="IFP16" s="46" t="str">
        <f t="shared" si="108"/>
        <v/>
      </c>
      <c r="IFQ16" s="46" t="str">
        <f t="shared" si="108"/>
        <v/>
      </c>
      <c r="IFR16" s="46" t="str">
        <f t="shared" si="108"/>
        <v/>
      </c>
      <c r="IFS16" s="46" t="str">
        <f t="shared" si="108"/>
        <v/>
      </c>
      <c r="IFT16" s="46" t="str">
        <f t="shared" si="108"/>
        <v/>
      </c>
      <c r="IFU16" s="46" t="str">
        <f t="shared" si="108"/>
        <v/>
      </c>
      <c r="IFV16" s="46" t="str">
        <f t="shared" si="108"/>
        <v/>
      </c>
      <c r="IFW16" s="46" t="str">
        <f t="shared" si="108"/>
        <v/>
      </c>
      <c r="IFX16" s="46" t="str">
        <f t="shared" si="108"/>
        <v/>
      </c>
      <c r="IFY16" s="46" t="str">
        <f t="shared" si="108"/>
        <v/>
      </c>
      <c r="IFZ16" s="46" t="str">
        <f t="shared" si="108"/>
        <v/>
      </c>
      <c r="IGA16" s="46" t="str">
        <f t="shared" si="108"/>
        <v/>
      </c>
      <c r="IGB16" s="46" t="str">
        <f t="shared" si="108"/>
        <v/>
      </c>
      <c r="IGC16" s="46" t="str">
        <f t="shared" si="108"/>
        <v/>
      </c>
      <c r="IGD16" s="46" t="str">
        <f t="shared" si="108"/>
        <v/>
      </c>
      <c r="IGE16" s="46" t="str">
        <f t="shared" si="108"/>
        <v/>
      </c>
      <c r="IGF16" s="46" t="str">
        <f t="shared" si="108"/>
        <v/>
      </c>
      <c r="IGG16" s="46" t="str">
        <f t="shared" si="108"/>
        <v/>
      </c>
      <c r="IGH16" s="46" t="str">
        <f t="shared" si="108"/>
        <v/>
      </c>
      <c r="IGI16" s="46" t="str">
        <f t="shared" si="108"/>
        <v/>
      </c>
      <c r="IGJ16" s="46" t="str">
        <f t="shared" si="108"/>
        <v/>
      </c>
      <c r="IGK16" s="46" t="str">
        <f t="shared" si="108"/>
        <v/>
      </c>
      <c r="IGL16" s="46" t="str">
        <f t="shared" si="108"/>
        <v/>
      </c>
      <c r="IGM16" s="46" t="str">
        <f t="shared" si="108"/>
        <v/>
      </c>
      <c r="IGN16" s="46" t="str">
        <f t="shared" si="108"/>
        <v/>
      </c>
      <c r="IGO16" s="46" t="str">
        <f t="shared" ref="IGO16:IIZ16" si="109">IF(AND($C16="Goal",IGO$5&gt;=$F16,IGO$5&lt;=$F16+$G16-1),2,IF(AND($C16="Milestone",IGO$5&gt;=$F16,IGO$5&lt;=$F16+$G16-1),1,""))</f>
        <v/>
      </c>
      <c r="IGP16" s="46" t="str">
        <f t="shared" si="109"/>
        <v/>
      </c>
      <c r="IGQ16" s="46" t="str">
        <f t="shared" si="109"/>
        <v/>
      </c>
      <c r="IGR16" s="46" t="str">
        <f t="shared" si="109"/>
        <v/>
      </c>
      <c r="IGS16" s="46" t="str">
        <f t="shared" si="109"/>
        <v/>
      </c>
      <c r="IGT16" s="46" t="str">
        <f t="shared" si="109"/>
        <v/>
      </c>
      <c r="IGU16" s="46" t="str">
        <f t="shared" si="109"/>
        <v/>
      </c>
      <c r="IGV16" s="46" t="str">
        <f t="shared" si="109"/>
        <v/>
      </c>
      <c r="IGW16" s="46" t="str">
        <f t="shared" si="109"/>
        <v/>
      </c>
      <c r="IGX16" s="46" t="str">
        <f t="shared" si="109"/>
        <v/>
      </c>
      <c r="IGY16" s="46" t="str">
        <f t="shared" si="109"/>
        <v/>
      </c>
      <c r="IGZ16" s="46" t="str">
        <f t="shared" si="109"/>
        <v/>
      </c>
      <c r="IHA16" s="46" t="str">
        <f t="shared" si="109"/>
        <v/>
      </c>
      <c r="IHB16" s="46" t="str">
        <f t="shared" si="109"/>
        <v/>
      </c>
      <c r="IHC16" s="46" t="str">
        <f t="shared" si="109"/>
        <v/>
      </c>
      <c r="IHD16" s="46" t="str">
        <f t="shared" si="109"/>
        <v/>
      </c>
      <c r="IHE16" s="46" t="str">
        <f t="shared" si="109"/>
        <v/>
      </c>
      <c r="IHF16" s="46" t="str">
        <f t="shared" si="109"/>
        <v/>
      </c>
      <c r="IHG16" s="46" t="str">
        <f t="shared" si="109"/>
        <v/>
      </c>
      <c r="IHH16" s="46" t="str">
        <f t="shared" si="109"/>
        <v/>
      </c>
      <c r="IHI16" s="46" t="str">
        <f t="shared" si="109"/>
        <v/>
      </c>
      <c r="IHJ16" s="46" t="str">
        <f t="shared" si="109"/>
        <v/>
      </c>
      <c r="IHK16" s="46" t="str">
        <f t="shared" si="109"/>
        <v/>
      </c>
      <c r="IHL16" s="46" t="str">
        <f t="shared" si="109"/>
        <v/>
      </c>
      <c r="IHM16" s="46" t="str">
        <f t="shared" si="109"/>
        <v/>
      </c>
      <c r="IHN16" s="46" t="str">
        <f t="shared" si="109"/>
        <v/>
      </c>
      <c r="IHO16" s="46" t="str">
        <f t="shared" si="109"/>
        <v/>
      </c>
      <c r="IHP16" s="46" t="str">
        <f t="shared" si="109"/>
        <v/>
      </c>
      <c r="IHQ16" s="46" t="str">
        <f t="shared" si="109"/>
        <v/>
      </c>
      <c r="IHR16" s="46" t="str">
        <f t="shared" si="109"/>
        <v/>
      </c>
      <c r="IHS16" s="46" t="str">
        <f t="shared" si="109"/>
        <v/>
      </c>
      <c r="IHT16" s="46" t="str">
        <f t="shared" si="109"/>
        <v/>
      </c>
      <c r="IHU16" s="46" t="str">
        <f t="shared" si="109"/>
        <v/>
      </c>
      <c r="IHV16" s="46" t="str">
        <f t="shared" si="109"/>
        <v/>
      </c>
      <c r="IHW16" s="46" t="str">
        <f t="shared" si="109"/>
        <v/>
      </c>
      <c r="IHX16" s="46" t="str">
        <f t="shared" si="109"/>
        <v/>
      </c>
      <c r="IHY16" s="46" t="str">
        <f t="shared" si="109"/>
        <v/>
      </c>
      <c r="IHZ16" s="46" t="str">
        <f t="shared" si="109"/>
        <v/>
      </c>
      <c r="IIA16" s="46" t="str">
        <f t="shared" si="109"/>
        <v/>
      </c>
      <c r="IIB16" s="46" t="str">
        <f t="shared" si="109"/>
        <v/>
      </c>
      <c r="IIC16" s="46" t="str">
        <f t="shared" si="109"/>
        <v/>
      </c>
      <c r="IID16" s="46" t="str">
        <f t="shared" si="109"/>
        <v/>
      </c>
      <c r="IIE16" s="46" t="str">
        <f t="shared" si="109"/>
        <v/>
      </c>
      <c r="IIF16" s="46" t="str">
        <f t="shared" si="109"/>
        <v/>
      </c>
      <c r="IIG16" s="46" t="str">
        <f t="shared" si="109"/>
        <v/>
      </c>
      <c r="IIH16" s="46" t="str">
        <f t="shared" si="109"/>
        <v/>
      </c>
      <c r="III16" s="46" t="str">
        <f t="shared" si="109"/>
        <v/>
      </c>
      <c r="IIJ16" s="46" t="str">
        <f t="shared" si="109"/>
        <v/>
      </c>
      <c r="IIK16" s="46" t="str">
        <f t="shared" si="109"/>
        <v/>
      </c>
      <c r="IIL16" s="46" t="str">
        <f t="shared" si="109"/>
        <v/>
      </c>
      <c r="IIM16" s="46" t="str">
        <f t="shared" si="109"/>
        <v/>
      </c>
      <c r="IIN16" s="46" t="str">
        <f t="shared" si="109"/>
        <v/>
      </c>
      <c r="IIO16" s="46" t="str">
        <f t="shared" si="109"/>
        <v/>
      </c>
      <c r="IIP16" s="46" t="str">
        <f t="shared" si="109"/>
        <v/>
      </c>
      <c r="IIQ16" s="46" t="str">
        <f t="shared" si="109"/>
        <v/>
      </c>
      <c r="IIR16" s="46" t="str">
        <f t="shared" si="109"/>
        <v/>
      </c>
      <c r="IIS16" s="46" t="str">
        <f t="shared" si="109"/>
        <v/>
      </c>
      <c r="IIT16" s="46" t="str">
        <f t="shared" si="109"/>
        <v/>
      </c>
      <c r="IIU16" s="46" t="str">
        <f t="shared" si="109"/>
        <v/>
      </c>
      <c r="IIV16" s="46" t="str">
        <f t="shared" si="109"/>
        <v/>
      </c>
      <c r="IIW16" s="46" t="str">
        <f t="shared" si="109"/>
        <v/>
      </c>
      <c r="IIX16" s="46" t="str">
        <f t="shared" si="109"/>
        <v/>
      </c>
      <c r="IIY16" s="46" t="str">
        <f t="shared" si="109"/>
        <v/>
      </c>
      <c r="IIZ16" s="46" t="str">
        <f t="shared" si="109"/>
        <v/>
      </c>
      <c r="IJA16" s="46" t="str">
        <f t="shared" ref="IJA16:ILL16" si="110">IF(AND($C16="Goal",IJA$5&gt;=$F16,IJA$5&lt;=$F16+$G16-1),2,IF(AND($C16="Milestone",IJA$5&gt;=$F16,IJA$5&lt;=$F16+$G16-1),1,""))</f>
        <v/>
      </c>
      <c r="IJB16" s="46" t="str">
        <f t="shared" si="110"/>
        <v/>
      </c>
      <c r="IJC16" s="46" t="str">
        <f t="shared" si="110"/>
        <v/>
      </c>
      <c r="IJD16" s="46" t="str">
        <f t="shared" si="110"/>
        <v/>
      </c>
      <c r="IJE16" s="46" t="str">
        <f t="shared" si="110"/>
        <v/>
      </c>
      <c r="IJF16" s="46" t="str">
        <f t="shared" si="110"/>
        <v/>
      </c>
      <c r="IJG16" s="46" t="str">
        <f t="shared" si="110"/>
        <v/>
      </c>
      <c r="IJH16" s="46" t="str">
        <f t="shared" si="110"/>
        <v/>
      </c>
      <c r="IJI16" s="46" t="str">
        <f t="shared" si="110"/>
        <v/>
      </c>
      <c r="IJJ16" s="46" t="str">
        <f t="shared" si="110"/>
        <v/>
      </c>
      <c r="IJK16" s="46" t="str">
        <f t="shared" si="110"/>
        <v/>
      </c>
      <c r="IJL16" s="46" t="str">
        <f t="shared" si="110"/>
        <v/>
      </c>
      <c r="IJM16" s="46" t="str">
        <f t="shared" si="110"/>
        <v/>
      </c>
      <c r="IJN16" s="46" t="str">
        <f t="shared" si="110"/>
        <v/>
      </c>
      <c r="IJO16" s="46" t="str">
        <f t="shared" si="110"/>
        <v/>
      </c>
      <c r="IJP16" s="46" t="str">
        <f t="shared" si="110"/>
        <v/>
      </c>
      <c r="IJQ16" s="46" t="str">
        <f t="shared" si="110"/>
        <v/>
      </c>
      <c r="IJR16" s="46" t="str">
        <f t="shared" si="110"/>
        <v/>
      </c>
      <c r="IJS16" s="46" t="str">
        <f t="shared" si="110"/>
        <v/>
      </c>
      <c r="IJT16" s="46" t="str">
        <f t="shared" si="110"/>
        <v/>
      </c>
      <c r="IJU16" s="46" t="str">
        <f t="shared" si="110"/>
        <v/>
      </c>
      <c r="IJV16" s="46" t="str">
        <f t="shared" si="110"/>
        <v/>
      </c>
      <c r="IJW16" s="46" t="str">
        <f t="shared" si="110"/>
        <v/>
      </c>
      <c r="IJX16" s="46" t="str">
        <f t="shared" si="110"/>
        <v/>
      </c>
      <c r="IJY16" s="46" t="str">
        <f t="shared" si="110"/>
        <v/>
      </c>
      <c r="IJZ16" s="46" t="str">
        <f t="shared" si="110"/>
        <v/>
      </c>
      <c r="IKA16" s="46" t="str">
        <f t="shared" si="110"/>
        <v/>
      </c>
      <c r="IKB16" s="46" t="str">
        <f t="shared" si="110"/>
        <v/>
      </c>
      <c r="IKC16" s="46" t="str">
        <f t="shared" si="110"/>
        <v/>
      </c>
      <c r="IKD16" s="46" t="str">
        <f t="shared" si="110"/>
        <v/>
      </c>
      <c r="IKE16" s="46" t="str">
        <f t="shared" si="110"/>
        <v/>
      </c>
      <c r="IKF16" s="46" t="str">
        <f t="shared" si="110"/>
        <v/>
      </c>
      <c r="IKG16" s="46" t="str">
        <f t="shared" si="110"/>
        <v/>
      </c>
      <c r="IKH16" s="46" t="str">
        <f t="shared" si="110"/>
        <v/>
      </c>
      <c r="IKI16" s="46" t="str">
        <f t="shared" si="110"/>
        <v/>
      </c>
      <c r="IKJ16" s="46" t="str">
        <f t="shared" si="110"/>
        <v/>
      </c>
      <c r="IKK16" s="46" t="str">
        <f t="shared" si="110"/>
        <v/>
      </c>
      <c r="IKL16" s="46" t="str">
        <f t="shared" si="110"/>
        <v/>
      </c>
      <c r="IKM16" s="46" t="str">
        <f t="shared" si="110"/>
        <v/>
      </c>
      <c r="IKN16" s="46" t="str">
        <f t="shared" si="110"/>
        <v/>
      </c>
      <c r="IKO16" s="46" t="str">
        <f t="shared" si="110"/>
        <v/>
      </c>
      <c r="IKP16" s="46" t="str">
        <f t="shared" si="110"/>
        <v/>
      </c>
      <c r="IKQ16" s="46" t="str">
        <f t="shared" si="110"/>
        <v/>
      </c>
      <c r="IKR16" s="46" t="str">
        <f t="shared" si="110"/>
        <v/>
      </c>
      <c r="IKS16" s="46" t="str">
        <f t="shared" si="110"/>
        <v/>
      </c>
      <c r="IKT16" s="46" t="str">
        <f t="shared" si="110"/>
        <v/>
      </c>
      <c r="IKU16" s="46" t="str">
        <f t="shared" si="110"/>
        <v/>
      </c>
      <c r="IKV16" s="46" t="str">
        <f t="shared" si="110"/>
        <v/>
      </c>
      <c r="IKW16" s="46" t="str">
        <f t="shared" si="110"/>
        <v/>
      </c>
      <c r="IKX16" s="46" t="str">
        <f t="shared" si="110"/>
        <v/>
      </c>
      <c r="IKY16" s="46" t="str">
        <f t="shared" si="110"/>
        <v/>
      </c>
      <c r="IKZ16" s="46" t="str">
        <f t="shared" si="110"/>
        <v/>
      </c>
      <c r="ILA16" s="46" t="str">
        <f t="shared" si="110"/>
        <v/>
      </c>
      <c r="ILB16" s="46" t="str">
        <f t="shared" si="110"/>
        <v/>
      </c>
      <c r="ILC16" s="46" t="str">
        <f t="shared" si="110"/>
        <v/>
      </c>
      <c r="ILD16" s="46" t="str">
        <f t="shared" si="110"/>
        <v/>
      </c>
      <c r="ILE16" s="46" t="str">
        <f t="shared" si="110"/>
        <v/>
      </c>
      <c r="ILF16" s="46" t="str">
        <f t="shared" si="110"/>
        <v/>
      </c>
      <c r="ILG16" s="46" t="str">
        <f t="shared" si="110"/>
        <v/>
      </c>
      <c r="ILH16" s="46" t="str">
        <f t="shared" si="110"/>
        <v/>
      </c>
      <c r="ILI16" s="46" t="str">
        <f t="shared" si="110"/>
        <v/>
      </c>
      <c r="ILJ16" s="46" t="str">
        <f t="shared" si="110"/>
        <v/>
      </c>
      <c r="ILK16" s="46" t="str">
        <f t="shared" si="110"/>
        <v/>
      </c>
      <c r="ILL16" s="46" t="str">
        <f t="shared" si="110"/>
        <v/>
      </c>
      <c r="ILM16" s="46" t="str">
        <f t="shared" ref="ILM16:INX16" si="111">IF(AND($C16="Goal",ILM$5&gt;=$F16,ILM$5&lt;=$F16+$G16-1),2,IF(AND($C16="Milestone",ILM$5&gt;=$F16,ILM$5&lt;=$F16+$G16-1),1,""))</f>
        <v/>
      </c>
      <c r="ILN16" s="46" t="str">
        <f t="shared" si="111"/>
        <v/>
      </c>
      <c r="ILO16" s="46" t="str">
        <f t="shared" si="111"/>
        <v/>
      </c>
      <c r="ILP16" s="46" t="str">
        <f t="shared" si="111"/>
        <v/>
      </c>
      <c r="ILQ16" s="46" t="str">
        <f t="shared" si="111"/>
        <v/>
      </c>
      <c r="ILR16" s="46" t="str">
        <f t="shared" si="111"/>
        <v/>
      </c>
      <c r="ILS16" s="46" t="str">
        <f t="shared" si="111"/>
        <v/>
      </c>
      <c r="ILT16" s="46" t="str">
        <f t="shared" si="111"/>
        <v/>
      </c>
      <c r="ILU16" s="46" t="str">
        <f t="shared" si="111"/>
        <v/>
      </c>
      <c r="ILV16" s="46" t="str">
        <f t="shared" si="111"/>
        <v/>
      </c>
      <c r="ILW16" s="46" t="str">
        <f t="shared" si="111"/>
        <v/>
      </c>
      <c r="ILX16" s="46" t="str">
        <f t="shared" si="111"/>
        <v/>
      </c>
      <c r="ILY16" s="46" t="str">
        <f t="shared" si="111"/>
        <v/>
      </c>
      <c r="ILZ16" s="46" t="str">
        <f t="shared" si="111"/>
        <v/>
      </c>
      <c r="IMA16" s="46" t="str">
        <f t="shared" si="111"/>
        <v/>
      </c>
      <c r="IMB16" s="46" t="str">
        <f t="shared" si="111"/>
        <v/>
      </c>
      <c r="IMC16" s="46" t="str">
        <f t="shared" si="111"/>
        <v/>
      </c>
      <c r="IMD16" s="46" t="str">
        <f t="shared" si="111"/>
        <v/>
      </c>
      <c r="IME16" s="46" t="str">
        <f t="shared" si="111"/>
        <v/>
      </c>
      <c r="IMF16" s="46" t="str">
        <f t="shared" si="111"/>
        <v/>
      </c>
      <c r="IMG16" s="46" t="str">
        <f t="shared" si="111"/>
        <v/>
      </c>
      <c r="IMH16" s="46" t="str">
        <f t="shared" si="111"/>
        <v/>
      </c>
      <c r="IMI16" s="46" t="str">
        <f t="shared" si="111"/>
        <v/>
      </c>
      <c r="IMJ16" s="46" t="str">
        <f t="shared" si="111"/>
        <v/>
      </c>
      <c r="IMK16" s="46" t="str">
        <f t="shared" si="111"/>
        <v/>
      </c>
      <c r="IML16" s="46" t="str">
        <f t="shared" si="111"/>
        <v/>
      </c>
      <c r="IMM16" s="46" t="str">
        <f t="shared" si="111"/>
        <v/>
      </c>
      <c r="IMN16" s="46" t="str">
        <f t="shared" si="111"/>
        <v/>
      </c>
      <c r="IMO16" s="46" t="str">
        <f t="shared" si="111"/>
        <v/>
      </c>
      <c r="IMP16" s="46" t="str">
        <f t="shared" si="111"/>
        <v/>
      </c>
      <c r="IMQ16" s="46" t="str">
        <f t="shared" si="111"/>
        <v/>
      </c>
      <c r="IMR16" s="46" t="str">
        <f t="shared" si="111"/>
        <v/>
      </c>
      <c r="IMS16" s="46" t="str">
        <f t="shared" si="111"/>
        <v/>
      </c>
      <c r="IMT16" s="46" t="str">
        <f t="shared" si="111"/>
        <v/>
      </c>
      <c r="IMU16" s="46" t="str">
        <f t="shared" si="111"/>
        <v/>
      </c>
      <c r="IMV16" s="46" t="str">
        <f t="shared" si="111"/>
        <v/>
      </c>
      <c r="IMW16" s="46" t="str">
        <f t="shared" si="111"/>
        <v/>
      </c>
      <c r="IMX16" s="46" t="str">
        <f t="shared" si="111"/>
        <v/>
      </c>
      <c r="IMY16" s="46" t="str">
        <f t="shared" si="111"/>
        <v/>
      </c>
      <c r="IMZ16" s="46" t="str">
        <f t="shared" si="111"/>
        <v/>
      </c>
      <c r="INA16" s="46" t="str">
        <f t="shared" si="111"/>
        <v/>
      </c>
      <c r="INB16" s="46" t="str">
        <f t="shared" si="111"/>
        <v/>
      </c>
      <c r="INC16" s="46" t="str">
        <f t="shared" si="111"/>
        <v/>
      </c>
      <c r="IND16" s="46" t="str">
        <f t="shared" si="111"/>
        <v/>
      </c>
      <c r="INE16" s="46" t="str">
        <f t="shared" si="111"/>
        <v/>
      </c>
      <c r="INF16" s="46" t="str">
        <f t="shared" si="111"/>
        <v/>
      </c>
      <c r="ING16" s="46" t="str">
        <f t="shared" si="111"/>
        <v/>
      </c>
      <c r="INH16" s="46" t="str">
        <f t="shared" si="111"/>
        <v/>
      </c>
      <c r="INI16" s="46" t="str">
        <f t="shared" si="111"/>
        <v/>
      </c>
      <c r="INJ16" s="46" t="str">
        <f t="shared" si="111"/>
        <v/>
      </c>
      <c r="INK16" s="46" t="str">
        <f t="shared" si="111"/>
        <v/>
      </c>
      <c r="INL16" s="46" t="str">
        <f t="shared" si="111"/>
        <v/>
      </c>
      <c r="INM16" s="46" t="str">
        <f t="shared" si="111"/>
        <v/>
      </c>
      <c r="INN16" s="46" t="str">
        <f t="shared" si="111"/>
        <v/>
      </c>
      <c r="INO16" s="46" t="str">
        <f t="shared" si="111"/>
        <v/>
      </c>
      <c r="INP16" s="46" t="str">
        <f t="shared" si="111"/>
        <v/>
      </c>
      <c r="INQ16" s="46" t="str">
        <f t="shared" si="111"/>
        <v/>
      </c>
      <c r="INR16" s="46" t="str">
        <f t="shared" si="111"/>
        <v/>
      </c>
      <c r="INS16" s="46" t="str">
        <f t="shared" si="111"/>
        <v/>
      </c>
      <c r="INT16" s="46" t="str">
        <f t="shared" si="111"/>
        <v/>
      </c>
      <c r="INU16" s="46" t="str">
        <f t="shared" si="111"/>
        <v/>
      </c>
      <c r="INV16" s="46" t="str">
        <f t="shared" si="111"/>
        <v/>
      </c>
      <c r="INW16" s="46" t="str">
        <f t="shared" si="111"/>
        <v/>
      </c>
      <c r="INX16" s="46" t="str">
        <f t="shared" si="111"/>
        <v/>
      </c>
      <c r="INY16" s="46" t="str">
        <f t="shared" ref="INY16:IQJ16" si="112">IF(AND($C16="Goal",INY$5&gt;=$F16,INY$5&lt;=$F16+$G16-1),2,IF(AND($C16="Milestone",INY$5&gt;=$F16,INY$5&lt;=$F16+$G16-1),1,""))</f>
        <v/>
      </c>
      <c r="INZ16" s="46" t="str">
        <f t="shared" si="112"/>
        <v/>
      </c>
      <c r="IOA16" s="46" t="str">
        <f t="shared" si="112"/>
        <v/>
      </c>
      <c r="IOB16" s="46" t="str">
        <f t="shared" si="112"/>
        <v/>
      </c>
      <c r="IOC16" s="46" t="str">
        <f t="shared" si="112"/>
        <v/>
      </c>
      <c r="IOD16" s="46" t="str">
        <f t="shared" si="112"/>
        <v/>
      </c>
      <c r="IOE16" s="46" t="str">
        <f t="shared" si="112"/>
        <v/>
      </c>
      <c r="IOF16" s="46" t="str">
        <f t="shared" si="112"/>
        <v/>
      </c>
      <c r="IOG16" s="46" t="str">
        <f t="shared" si="112"/>
        <v/>
      </c>
      <c r="IOH16" s="46" t="str">
        <f t="shared" si="112"/>
        <v/>
      </c>
      <c r="IOI16" s="46" t="str">
        <f t="shared" si="112"/>
        <v/>
      </c>
      <c r="IOJ16" s="46" t="str">
        <f t="shared" si="112"/>
        <v/>
      </c>
      <c r="IOK16" s="46" t="str">
        <f t="shared" si="112"/>
        <v/>
      </c>
      <c r="IOL16" s="46" t="str">
        <f t="shared" si="112"/>
        <v/>
      </c>
      <c r="IOM16" s="46" t="str">
        <f t="shared" si="112"/>
        <v/>
      </c>
      <c r="ION16" s="46" t="str">
        <f t="shared" si="112"/>
        <v/>
      </c>
      <c r="IOO16" s="46" t="str">
        <f t="shared" si="112"/>
        <v/>
      </c>
      <c r="IOP16" s="46" t="str">
        <f t="shared" si="112"/>
        <v/>
      </c>
      <c r="IOQ16" s="46" t="str">
        <f t="shared" si="112"/>
        <v/>
      </c>
      <c r="IOR16" s="46" t="str">
        <f t="shared" si="112"/>
        <v/>
      </c>
      <c r="IOS16" s="46" t="str">
        <f t="shared" si="112"/>
        <v/>
      </c>
      <c r="IOT16" s="46" t="str">
        <f t="shared" si="112"/>
        <v/>
      </c>
      <c r="IOU16" s="46" t="str">
        <f t="shared" si="112"/>
        <v/>
      </c>
      <c r="IOV16" s="46" t="str">
        <f t="shared" si="112"/>
        <v/>
      </c>
      <c r="IOW16" s="46" t="str">
        <f t="shared" si="112"/>
        <v/>
      </c>
      <c r="IOX16" s="46" t="str">
        <f t="shared" si="112"/>
        <v/>
      </c>
      <c r="IOY16" s="46" t="str">
        <f t="shared" si="112"/>
        <v/>
      </c>
      <c r="IOZ16" s="46" t="str">
        <f t="shared" si="112"/>
        <v/>
      </c>
      <c r="IPA16" s="46" t="str">
        <f t="shared" si="112"/>
        <v/>
      </c>
      <c r="IPB16" s="46" t="str">
        <f t="shared" si="112"/>
        <v/>
      </c>
      <c r="IPC16" s="46" t="str">
        <f t="shared" si="112"/>
        <v/>
      </c>
      <c r="IPD16" s="46" t="str">
        <f t="shared" si="112"/>
        <v/>
      </c>
      <c r="IPE16" s="46" t="str">
        <f t="shared" si="112"/>
        <v/>
      </c>
      <c r="IPF16" s="46" t="str">
        <f t="shared" si="112"/>
        <v/>
      </c>
      <c r="IPG16" s="46" t="str">
        <f t="shared" si="112"/>
        <v/>
      </c>
      <c r="IPH16" s="46" t="str">
        <f t="shared" si="112"/>
        <v/>
      </c>
      <c r="IPI16" s="46" t="str">
        <f t="shared" si="112"/>
        <v/>
      </c>
      <c r="IPJ16" s="46" t="str">
        <f t="shared" si="112"/>
        <v/>
      </c>
      <c r="IPK16" s="46" t="str">
        <f t="shared" si="112"/>
        <v/>
      </c>
      <c r="IPL16" s="46" t="str">
        <f t="shared" si="112"/>
        <v/>
      </c>
      <c r="IPM16" s="46" t="str">
        <f t="shared" si="112"/>
        <v/>
      </c>
      <c r="IPN16" s="46" t="str">
        <f t="shared" si="112"/>
        <v/>
      </c>
      <c r="IPO16" s="46" t="str">
        <f t="shared" si="112"/>
        <v/>
      </c>
      <c r="IPP16" s="46" t="str">
        <f t="shared" si="112"/>
        <v/>
      </c>
      <c r="IPQ16" s="46" t="str">
        <f t="shared" si="112"/>
        <v/>
      </c>
      <c r="IPR16" s="46" t="str">
        <f t="shared" si="112"/>
        <v/>
      </c>
      <c r="IPS16" s="46" t="str">
        <f t="shared" si="112"/>
        <v/>
      </c>
      <c r="IPT16" s="46" t="str">
        <f t="shared" si="112"/>
        <v/>
      </c>
      <c r="IPU16" s="46" t="str">
        <f t="shared" si="112"/>
        <v/>
      </c>
      <c r="IPV16" s="46" t="str">
        <f t="shared" si="112"/>
        <v/>
      </c>
      <c r="IPW16" s="46" t="str">
        <f t="shared" si="112"/>
        <v/>
      </c>
      <c r="IPX16" s="46" t="str">
        <f t="shared" si="112"/>
        <v/>
      </c>
      <c r="IPY16" s="46" t="str">
        <f t="shared" si="112"/>
        <v/>
      </c>
      <c r="IPZ16" s="46" t="str">
        <f t="shared" si="112"/>
        <v/>
      </c>
      <c r="IQA16" s="46" t="str">
        <f t="shared" si="112"/>
        <v/>
      </c>
      <c r="IQB16" s="46" t="str">
        <f t="shared" si="112"/>
        <v/>
      </c>
      <c r="IQC16" s="46" t="str">
        <f t="shared" si="112"/>
        <v/>
      </c>
      <c r="IQD16" s="46" t="str">
        <f t="shared" si="112"/>
        <v/>
      </c>
      <c r="IQE16" s="46" t="str">
        <f t="shared" si="112"/>
        <v/>
      </c>
      <c r="IQF16" s="46" t="str">
        <f t="shared" si="112"/>
        <v/>
      </c>
      <c r="IQG16" s="46" t="str">
        <f t="shared" si="112"/>
        <v/>
      </c>
      <c r="IQH16" s="46" t="str">
        <f t="shared" si="112"/>
        <v/>
      </c>
      <c r="IQI16" s="46" t="str">
        <f t="shared" si="112"/>
        <v/>
      </c>
      <c r="IQJ16" s="46" t="str">
        <f t="shared" si="112"/>
        <v/>
      </c>
      <c r="IQK16" s="46" t="str">
        <f t="shared" ref="IQK16:ISV16" si="113">IF(AND($C16="Goal",IQK$5&gt;=$F16,IQK$5&lt;=$F16+$G16-1),2,IF(AND($C16="Milestone",IQK$5&gt;=$F16,IQK$5&lt;=$F16+$G16-1),1,""))</f>
        <v/>
      </c>
      <c r="IQL16" s="46" t="str">
        <f t="shared" si="113"/>
        <v/>
      </c>
      <c r="IQM16" s="46" t="str">
        <f t="shared" si="113"/>
        <v/>
      </c>
      <c r="IQN16" s="46" t="str">
        <f t="shared" si="113"/>
        <v/>
      </c>
      <c r="IQO16" s="46" t="str">
        <f t="shared" si="113"/>
        <v/>
      </c>
      <c r="IQP16" s="46" t="str">
        <f t="shared" si="113"/>
        <v/>
      </c>
      <c r="IQQ16" s="46" t="str">
        <f t="shared" si="113"/>
        <v/>
      </c>
      <c r="IQR16" s="46" t="str">
        <f t="shared" si="113"/>
        <v/>
      </c>
      <c r="IQS16" s="46" t="str">
        <f t="shared" si="113"/>
        <v/>
      </c>
      <c r="IQT16" s="46" t="str">
        <f t="shared" si="113"/>
        <v/>
      </c>
      <c r="IQU16" s="46" t="str">
        <f t="shared" si="113"/>
        <v/>
      </c>
      <c r="IQV16" s="46" t="str">
        <f t="shared" si="113"/>
        <v/>
      </c>
      <c r="IQW16" s="46" t="str">
        <f t="shared" si="113"/>
        <v/>
      </c>
      <c r="IQX16" s="46" t="str">
        <f t="shared" si="113"/>
        <v/>
      </c>
      <c r="IQY16" s="46" t="str">
        <f t="shared" si="113"/>
        <v/>
      </c>
      <c r="IQZ16" s="46" t="str">
        <f t="shared" si="113"/>
        <v/>
      </c>
      <c r="IRA16" s="46" t="str">
        <f t="shared" si="113"/>
        <v/>
      </c>
      <c r="IRB16" s="46" t="str">
        <f t="shared" si="113"/>
        <v/>
      </c>
      <c r="IRC16" s="46" t="str">
        <f t="shared" si="113"/>
        <v/>
      </c>
      <c r="IRD16" s="46" t="str">
        <f t="shared" si="113"/>
        <v/>
      </c>
      <c r="IRE16" s="46" t="str">
        <f t="shared" si="113"/>
        <v/>
      </c>
      <c r="IRF16" s="46" t="str">
        <f t="shared" si="113"/>
        <v/>
      </c>
      <c r="IRG16" s="46" t="str">
        <f t="shared" si="113"/>
        <v/>
      </c>
      <c r="IRH16" s="46" t="str">
        <f t="shared" si="113"/>
        <v/>
      </c>
      <c r="IRI16" s="46" t="str">
        <f t="shared" si="113"/>
        <v/>
      </c>
      <c r="IRJ16" s="46" t="str">
        <f t="shared" si="113"/>
        <v/>
      </c>
      <c r="IRK16" s="46" t="str">
        <f t="shared" si="113"/>
        <v/>
      </c>
      <c r="IRL16" s="46" t="str">
        <f t="shared" si="113"/>
        <v/>
      </c>
      <c r="IRM16" s="46" t="str">
        <f t="shared" si="113"/>
        <v/>
      </c>
      <c r="IRN16" s="46" t="str">
        <f t="shared" si="113"/>
        <v/>
      </c>
      <c r="IRO16" s="46" t="str">
        <f t="shared" si="113"/>
        <v/>
      </c>
      <c r="IRP16" s="46" t="str">
        <f t="shared" si="113"/>
        <v/>
      </c>
      <c r="IRQ16" s="46" t="str">
        <f t="shared" si="113"/>
        <v/>
      </c>
      <c r="IRR16" s="46" t="str">
        <f t="shared" si="113"/>
        <v/>
      </c>
      <c r="IRS16" s="46" t="str">
        <f t="shared" si="113"/>
        <v/>
      </c>
      <c r="IRT16" s="46" t="str">
        <f t="shared" si="113"/>
        <v/>
      </c>
      <c r="IRU16" s="46" t="str">
        <f t="shared" si="113"/>
        <v/>
      </c>
      <c r="IRV16" s="46" t="str">
        <f t="shared" si="113"/>
        <v/>
      </c>
      <c r="IRW16" s="46" t="str">
        <f t="shared" si="113"/>
        <v/>
      </c>
      <c r="IRX16" s="46" t="str">
        <f t="shared" si="113"/>
        <v/>
      </c>
      <c r="IRY16" s="46" t="str">
        <f t="shared" si="113"/>
        <v/>
      </c>
      <c r="IRZ16" s="46" t="str">
        <f t="shared" si="113"/>
        <v/>
      </c>
      <c r="ISA16" s="46" t="str">
        <f t="shared" si="113"/>
        <v/>
      </c>
      <c r="ISB16" s="46" t="str">
        <f t="shared" si="113"/>
        <v/>
      </c>
      <c r="ISC16" s="46" t="str">
        <f t="shared" si="113"/>
        <v/>
      </c>
      <c r="ISD16" s="46" t="str">
        <f t="shared" si="113"/>
        <v/>
      </c>
      <c r="ISE16" s="46" t="str">
        <f t="shared" si="113"/>
        <v/>
      </c>
      <c r="ISF16" s="46" t="str">
        <f t="shared" si="113"/>
        <v/>
      </c>
      <c r="ISG16" s="46" t="str">
        <f t="shared" si="113"/>
        <v/>
      </c>
      <c r="ISH16" s="46" t="str">
        <f t="shared" si="113"/>
        <v/>
      </c>
      <c r="ISI16" s="46" t="str">
        <f t="shared" si="113"/>
        <v/>
      </c>
      <c r="ISJ16" s="46" t="str">
        <f t="shared" si="113"/>
        <v/>
      </c>
      <c r="ISK16" s="46" t="str">
        <f t="shared" si="113"/>
        <v/>
      </c>
      <c r="ISL16" s="46" t="str">
        <f t="shared" si="113"/>
        <v/>
      </c>
      <c r="ISM16" s="46" t="str">
        <f t="shared" si="113"/>
        <v/>
      </c>
      <c r="ISN16" s="46" t="str">
        <f t="shared" si="113"/>
        <v/>
      </c>
      <c r="ISO16" s="46" t="str">
        <f t="shared" si="113"/>
        <v/>
      </c>
      <c r="ISP16" s="46" t="str">
        <f t="shared" si="113"/>
        <v/>
      </c>
      <c r="ISQ16" s="46" t="str">
        <f t="shared" si="113"/>
        <v/>
      </c>
      <c r="ISR16" s="46" t="str">
        <f t="shared" si="113"/>
        <v/>
      </c>
      <c r="ISS16" s="46" t="str">
        <f t="shared" si="113"/>
        <v/>
      </c>
      <c r="IST16" s="46" t="str">
        <f t="shared" si="113"/>
        <v/>
      </c>
      <c r="ISU16" s="46" t="str">
        <f t="shared" si="113"/>
        <v/>
      </c>
      <c r="ISV16" s="46" t="str">
        <f t="shared" si="113"/>
        <v/>
      </c>
      <c r="ISW16" s="46" t="str">
        <f t="shared" ref="ISW16:IVH16" si="114">IF(AND($C16="Goal",ISW$5&gt;=$F16,ISW$5&lt;=$F16+$G16-1),2,IF(AND($C16="Milestone",ISW$5&gt;=$F16,ISW$5&lt;=$F16+$G16-1),1,""))</f>
        <v/>
      </c>
      <c r="ISX16" s="46" t="str">
        <f t="shared" si="114"/>
        <v/>
      </c>
      <c r="ISY16" s="46" t="str">
        <f t="shared" si="114"/>
        <v/>
      </c>
      <c r="ISZ16" s="46" t="str">
        <f t="shared" si="114"/>
        <v/>
      </c>
      <c r="ITA16" s="46" t="str">
        <f t="shared" si="114"/>
        <v/>
      </c>
      <c r="ITB16" s="46" t="str">
        <f t="shared" si="114"/>
        <v/>
      </c>
      <c r="ITC16" s="46" t="str">
        <f t="shared" si="114"/>
        <v/>
      </c>
      <c r="ITD16" s="46" t="str">
        <f t="shared" si="114"/>
        <v/>
      </c>
      <c r="ITE16" s="46" t="str">
        <f t="shared" si="114"/>
        <v/>
      </c>
      <c r="ITF16" s="46" t="str">
        <f t="shared" si="114"/>
        <v/>
      </c>
      <c r="ITG16" s="46" t="str">
        <f t="shared" si="114"/>
        <v/>
      </c>
      <c r="ITH16" s="46" t="str">
        <f t="shared" si="114"/>
        <v/>
      </c>
      <c r="ITI16" s="46" t="str">
        <f t="shared" si="114"/>
        <v/>
      </c>
      <c r="ITJ16" s="46" t="str">
        <f t="shared" si="114"/>
        <v/>
      </c>
      <c r="ITK16" s="46" t="str">
        <f t="shared" si="114"/>
        <v/>
      </c>
      <c r="ITL16" s="46" t="str">
        <f t="shared" si="114"/>
        <v/>
      </c>
      <c r="ITM16" s="46" t="str">
        <f t="shared" si="114"/>
        <v/>
      </c>
      <c r="ITN16" s="46" t="str">
        <f t="shared" si="114"/>
        <v/>
      </c>
      <c r="ITO16" s="46" t="str">
        <f t="shared" si="114"/>
        <v/>
      </c>
      <c r="ITP16" s="46" t="str">
        <f t="shared" si="114"/>
        <v/>
      </c>
      <c r="ITQ16" s="46" t="str">
        <f t="shared" si="114"/>
        <v/>
      </c>
      <c r="ITR16" s="46" t="str">
        <f t="shared" si="114"/>
        <v/>
      </c>
      <c r="ITS16" s="46" t="str">
        <f t="shared" si="114"/>
        <v/>
      </c>
      <c r="ITT16" s="46" t="str">
        <f t="shared" si="114"/>
        <v/>
      </c>
      <c r="ITU16" s="46" t="str">
        <f t="shared" si="114"/>
        <v/>
      </c>
      <c r="ITV16" s="46" t="str">
        <f t="shared" si="114"/>
        <v/>
      </c>
      <c r="ITW16" s="46" t="str">
        <f t="shared" si="114"/>
        <v/>
      </c>
      <c r="ITX16" s="46" t="str">
        <f t="shared" si="114"/>
        <v/>
      </c>
      <c r="ITY16" s="46" t="str">
        <f t="shared" si="114"/>
        <v/>
      </c>
      <c r="ITZ16" s="46" t="str">
        <f t="shared" si="114"/>
        <v/>
      </c>
      <c r="IUA16" s="46" t="str">
        <f t="shared" si="114"/>
        <v/>
      </c>
      <c r="IUB16" s="46" t="str">
        <f t="shared" si="114"/>
        <v/>
      </c>
      <c r="IUC16" s="46" t="str">
        <f t="shared" si="114"/>
        <v/>
      </c>
      <c r="IUD16" s="46" t="str">
        <f t="shared" si="114"/>
        <v/>
      </c>
      <c r="IUE16" s="46" t="str">
        <f t="shared" si="114"/>
        <v/>
      </c>
      <c r="IUF16" s="46" t="str">
        <f t="shared" si="114"/>
        <v/>
      </c>
      <c r="IUG16" s="46" t="str">
        <f t="shared" si="114"/>
        <v/>
      </c>
      <c r="IUH16" s="46" t="str">
        <f t="shared" si="114"/>
        <v/>
      </c>
      <c r="IUI16" s="46" t="str">
        <f t="shared" si="114"/>
        <v/>
      </c>
      <c r="IUJ16" s="46" t="str">
        <f t="shared" si="114"/>
        <v/>
      </c>
      <c r="IUK16" s="46" t="str">
        <f t="shared" si="114"/>
        <v/>
      </c>
      <c r="IUL16" s="46" t="str">
        <f t="shared" si="114"/>
        <v/>
      </c>
      <c r="IUM16" s="46" t="str">
        <f t="shared" si="114"/>
        <v/>
      </c>
      <c r="IUN16" s="46" t="str">
        <f t="shared" si="114"/>
        <v/>
      </c>
      <c r="IUO16" s="46" t="str">
        <f t="shared" si="114"/>
        <v/>
      </c>
      <c r="IUP16" s="46" t="str">
        <f t="shared" si="114"/>
        <v/>
      </c>
      <c r="IUQ16" s="46" t="str">
        <f t="shared" si="114"/>
        <v/>
      </c>
      <c r="IUR16" s="46" t="str">
        <f t="shared" si="114"/>
        <v/>
      </c>
      <c r="IUS16" s="46" t="str">
        <f t="shared" si="114"/>
        <v/>
      </c>
      <c r="IUT16" s="46" t="str">
        <f t="shared" si="114"/>
        <v/>
      </c>
      <c r="IUU16" s="46" t="str">
        <f t="shared" si="114"/>
        <v/>
      </c>
      <c r="IUV16" s="46" t="str">
        <f t="shared" si="114"/>
        <v/>
      </c>
      <c r="IUW16" s="46" t="str">
        <f t="shared" si="114"/>
        <v/>
      </c>
      <c r="IUX16" s="46" t="str">
        <f t="shared" si="114"/>
        <v/>
      </c>
      <c r="IUY16" s="46" t="str">
        <f t="shared" si="114"/>
        <v/>
      </c>
      <c r="IUZ16" s="46" t="str">
        <f t="shared" si="114"/>
        <v/>
      </c>
      <c r="IVA16" s="46" t="str">
        <f t="shared" si="114"/>
        <v/>
      </c>
      <c r="IVB16" s="46" t="str">
        <f t="shared" si="114"/>
        <v/>
      </c>
      <c r="IVC16" s="46" t="str">
        <f t="shared" si="114"/>
        <v/>
      </c>
      <c r="IVD16" s="46" t="str">
        <f t="shared" si="114"/>
        <v/>
      </c>
      <c r="IVE16" s="46" t="str">
        <f t="shared" si="114"/>
        <v/>
      </c>
      <c r="IVF16" s="46" t="str">
        <f t="shared" si="114"/>
        <v/>
      </c>
      <c r="IVG16" s="46" t="str">
        <f t="shared" si="114"/>
        <v/>
      </c>
      <c r="IVH16" s="46" t="str">
        <f t="shared" si="114"/>
        <v/>
      </c>
      <c r="IVI16" s="46" t="str">
        <f t="shared" ref="IVI16:IXT16" si="115">IF(AND($C16="Goal",IVI$5&gt;=$F16,IVI$5&lt;=$F16+$G16-1),2,IF(AND($C16="Milestone",IVI$5&gt;=$F16,IVI$5&lt;=$F16+$G16-1),1,""))</f>
        <v/>
      </c>
      <c r="IVJ16" s="46" t="str">
        <f t="shared" si="115"/>
        <v/>
      </c>
      <c r="IVK16" s="46" t="str">
        <f t="shared" si="115"/>
        <v/>
      </c>
      <c r="IVL16" s="46" t="str">
        <f t="shared" si="115"/>
        <v/>
      </c>
      <c r="IVM16" s="46" t="str">
        <f t="shared" si="115"/>
        <v/>
      </c>
      <c r="IVN16" s="46" t="str">
        <f t="shared" si="115"/>
        <v/>
      </c>
      <c r="IVO16" s="46" t="str">
        <f t="shared" si="115"/>
        <v/>
      </c>
      <c r="IVP16" s="46" t="str">
        <f t="shared" si="115"/>
        <v/>
      </c>
      <c r="IVQ16" s="46" t="str">
        <f t="shared" si="115"/>
        <v/>
      </c>
      <c r="IVR16" s="46" t="str">
        <f t="shared" si="115"/>
        <v/>
      </c>
      <c r="IVS16" s="46" t="str">
        <f t="shared" si="115"/>
        <v/>
      </c>
      <c r="IVT16" s="46" t="str">
        <f t="shared" si="115"/>
        <v/>
      </c>
      <c r="IVU16" s="46" t="str">
        <f t="shared" si="115"/>
        <v/>
      </c>
      <c r="IVV16" s="46" t="str">
        <f t="shared" si="115"/>
        <v/>
      </c>
      <c r="IVW16" s="46" t="str">
        <f t="shared" si="115"/>
        <v/>
      </c>
      <c r="IVX16" s="46" t="str">
        <f t="shared" si="115"/>
        <v/>
      </c>
      <c r="IVY16" s="46" t="str">
        <f t="shared" si="115"/>
        <v/>
      </c>
      <c r="IVZ16" s="46" t="str">
        <f t="shared" si="115"/>
        <v/>
      </c>
      <c r="IWA16" s="46" t="str">
        <f t="shared" si="115"/>
        <v/>
      </c>
      <c r="IWB16" s="46" t="str">
        <f t="shared" si="115"/>
        <v/>
      </c>
      <c r="IWC16" s="46" t="str">
        <f t="shared" si="115"/>
        <v/>
      </c>
      <c r="IWD16" s="46" t="str">
        <f t="shared" si="115"/>
        <v/>
      </c>
      <c r="IWE16" s="46" t="str">
        <f t="shared" si="115"/>
        <v/>
      </c>
      <c r="IWF16" s="46" t="str">
        <f t="shared" si="115"/>
        <v/>
      </c>
      <c r="IWG16" s="46" t="str">
        <f t="shared" si="115"/>
        <v/>
      </c>
      <c r="IWH16" s="46" t="str">
        <f t="shared" si="115"/>
        <v/>
      </c>
      <c r="IWI16" s="46" t="str">
        <f t="shared" si="115"/>
        <v/>
      </c>
      <c r="IWJ16" s="46" t="str">
        <f t="shared" si="115"/>
        <v/>
      </c>
      <c r="IWK16" s="46" t="str">
        <f t="shared" si="115"/>
        <v/>
      </c>
      <c r="IWL16" s="46" t="str">
        <f t="shared" si="115"/>
        <v/>
      </c>
      <c r="IWM16" s="46" t="str">
        <f t="shared" si="115"/>
        <v/>
      </c>
      <c r="IWN16" s="46" t="str">
        <f t="shared" si="115"/>
        <v/>
      </c>
      <c r="IWO16" s="46" t="str">
        <f t="shared" si="115"/>
        <v/>
      </c>
      <c r="IWP16" s="46" t="str">
        <f t="shared" si="115"/>
        <v/>
      </c>
      <c r="IWQ16" s="46" t="str">
        <f t="shared" si="115"/>
        <v/>
      </c>
      <c r="IWR16" s="46" t="str">
        <f t="shared" si="115"/>
        <v/>
      </c>
      <c r="IWS16" s="46" t="str">
        <f t="shared" si="115"/>
        <v/>
      </c>
      <c r="IWT16" s="46" t="str">
        <f t="shared" si="115"/>
        <v/>
      </c>
      <c r="IWU16" s="46" t="str">
        <f t="shared" si="115"/>
        <v/>
      </c>
      <c r="IWV16" s="46" t="str">
        <f t="shared" si="115"/>
        <v/>
      </c>
      <c r="IWW16" s="46" t="str">
        <f t="shared" si="115"/>
        <v/>
      </c>
      <c r="IWX16" s="46" t="str">
        <f t="shared" si="115"/>
        <v/>
      </c>
      <c r="IWY16" s="46" t="str">
        <f t="shared" si="115"/>
        <v/>
      </c>
      <c r="IWZ16" s="46" t="str">
        <f t="shared" si="115"/>
        <v/>
      </c>
      <c r="IXA16" s="46" t="str">
        <f t="shared" si="115"/>
        <v/>
      </c>
      <c r="IXB16" s="46" t="str">
        <f t="shared" si="115"/>
        <v/>
      </c>
      <c r="IXC16" s="46" t="str">
        <f t="shared" si="115"/>
        <v/>
      </c>
      <c r="IXD16" s="46" t="str">
        <f t="shared" si="115"/>
        <v/>
      </c>
      <c r="IXE16" s="46" t="str">
        <f t="shared" si="115"/>
        <v/>
      </c>
      <c r="IXF16" s="46" t="str">
        <f t="shared" si="115"/>
        <v/>
      </c>
      <c r="IXG16" s="46" t="str">
        <f t="shared" si="115"/>
        <v/>
      </c>
      <c r="IXH16" s="46" t="str">
        <f t="shared" si="115"/>
        <v/>
      </c>
      <c r="IXI16" s="46" t="str">
        <f t="shared" si="115"/>
        <v/>
      </c>
      <c r="IXJ16" s="46" t="str">
        <f t="shared" si="115"/>
        <v/>
      </c>
      <c r="IXK16" s="46" t="str">
        <f t="shared" si="115"/>
        <v/>
      </c>
      <c r="IXL16" s="46" t="str">
        <f t="shared" si="115"/>
        <v/>
      </c>
      <c r="IXM16" s="46" t="str">
        <f t="shared" si="115"/>
        <v/>
      </c>
      <c r="IXN16" s="46" t="str">
        <f t="shared" si="115"/>
        <v/>
      </c>
      <c r="IXO16" s="46" t="str">
        <f t="shared" si="115"/>
        <v/>
      </c>
      <c r="IXP16" s="46" t="str">
        <f t="shared" si="115"/>
        <v/>
      </c>
      <c r="IXQ16" s="46" t="str">
        <f t="shared" si="115"/>
        <v/>
      </c>
      <c r="IXR16" s="46" t="str">
        <f t="shared" si="115"/>
        <v/>
      </c>
      <c r="IXS16" s="46" t="str">
        <f t="shared" si="115"/>
        <v/>
      </c>
      <c r="IXT16" s="46" t="str">
        <f t="shared" si="115"/>
        <v/>
      </c>
      <c r="IXU16" s="46" t="str">
        <f t="shared" ref="IXU16:JAF16" si="116">IF(AND($C16="Goal",IXU$5&gt;=$F16,IXU$5&lt;=$F16+$G16-1),2,IF(AND($C16="Milestone",IXU$5&gt;=$F16,IXU$5&lt;=$F16+$G16-1),1,""))</f>
        <v/>
      </c>
      <c r="IXV16" s="46" t="str">
        <f t="shared" si="116"/>
        <v/>
      </c>
      <c r="IXW16" s="46" t="str">
        <f t="shared" si="116"/>
        <v/>
      </c>
      <c r="IXX16" s="46" t="str">
        <f t="shared" si="116"/>
        <v/>
      </c>
      <c r="IXY16" s="46" t="str">
        <f t="shared" si="116"/>
        <v/>
      </c>
      <c r="IXZ16" s="46" t="str">
        <f t="shared" si="116"/>
        <v/>
      </c>
      <c r="IYA16" s="46" t="str">
        <f t="shared" si="116"/>
        <v/>
      </c>
      <c r="IYB16" s="46" t="str">
        <f t="shared" si="116"/>
        <v/>
      </c>
      <c r="IYC16" s="46" t="str">
        <f t="shared" si="116"/>
        <v/>
      </c>
      <c r="IYD16" s="46" t="str">
        <f t="shared" si="116"/>
        <v/>
      </c>
      <c r="IYE16" s="46" t="str">
        <f t="shared" si="116"/>
        <v/>
      </c>
      <c r="IYF16" s="46" t="str">
        <f t="shared" si="116"/>
        <v/>
      </c>
      <c r="IYG16" s="46" t="str">
        <f t="shared" si="116"/>
        <v/>
      </c>
      <c r="IYH16" s="46" t="str">
        <f t="shared" si="116"/>
        <v/>
      </c>
      <c r="IYI16" s="46" t="str">
        <f t="shared" si="116"/>
        <v/>
      </c>
      <c r="IYJ16" s="46" t="str">
        <f t="shared" si="116"/>
        <v/>
      </c>
      <c r="IYK16" s="46" t="str">
        <f t="shared" si="116"/>
        <v/>
      </c>
      <c r="IYL16" s="46" t="str">
        <f t="shared" si="116"/>
        <v/>
      </c>
      <c r="IYM16" s="46" t="str">
        <f t="shared" si="116"/>
        <v/>
      </c>
      <c r="IYN16" s="46" t="str">
        <f t="shared" si="116"/>
        <v/>
      </c>
      <c r="IYO16" s="46" t="str">
        <f t="shared" si="116"/>
        <v/>
      </c>
      <c r="IYP16" s="46" t="str">
        <f t="shared" si="116"/>
        <v/>
      </c>
      <c r="IYQ16" s="46" t="str">
        <f t="shared" si="116"/>
        <v/>
      </c>
      <c r="IYR16" s="46" t="str">
        <f t="shared" si="116"/>
        <v/>
      </c>
      <c r="IYS16" s="46" t="str">
        <f t="shared" si="116"/>
        <v/>
      </c>
      <c r="IYT16" s="46" t="str">
        <f t="shared" si="116"/>
        <v/>
      </c>
      <c r="IYU16" s="46" t="str">
        <f t="shared" si="116"/>
        <v/>
      </c>
      <c r="IYV16" s="46" t="str">
        <f t="shared" si="116"/>
        <v/>
      </c>
      <c r="IYW16" s="46" t="str">
        <f t="shared" si="116"/>
        <v/>
      </c>
      <c r="IYX16" s="46" t="str">
        <f t="shared" si="116"/>
        <v/>
      </c>
      <c r="IYY16" s="46" t="str">
        <f t="shared" si="116"/>
        <v/>
      </c>
      <c r="IYZ16" s="46" t="str">
        <f t="shared" si="116"/>
        <v/>
      </c>
      <c r="IZA16" s="46" t="str">
        <f t="shared" si="116"/>
        <v/>
      </c>
      <c r="IZB16" s="46" t="str">
        <f t="shared" si="116"/>
        <v/>
      </c>
      <c r="IZC16" s="46" t="str">
        <f t="shared" si="116"/>
        <v/>
      </c>
      <c r="IZD16" s="46" t="str">
        <f t="shared" si="116"/>
        <v/>
      </c>
      <c r="IZE16" s="46" t="str">
        <f t="shared" si="116"/>
        <v/>
      </c>
      <c r="IZF16" s="46" t="str">
        <f t="shared" si="116"/>
        <v/>
      </c>
      <c r="IZG16" s="46" t="str">
        <f t="shared" si="116"/>
        <v/>
      </c>
      <c r="IZH16" s="46" t="str">
        <f t="shared" si="116"/>
        <v/>
      </c>
      <c r="IZI16" s="46" t="str">
        <f t="shared" si="116"/>
        <v/>
      </c>
      <c r="IZJ16" s="46" t="str">
        <f t="shared" si="116"/>
        <v/>
      </c>
      <c r="IZK16" s="46" t="str">
        <f t="shared" si="116"/>
        <v/>
      </c>
      <c r="IZL16" s="46" t="str">
        <f t="shared" si="116"/>
        <v/>
      </c>
      <c r="IZM16" s="46" t="str">
        <f t="shared" si="116"/>
        <v/>
      </c>
      <c r="IZN16" s="46" t="str">
        <f t="shared" si="116"/>
        <v/>
      </c>
      <c r="IZO16" s="46" t="str">
        <f t="shared" si="116"/>
        <v/>
      </c>
      <c r="IZP16" s="46" t="str">
        <f t="shared" si="116"/>
        <v/>
      </c>
      <c r="IZQ16" s="46" t="str">
        <f t="shared" si="116"/>
        <v/>
      </c>
      <c r="IZR16" s="46" t="str">
        <f t="shared" si="116"/>
        <v/>
      </c>
      <c r="IZS16" s="46" t="str">
        <f t="shared" si="116"/>
        <v/>
      </c>
      <c r="IZT16" s="46" t="str">
        <f t="shared" si="116"/>
        <v/>
      </c>
      <c r="IZU16" s="46" t="str">
        <f t="shared" si="116"/>
        <v/>
      </c>
      <c r="IZV16" s="46" t="str">
        <f t="shared" si="116"/>
        <v/>
      </c>
      <c r="IZW16" s="46" t="str">
        <f t="shared" si="116"/>
        <v/>
      </c>
      <c r="IZX16" s="46" t="str">
        <f t="shared" si="116"/>
        <v/>
      </c>
      <c r="IZY16" s="46" t="str">
        <f t="shared" si="116"/>
        <v/>
      </c>
      <c r="IZZ16" s="46" t="str">
        <f t="shared" si="116"/>
        <v/>
      </c>
      <c r="JAA16" s="46" t="str">
        <f t="shared" si="116"/>
        <v/>
      </c>
      <c r="JAB16" s="46" t="str">
        <f t="shared" si="116"/>
        <v/>
      </c>
      <c r="JAC16" s="46" t="str">
        <f t="shared" si="116"/>
        <v/>
      </c>
      <c r="JAD16" s="46" t="str">
        <f t="shared" si="116"/>
        <v/>
      </c>
      <c r="JAE16" s="46" t="str">
        <f t="shared" si="116"/>
        <v/>
      </c>
      <c r="JAF16" s="46" t="str">
        <f t="shared" si="116"/>
        <v/>
      </c>
      <c r="JAG16" s="46" t="str">
        <f t="shared" ref="JAG16:JCR16" si="117">IF(AND($C16="Goal",JAG$5&gt;=$F16,JAG$5&lt;=$F16+$G16-1),2,IF(AND($C16="Milestone",JAG$5&gt;=$F16,JAG$5&lt;=$F16+$G16-1),1,""))</f>
        <v/>
      </c>
      <c r="JAH16" s="46" t="str">
        <f t="shared" si="117"/>
        <v/>
      </c>
      <c r="JAI16" s="46" t="str">
        <f t="shared" si="117"/>
        <v/>
      </c>
      <c r="JAJ16" s="46" t="str">
        <f t="shared" si="117"/>
        <v/>
      </c>
      <c r="JAK16" s="46" t="str">
        <f t="shared" si="117"/>
        <v/>
      </c>
      <c r="JAL16" s="46" t="str">
        <f t="shared" si="117"/>
        <v/>
      </c>
      <c r="JAM16" s="46" t="str">
        <f t="shared" si="117"/>
        <v/>
      </c>
      <c r="JAN16" s="46" t="str">
        <f t="shared" si="117"/>
        <v/>
      </c>
      <c r="JAO16" s="46" t="str">
        <f t="shared" si="117"/>
        <v/>
      </c>
      <c r="JAP16" s="46" t="str">
        <f t="shared" si="117"/>
        <v/>
      </c>
      <c r="JAQ16" s="46" t="str">
        <f t="shared" si="117"/>
        <v/>
      </c>
      <c r="JAR16" s="46" t="str">
        <f t="shared" si="117"/>
        <v/>
      </c>
      <c r="JAS16" s="46" t="str">
        <f t="shared" si="117"/>
        <v/>
      </c>
      <c r="JAT16" s="46" t="str">
        <f t="shared" si="117"/>
        <v/>
      </c>
      <c r="JAU16" s="46" t="str">
        <f t="shared" si="117"/>
        <v/>
      </c>
      <c r="JAV16" s="46" t="str">
        <f t="shared" si="117"/>
        <v/>
      </c>
      <c r="JAW16" s="46" t="str">
        <f t="shared" si="117"/>
        <v/>
      </c>
      <c r="JAX16" s="46" t="str">
        <f t="shared" si="117"/>
        <v/>
      </c>
      <c r="JAY16" s="46" t="str">
        <f t="shared" si="117"/>
        <v/>
      </c>
      <c r="JAZ16" s="46" t="str">
        <f t="shared" si="117"/>
        <v/>
      </c>
      <c r="JBA16" s="46" t="str">
        <f t="shared" si="117"/>
        <v/>
      </c>
      <c r="JBB16" s="46" t="str">
        <f t="shared" si="117"/>
        <v/>
      </c>
      <c r="JBC16" s="46" t="str">
        <f t="shared" si="117"/>
        <v/>
      </c>
      <c r="JBD16" s="46" t="str">
        <f t="shared" si="117"/>
        <v/>
      </c>
      <c r="JBE16" s="46" t="str">
        <f t="shared" si="117"/>
        <v/>
      </c>
      <c r="JBF16" s="46" t="str">
        <f t="shared" si="117"/>
        <v/>
      </c>
      <c r="JBG16" s="46" t="str">
        <f t="shared" si="117"/>
        <v/>
      </c>
      <c r="JBH16" s="46" t="str">
        <f t="shared" si="117"/>
        <v/>
      </c>
      <c r="JBI16" s="46" t="str">
        <f t="shared" si="117"/>
        <v/>
      </c>
      <c r="JBJ16" s="46" t="str">
        <f t="shared" si="117"/>
        <v/>
      </c>
      <c r="JBK16" s="46" t="str">
        <f t="shared" si="117"/>
        <v/>
      </c>
      <c r="JBL16" s="46" t="str">
        <f t="shared" si="117"/>
        <v/>
      </c>
      <c r="JBM16" s="46" t="str">
        <f t="shared" si="117"/>
        <v/>
      </c>
      <c r="JBN16" s="46" t="str">
        <f t="shared" si="117"/>
        <v/>
      </c>
      <c r="JBO16" s="46" t="str">
        <f t="shared" si="117"/>
        <v/>
      </c>
      <c r="JBP16" s="46" t="str">
        <f t="shared" si="117"/>
        <v/>
      </c>
      <c r="JBQ16" s="46" t="str">
        <f t="shared" si="117"/>
        <v/>
      </c>
      <c r="JBR16" s="46" t="str">
        <f t="shared" si="117"/>
        <v/>
      </c>
      <c r="JBS16" s="46" t="str">
        <f t="shared" si="117"/>
        <v/>
      </c>
      <c r="JBT16" s="46" t="str">
        <f t="shared" si="117"/>
        <v/>
      </c>
      <c r="JBU16" s="46" t="str">
        <f t="shared" si="117"/>
        <v/>
      </c>
      <c r="JBV16" s="46" t="str">
        <f t="shared" si="117"/>
        <v/>
      </c>
      <c r="JBW16" s="46" t="str">
        <f t="shared" si="117"/>
        <v/>
      </c>
      <c r="JBX16" s="46" t="str">
        <f t="shared" si="117"/>
        <v/>
      </c>
      <c r="JBY16" s="46" t="str">
        <f t="shared" si="117"/>
        <v/>
      </c>
      <c r="JBZ16" s="46" t="str">
        <f t="shared" si="117"/>
        <v/>
      </c>
      <c r="JCA16" s="46" t="str">
        <f t="shared" si="117"/>
        <v/>
      </c>
      <c r="JCB16" s="46" t="str">
        <f t="shared" si="117"/>
        <v/>
      </c>
      <c r="JCC16" s="46" t="str">
        <f t="shared" si="117"/>
        <v/>
      </c>
      <c r="JCD16" s="46" t="str">
        <f t="shared" si="117"/>
        <v/>
      </c>
      <c r="JCE16" s="46" t="str">
        <f t="shared" si="117"/>
        <v/>
      </c>
      <c r="JCF16" s="46" t="str">
        <f t="shared" si="117"/>
        <v/>
      </c>
      <c r="JCG16" s="46" t="str">
        <f t="shared" si="117"/>
        <v/>
      </c>
      <c r="JCH16" s="46" t="str">
        <f t="shared" si="117"/>
        <v/>
      </c>
      <c r="JCI16" s="46" t="str">
        <f t="shared" si="117"/>
        <v/>
      </c>
      <c r="JCJ16" s="46" t="str">
        <f t="shared" si="117"/>
        <v/>
      </c>
      <c r="JCK16" s="46" t="str">
        <f t="shared" si="117"/>
        <v/>
      </c>
      <c r="JCL16" s="46" t="str">
        <f t="shared" si="117"/>
        <v/>
      </c>
      <c r="JCM16" s="46" t="str">
        <f t="shared" si="117"/>
        <v/>
      </c>
      <c r="JCN16" s="46" t="str">
        <f t="shared" si="117"/>
        <v/>
      </c>
      <c r="JCO16" s="46" t="str">
        <f t="shared" si="117"/>
        <v/>
      </c>
      <c r="JCP16" s="46" t="str">
        <f t="shared" si="117"/>
        <v/>
      </c>
      <c r="JCQ16" s="46" t="str">
        <f t="shared" si="117"/>
        <v/>
      </c>
      <c r="JCR16" s="46" t="str">
        <f t="shared" si="117"/>
        <v/>
      </c>
      <c r="JCS16" s="46" t="str">
        <f t="shared" ref="JCS16:JFD16" si="118">IF(AND($C16="Goal",JCS$5&gt;=$F16,JCS$5&lt;=$F16+$G16-1),2,IF(AND($C16="Milestone",JCS$5&gt;=$F16,JCS$5&lt;=$F16+$G16-1),1,""))</f>
        <v/>
      </c>
      <c r="JCT16" s="46" t="str">
        <f t="shared" si="118"/>
        <v/>
      </c>
      <c r="JCU16" s="46" t="str">
        <f t="shared" si="118"/>
        <v/>
      </c>
      <c r="JCV16" s="46" t="str">
        <f t="shared" si="118"/>
        <v/>
      </c>
      <c r="JCW16" s="46" t="str">
        <f t="shared" si="118"/>
        <v/>
      </c>
      <c r="JCX16" s="46" t="str">
        <f t="shared" si="118"/>
        <v/>
      </c>
      <c r="JCY16" s="46" t="str">
        <f t="shared" si="118"/>
        <v/>
      </c>
      <c r="JCZ16" s="46" t="str">
        <f t="shared" si="118"/>
        <v/>
      </c>
      <c r="JDA16" s="46" t="str">
        <f t="shared" si="118"/>
        <v/>
      </c>
      <c r="JDB16" s="46" t="str">
        <f t="shared" si="118"/>
        <v/>
      </c>
      <c r="JDC16" s="46" t="str">
        <f t="shared" si="118"/>
        <v/>
      </c>
      <c r="JDD16" s="46" t="str">
        <f t="shared" si="118"/>
        <v/>
      </c>
      <c r="JDE16" s="46" t="str">
        <f t="shared" si="118"/>
        <v/>
      </c>
      <c r="JDF16" s="46" t="str">
        <f t="shared" si="118"/>
        <v/>
      </c>
      <c r="JDG16" s="46" t="str">
        <f t="shared" si="118"/>
        <v/>
      </c>
      <c r="JDH16" s="46" t="str">
        <f t="shared" si="118"/>
        <v/>
      </c>
      <c r="JDI16" s="46" t="str">
        <f t="shared" si="118"/>
        <v/>
      </c>
      <c r="JDJ16" s="46" t="str">
        <f t="shared" si="118"/>
        <v/>
      </c>
      <c r="JDK16" s="46" t="str">
        <f t="shared" si="118"/>
        <v/>
      </c>
      <c r="JDL16" s="46" t="str">
        <f t="shared" si="118"/>
        <v/>
      </c>
      <c r="JDM16" s="46" t="str">
        <f t="shared" si="118"/>
        <v/>
      </c>
      <c r="JDN16" s="46" t="str">
        <f t="shared" si="118"/>
        <v/>
      </c>
      <c r="JDO16" s="46" t="str">
        <f t="shared" si="118"/>
        <v/>
      </c>
      <c r="JDP16" s="46" t="str">
        <f t="shared" si="118"/>
        <v/>
      </c>
      <c r="JDQ16" s="46" t="str">
        <f t="shared" si="118"/>
        <v/>
      </c>
      <c r="JDR16" s="46" t="str">
        <f t="shared" si="118"/>
        <v/>
      </c>
      <c r="JDS16" s="46" t="str">
        <f t="shared" si="118"/>
        <v/>
      </c>
      <c r="JDT16" s="46" t="str">
        <f t="shared" si="118"/>
        <v/>
      </c>
      <c r="JDU16" s="46" t="str">
        <f t="shared" si="118"/>
        <v/>
      </c>
      <c r="JDV16" s="46" t="str">
        <f t="shared" si="118"/>
        <v/>
      </c>
      <c r="JDW16" s="46" t="str">
        <f t="shared" si="118"/>
        <v/>
      </c>
      <c r="JDX16" s="46" t="str">
        <f t="shared" si="118"/>
        <v/>
      </c>
      <c r="JDY16" s="46" t="str">
        <f t="shared" si="118"/>
        <v/>
      </c>
      <c r="JDZ16" s="46" t="str">
        <f t="shared" si="118"/>
        <v/>
      </c>
      <c r="JEA16" s="46" t="str">
        <f t="shared" si="118"/>
        <v/>
      </c>
      <c r="JEB16" s="46" t="str">
        <f t="shared" si="118"/>
        <v/>
      </c>
      <c r="JEC16" s="46" t="str">
        <f t="shared" si="118"/>
        <v/>
      </c>
      <c r="JED16" s="46" t="str">
        <f t="shared" si="118"/>
        <v/>
      </c>
      <c r="JEE16" s="46" t="str">
        <f t="shared" si="118"/>
        <v/>
      </c>
      <c r="JEF16" s="46" t="str">
        <f t="shared" si="118"/>
        <v/>
      </c>
      <c r="JEG16" s="46" t="str">
        <f t="shared" si="118"/>
        <v/>
      </c>
      <c r="JEH16" s="46" t="str">
        <f t="shared" si="118"/>
        <v/>
      </c>
      <c r="JEI16" s="46" t="str">
        <f t="shared" si="118"/>
        <v/>
      </c>
      <c r="JEJ16" s="46" t="str">
        <f t="shared" si="118"/>
        <v/>
      </c>
      <c r="JEK16" s="46" t="str">
        <f t="shared" si="118"/>
        <v/>
      </c>
      <c r="JEL16" s="46" t="str">
        <f t="shared" si="118"/>
        <v/>
      </c>
      <c r="JEM16" s="46" t="str">
        <f t="shared" si="118"/>
        <v/>
      </c>
      <c r="JEN16" s="46" t="str">
        <f t="shared" si="118"/>
        <v/>
      </c>
      <c r="JEO16" s="46" t="str">
        <f t="shared" si="118"/>
        <v/>
      </c>
      <c r="JEP16" s="46" t="str">
        <f t="shared" si="118"/>
        <v/>
      </c>
      <c r="JEQ16" s="46" t="str">
        <f t="shared" si="118"/>
        <v/>
      </c>
      <c r="JER16" s="46" t="str">
        <f t="shared" si="118"/>
        <v/>
      </c>
      <c r="JES16" s="46" t="str">
        <f t="shared" si="118"/>
        <v/>
      </c>
      <c r="JET16" s="46" t="str">
        <f t="shared" si="118"/>
        <v/>
      </c>
      <c r="JEU16" s="46" t="str">
        <f t="shared" si="118"/>
        <v/>
      </c>
      <c r="JEV16" s="46" t="str">
        <f t="shared" si="118"/>
        <v/>
      </c>
      <c r="JEW16" s="46" t="str">
        <f t="shared" si="118"/>
        <v/>
      </c>
      <c r="JEX16" s="46" t="str">
        <f t="shared" si="118"/>
        <v/>
      </c>
      <c r="JEY16" s="46" t="str">
        <f t="shared" si="118"/>
        <v/>
      </c>
      <c r="JEZ16" s="46" t="str">
        <f t="shared" si="118"/>
        <v/>
      </c>
      <c r="JFA16" s="46" t="str">
        <f t="shared" si="118"/>
        <v/>
      </c>
      <c r="JFB16" s="46" t="str">
        <f t="shared" si="118"/>
        <v/>
      </c>
      <c r="JFC16" s="46" t="str">
        <f t="shared" si="118"/>
        <v/>
      </c>
      <c r="JFD16" s="46" t="str">
        <f t="shared" si="118"/>
        <v/>
      </c>
      <c r="JFE16" s="46" t="str">
        <f t="shared" ref="JFE16:JHP16" si="119">IF(AND($C16="Goal",JFE$5&gt;=$F16,JFE$5&lt;=$F16+$G16-1),2,IF(AND($C16="Milestone",JFE$5&gt;=$F16,JFE$5&lt;=$F16+$G16-1),1,""))</f>
        <v/>
      </c>
      <c r="JFF16" s="46" t="str">
        <f t="shared" si="119"/>
        <v/>
      </c>
      <c r="JFG16" s="46" t="str">
        <f t="shared" si="119"/>
        <v/>
      </c>
      <c r="JFH16" s="46" t="str">
        <f t="shared" si="119"/>
        <v/>
      </c>
      <c r="JFI16" s="46" t="str">
        <f t="shared" si="119"/>
        <v/>
      </c>
      <c r="JFJ16" s="46" t="str">
        <f t="shared" si="119"/>
        <v/>
      </c>
      <c r="JFK16" s="46" t="str">
        <f t="shared" si="119"/>
        <v/>
      </c>
      <c r="JFL16" s="46" t="str">
        <f t="shared" si="119"/>
        <v/>
      </c>
      <c r="JFM16" s="46" t="str">
        <f t="shared" si="119"/>
        <v/>
      </c>
      <c r="JFN16" s="46" t="str">
        <f t="shared" si="119"/>
        <v/>
      </c>
      <c r="JFO16" s="46" t="str">
        <f t="shared" si="119"/>
        <v/>
      </c>
      <c r="JFP16" s="46" t="str">
        <f t="shared" si="119"/>
        <v/>
      </c>
      <c r="JFQ16" s="46" t="str">
        <f t="shared" si="119"/>
        <v/>
      </c>
      <c r="JFR16" s="46" t="str">
        <f t="shared" si="119"/>
        <v/>
      </c>
      <c r="JFS16" s="46" t="str">
        <f t="shared" si="119"/>
        <v/>
      </c>
      <c r="JFT16" s="46" t="str">
        <f t="shared" si="119"/>
        <v/>
      </c>
      <c r="JFU16" s="46" t="str">
        <f t="shared" si="119"/>
        <v/>
      </c>
      <c r="JFV16" s="46" t="str">
        <f t="shared" si="119"/>
        <v/>
      </c>
      <c r="JFW16" s="46" t="str">
        <f t="shared" si="119"/>
        <v/>
      </c>
      <c r="JFX16" s="46" t="str">
        <f t="shared" si="119"/>
        <v/>
      </c>
      <c r="JFY16" s="46" t="str">
        <f t="shared" si="119"/>
        <v/>
      </c>
      <c r="JFZ16" s="46" t="str">
        <f t="shared" si="119"/>
        <v/>
      </c>
      <c r="JGA16" s="46" t="str">
        <f t="shared" si="119"/>
        <v/>
      </c>
      <c r="JGB16" s="46" t="str">
        <f t="shared" si="119"/>
        <v/>
      </c>
      <c r="JGC16" s="46" t="str">
        <f t="shared" si="119"/>
        <v/>
      </c>
      <c r="JGD16" s="46" t="str">
        <f t="shared" si="119"/>
        <v/>
      </c>
      <c r="JGE16" s="46" t="str">
        <f t="shared" si="119"/>
        <v/>
      </c>
      <c r="JGF16" s="46" t="str">
        <f t="shared" si="119"/>
        <v/>
      </c>
      <c r="JGG16" s="46" t="str">
        <f t="shared" si="119"/>
        <v/>
      </c>
      <c r="JGH16" s="46" t="str">
        <f t="shared" si="119"/>
        <v/>
      </c>
      <c r="JGI16" s="46" t="str">
        <f t="shared" si="119"/>
        <v/>
      </c>
      <c r="JGJ16" s="46" t="str">
        <f t="shared" si="119"/>
        <v/>
      </c>
      <c r="JGK16" s="46" t="str">
        <f t="shared" si="119"/>
        <v/>
      </c>
      <c r="JGL16" s="46" t="str">
        <f t="shared" si="119"/>
        <v/>
      </c>
      <c r="JGM16" s="46" t="str">
        <f t="shared" si="119"/>
        <v/>
      </c>
      <c r="JGN16" s="46" t="str">
        <f t="shared" si="119"/>
        <v/>
      </c>
      <c r="JGO16" s="46" t="str">
        <f t="shared" si="119"/>
        <v/>
      </c>
      <c r="JGP16" s="46" t="str">
        <f t="shared" si="119"/>
        <v/>
      </c>
      <c r="JGQ16" s="46" t="str">
        <f t="shared" si="119"/>
        <v/>
      </c>
      <c r="JGR16" s="46" t="str">
        <f t="shared" si="119"/>
        <v/>
      </c>
      <c r="JGS16" s="46" t="str">
        <f t="shared" si="119"/>
        <v/>
      </c>
      <c r="JGT16" s="46" t="str">
        <f t="shared" si="119"/>
        <v/>
      </c>
      <c r="JGU16" s="46" t="str">
        <f t="shared" si="119"/>
        <v/>
      </c>
      <c r="JGV16" s="46" t="str">
        <f t="shared" si="119"/>
        <v/>
      </c>
      <c r="JGW16" s="46" t="str">
        <f t="shared" si="119"/>
        <v/>
      </c>
      <c r="JGX16" s="46" t="str">
        <f t="shared" si="119"/>
        <v/>
      </c>
      <c r="JGY16" s="46" t="str">
        <f t="shared" si="119"/>
        <v/>
      </c>
      <c r="JGZ16" s="46" t="str">
        <f t="shared" si="119"/>
        <v/>
      </c>
      <c r="JHA16" s="46" t="str">
        <f t="shared" si="119"/>
        <v/>
      </c>
      <c r="JHB16" s="46" t="str">
        <f t="shared" si="119"/>
        <v/>
      </c>
      <c r="JHC16" s="46" t="str">
        <f t="shared" si="119"/>
        <v/>
      </c>
      <c r="JHD16" s="46" t="str">
        <f t="shared" si="119"/>
        <v/>
      </c>
      <c r="JHE16" s="46" t="str">
        <f t="shared" si="119"/>
        <v/>
      </c>
      <c r="JHF16" s="46" t="str">
        <f t="shared" si="119"/>
        <v/>
      </c>
      <c r="JHG16" s="46" t="str">
        <f t="shared" si="119"/>
        <v/>
      </c>
      <c r="JHH16" s="46" t="str">
        <f t="shared" si="119"/>
        <v/>
      </c>
      <c r="JHI16" s="46" t="str">
        <f t="shared" si="119"/>
        <v/>
      </c>
      <c r="JHJ16" s="46" t="str">
        <f t="shared" si="119"/>
        <v/>
      </c>
      <c r="JHK16" s="46" t="str">
        <f t="shared" si="119"/>
        <v/>
      </c>
      <c r="JHL16" s="46" t="str">
        <f t="shared" si="119"/>
        <v/>
      </c>
      <c r="JHM16" s="46" t="str">
        <f t="shared" si="119"/>
        <v/>
      </c>
      <c r="JHN16" s="46" t="str">
        <f t="shared" si="119"/>
        <v/>
      </c>
      <c r="JHO16" s="46" t="str">
        <f t="shared" si="119"/>
        <v/>
      </c>
      <c r="JHP16" s="46" t="str">
        <f t="shared" si="119"/>
        <v/>
      </c>
      <c r="JHQ16" s="46" t="str">
        <f t="shared" ref="JHQ16:JKB16" si="120">IF(AND($C16="Goal",JHQ$5&gt;=$F16,JHQ$5&lt;=$F16+$G16-1),2,IF(AND($C16="Milestone",JHQ$5&gt;=$F16,JHQ$5&lt;=$F16+$G16-1),1,""))</f>
        <v/>
      </c>
      <c r="JHR16" s="46" t="str">
        <f t="shared" si="120"/>
        <v/>
      </c>
      <c r="JHS16" s="46" t="str">
        <f t="shared" si="120"/>
        <v/>
      </c>
      <c r="JHT16" s="46" t="str">
        <f t="shared" si="120"/>
        <v/>
      </c>
      <c r="JHU16" s="46" t="str">
        <f t="shared" si="120"/>
        <v/>
      </c>
      <c r="JHV16" s="46" t="str">
        <f t="shared" si="120"/>
        <v/>
      </c>
      <c r="JHW16" s="46" t="str">
        <f t="shared" si="120"/>
        <v/>
      </c>
      <c r="JHX16" s="46" t="str">
        <f t="shared" si="120"/>
        <v/>
      </c>
      <c r="JHY16" s="46" t="str">
        <f t="shared" si="120"/>
        <v/>
      </c>
      <c r="JHZ16" s="46" t="str">
        <f t="shared" si="120"/>
        <v/>
      </c>
      <c r="JIA16" s="46" t="str">
        <f t="shared" si="120"/>
        <v/>
      </c>
      <c r="JIB16" s="46" t="str">
        <f t="shared" si="120"/>
        <v/>
      </c>
      <c r="JIC16" s="46" t="str">
        <f t="shared" si="120"/>
        <v/>
      </c>
      <c r="JID16" s="46" t="str">
        <f t="shared" si="120"/>
        <v/>
      </c>
      <c r="JIE16" s="46" t="str">
        <f t="shared" si="120"/>
        <v/>
      </c>
      <c r="JIF16" s="46" t="str">
        <f t="shared" si="120"/>
        <v/>
      </c>
      <c r="JIG16" s="46" t="str">
        <f t="shared" si="120"/>
        <v/>
      </c>
      <c r="JIH16" s="46" t="str">
        <f t="shared" si="120"/>
        <v/>
      </c>
      <c r="JII16" s="46" t="str">
        <f t="shared" si="120"/>
        <v/>
      </c>
      <c r="JIJ16" s="46" t="str">
        <f t="shared" si="120"/>
        <v/>
      </c>
      <c r="JIK16" s="46" t="str">
        <f t="shared" si="120"/>
        <v/>
      </c>
      <c r="JIL16" s="46" t="str">
        <f t="shared" si="120"/>
        <v/>
      </c>
      <c r="JIM16" s="46" t="str">
        <f t="shared" si="120"/>
        <v/>
      </c>
      <c r="JIN16" s="46" t="str">
        <f t="shared" si="120"/>
        <v/>
      </c>
      <c r="JIO16" s="46" t="str">
        <f t="shared" si="120"/>
        <v/>
      </c>
      <c r="JIP16" s="46" t="str">
        <f t="shared" si="120"/>
        <v/>
      </c>
      <c r="JIQ16" s="46" t="str">
        <f t="shared" si="120"/>
        <v/>
      </c>
      <c r="JIR16" s="46" t="str">
        <f t="shared" si="120"/>
        <v/>
      </c>
      <c r="JIS16" s="46" t="str">
        <f t="shared" si="120"/>
        <v/>
      </c>
      <c r="JIT16" s="46" t="str">
        <f t="shared" si="120"/>
        <v/>
      </c>
      <c r="JIU16" s="46" t="str">
        <f t="shared" si="120"/>
        <v/>
      </c>
      <c r="JIV16" s="46" t="str">
        <f t="shared" si="120"/>
        <v/>
      </c>
      <c r="JIW16" s="46" t="str">
        <f t="shared" si="120"/>
        <v/>
      </c>
      <c r="JIX16" s="46" t="str">
        <f t="shared" si="120"/>
        <v/>
      </c>
      <c r="JIY16" s="46" t="str">
        <f t="shared" si="120"/>
        <v/>
      </c>
      <c r="JIZ16" s="46" t="str">
        <f t="shared" si="120"/>
        <v/>
      </c>
      <c r="JJA16" s="46" t="str">
        <f t="shared" si="120"/>
        <v/>
      </c>
      <c r="JJB16" s="46" t="str">
        <f t="shared" si="120"/>
        <v/>
      </c>
      <c r="JJC16" s="46" t="str">
        <f t="shared" si="120"/>
        <v/>
      </c>
      <c r="JJD16" s="46" t="str">
        <f t="shared" si="120"/>
        <v/>
      </c>
      <c r="JJE16" s="46" t="str">
        <f t="shared" si="120"/>
        <v/>
      </c>
      <c r="JJF16" s="46" t="str">
        <f t="shared" si="120"/>
        <v/>
      </c>
      <c r="JJG16" s="46" t="str">
        <f t="shared" si="120"/>
        <v/>
      </c>
      <c r="JJH16" s="46" t="str">
        <f t="shared" si="120"/>
        <v/>
      </c>
      <c r="JJI16" s="46" t="str">
        <f t="shared" si="120"/>
        <v/>
      </c>
      <c r="JJJ16" s="46" t="str">
        <f t="shared" si="120"/>
        <v/>
      </c>
      <c r="JJK16" s="46" t="str">
        <f t="shared" si="120"/>
        <v/>
      </c>
      <c r="JJL16" s="46" t="str">
        <f t="shared" si="120"/>
        <v/>
      </c>
      <c r="JJM16" s="46" t="str">
        <f t="shared" si="120"/>
        <v/>
      </c>
      <c r="JJN16" s="46" t="str">
        <f t="shared" si="120"/>
        <v/>
      </c>
      <c r="JJO16" s="46" t="str">
        <f t="shared" si="120"/>
        <v/>
      </c>
      <c r="JJP16" s="46" t="str">
        <f t="shared" si="120"/>
        <v/>
      </c>
      <c r="JJQ16" s="46" t="str">
        <f t="shared" si="120"/>
        <v/>
      </c>
      <c r="JJR16" s="46" t="str">
        <f t="shared" si="120"/>
        <v/>
      </c>
      <c r="JJS16" s="46" t="str">
        <f t="shared" si="120"/>
        <v/>
      </c>
      <c r="JJT16" s="46" t="str">
        <f t="shared" si="120"/>
        <v/>
      </c>
      <c r="JJU16" s="46" t="str">
        <f t="shared" si="120"/>
        <v/>
      </c>
      <c r="JJV16" s="46" t="str">
        <f t="shared" si="120"/>
        <v/>
      </c>
      <c r="JJW16" s="46" t="str">
        <f t="shared" si="120"/>
        <v/>
      </c>
      <c r="JJX16" s="46" t="str">
        <f t="shared" si="120"/>
        <v/>
      </c>
      <c r="JJY16" s="46" t="str">
        <f t="shared" si="120"/>
        <v/>
      </c>
      <c r="JJZ16" s="46" t="str">
        <f t="shared" si="120"/>
        <v/>
      </c>
      <c r="JKA16" s="46" t="str">
        <f t="shared" si="120"/>
        <v/>
      </c>
      <c r="JKB16" s="46" t="str">
        <f t="shared" si="120"/>
        <v/>
      </c>
      <c r="JKC16" s="46" t="str">
        <f t="shared" ref="JKC16:JMN16" si="121">IF(AND($C16="Goal",JKC$5&gt;=$F16,JKC$5&lt;=$F16+$G16-1),2,IF(AND($C16="Milestone",JKC$5&gt;=$F16,JKC$5&lt;=$F16+$G16-1),1,""))</f>
        <v/>
      </c>
      <c r="JKD16" s="46" t="str">
        <f t="shared" si="121"/>
        <v/>
      </c>
      <c r="JKE16" s="46" t="str">
        <f t="shared" si="121"/>
        <v/>
      </c>
      <c r="JKF16" s="46" t="str">
        <f t="shared" si="121"/>
        <v/>
      </c>
      <c r="JKG16" s="46" t="str">
        <f t="shared" si="121"/>
        <v/>
      </c>
      <c r="JKH16" s="46" t="str">
        <f t="shared" si="121"/>
        <v/>
      </c>
      <c r="JKI16" s="46" t="str">
        <f t="shared" si="121"/>
        <v/>
      </c>
      <c r="JKJ16" s="46" t="str">
        <f t="shared" si="121"/>
        <v/>
      </c>
      <c r="JKK16" s="46" t="str">
        <f t="shared" si="121"/>
        <v/>
      </c>
      <c r="JKL16" s="46" t="str">
        <f t="shared" si="121"/>
        <v/>
      </c>
      <c r="JKM16" s="46" t="str">
        <f t="shared" si="121"/>
        <v/>
      </c>
      <c r="JKN16" s="46" t="str">
        <f t="shared" si="121"/>
        <v/>
      </c>
      <c r="JKO16" s="46" t="str">
        <f t="shared" si="121"/>
        <v/>
      </c>
      <c r="JKP16" s="46" t="str">
        <f t="shared" si="121"/>
        <v/>
      </c>
      <c r="JKQ16" s="46" t="str">
        <f t="shared" si="121"/>
        <v/>
      </c>
      <c r="JKR16" s="46" t="str">
        <f t="shared" si="121"/>
        <v/>
      </c>
      <c r="JKS16" s="46" t="str">
        <f t="shared" si="121"/>
        <v/>
      </c>
      <c r="JKT16" s="46" t="str">
        <f t="shared" si="121"/>
        <v/>
      </c>
      <c r="JKU16" s="46" t="str">
        <f t="shared" si="121"/>
        <v/>
      </c>
      <c r="JKV16" s="46" t="str">
        <f t="shared" si="121"/>
        <v/>
      </c>
      <c r="JKW16" s="46" t="str">
        <f t="shared" si="121"/>
        <v/>
      </c>
      <c r="JKX16" s="46" t="str">
        <f t="shared" si="121"/>
        <v/>
      </c>
      <c r="JKY16" s="46" t="str">
        <f t="shared" si="121"/>
        <v/>
      </c>
      <c r="JKZ16" s="46" t="str">
        <f t="shared" si="121"/>
        <v/>
      </c>
      <c r="JLA16" s="46" t="str">
        <f t="shared" si="121"/>
        <v/>
      </c>
      <c r="JLB16" s="46" t="str">
        <f t="shared" si="121"/>
        <v/>
      </c>
      <c r="JLC16" s="46" t="str">
        <f t="shared" si="121"/>
        <v/>
      </c>
      <c r="JLD16" s="46" t="str">
        <f t="shared" si="121"/>
        <v/>
      </c>
      <c r="JLE16" s="46" t="str">
        <f t="shared" si="121"/>
        <v/>
      </c>
      <c r="JLF16" s="46" t="str">
        <f t="shared" si="121"/>
        <v/>
      </c>
      <c r="JLG16" s="46" t="str">
        <f t="shared" si="121"/>
        <v/>
      </c>
      <c r="JLH16" s="46" t="str">
        <f t="shared" si="121"/>
        <v/>
      </c>
      <c r="JLI16" s="46" t="str">
        <f t="shared" si="121"/>
        <v/>
      </c>
      <c r="JLJ16" s="46" t="str">
        <f t="shared" si="121"/>
        <v/>
      </c>
      <c r="JLK16" s="46" t="str">
        <f t="shared" si="121"/>
        <v/>
      </c>
      <c r="JLL16" s="46" t="str">
        <f t="shared" si="121"/>
        <v/>
      </c>
      <c r="JLM16" s="46" t="str">
        <f t="shared" si="121"/>
        <v/>
      </c>
      <c r="JLN16" s="46" t="str">
        <f t="shared" si="121"/>
        <v/>
      </c>
      <c r="JLO16" s="46" t="str">
        <f t="shared" si="121"/>
        <v/>
      </c>
      <c r="JLP16" s="46" t="str">
        <f t="shared" si="121"/>
        <v/>
      </c>
      <c r="JLQ16" s="46" t="str">
        <f t="shared" si="121"/>
        <v/>
      </c>
      <c r="JLR16" s="46" t="str">
        <f t="shared" si="121"/>
        <v/>
      </c>
      <c r="JLS16" s="46" t="str">
        <f t="shared" si="121"/>
        <v/>
      </c>
      <c r="JLT16" s="46" t="str">
        <f t="shared" si="121"/>
        <v/>
      </c>
      <c r="JLU16" s="46" t="str">
        <f t="shared" si="121"/>
        <v/>
      </c>
      <c r="JLV16" s="46" t="str">
        <f t="shared" si="121"/>
        <v/>
      </c>
      <c r="JLW16" s="46" t="str">
        <f t="shared" si="121"/>
        <v/>
      </c>
      <c r="JLX16" s="46" t="str">
        <f t="shared" si="121"/>
        <v/>
      </c>
      <c r="JLY16" s="46" t="str">
        <f t="shared" si="121"/>
        <v/>
      </c>
      <c r="JLZ16" s="46" t="str">
        <f t="shared" si="121"/>
        <v/>
      </c>
      <c r="JMA16" s="46" t="str">
        <f t="shared" si="121"/>
        <v/>
      </c>
      <c r="JMB16" s="46" t="str">
        <f t="shared" si="121"/>
        <v/>
      </c>
      <c r="JMC16" s="46" t="str">
        <f t="shared" si="121"/>
        <v/>
      </c>
      <c r="JMD16" s="46" t="str">
        <f t="shared" si="121"/>
        <v/>
      </c>
      <c r="JME16" s="46" t="str">
        <f t="shared" si="121"/>
        <v/>
      </c>
      <c r="JMF16" s="46" t="str">
        <f t="shared" si="121"/>
        <v/>
      </c>
      <c r="JMG16" s="46" t="str">
        <f t="shared" si="121"/>
        <v/>
      </c>
      <c r="JMH16" s="46" t="str">
        <f t="shared" si="121"/>
        <v/>
      </c>
      <c r="JMI16" s="46" t="str">
        <f t="shared" si="121"/>
        <v/>
      </c>
      <c r="JMJ16" s="46" t="str">
        <f t="shared" si="121"/>
        <v/>
      </c>
      <c r="JMK16" s="46" t="str">
        <f t="shared" si="121"/>
        <v/>
      </c>
      <c r="JML16" s="46" t="str">
        <f t="shared" si="121"/>
        <v/>
      </c>
      <c r="JMM16" s="46" t="str">
        <f t="shared" si="121"/>
        <v/>
      </c>
      <c r="JMN16" s="46" t="str">
        <f t="shared" si="121"/>
        <v/>
      </c>
      <c r="JMO16" s="46" t="str">
        <f t="shared" ref="JMO16:JOZ16" si="122">IF(AND($C16="Goal",JMO$5&gt;=$F16,JMO$5&lt;=$F16+$G16-1),2,IF(AND($C16="Milestone",JMO$5&gt;=$F16,JMO$5&lt;=$F16+$G16-1),1,""))</f>
        <v/>
      </c>
      <c r="JMP16" s="46" t="str">
        <f t="shared" si="122"/>
        <v/>
      </c>
      <c r="JMQ16" s="46" t="str">
        <f t="shared" si="122"/>
        <v/>
      </c>
      <c r="JMR16" s="46" t="str">
        <f t="shared" si="122"/>
        <v/>
      </c>
      <c r="JMS16" s="46" t="str">
        <f t="shared" si="122"/>
        <v/>
      </c>
      <c r="JMT16" s="46" t="str">
        <f t="shared" si="122"/>
        <v/>
      </c>
      <c r="JMU16" s="46" t="str">
        <f t="shared" si="122"/>
        <v/>
      </c>
      <c r="JMV16" s="46" t="str">
        <f t="shared" si="122"/>
        <v/>
      </c>
      <c r="JMW16" s="46" t="str">
        <f t="shared" si="122"/>
        <v/>
      </c>
      <c r="JMX16" s="46" t="str">
        <f t="shared" si="122"/>
        <v/>
      </c>
      <c r="JMY16" s="46" t="str">
        <f t="shared" si="122"/>
        <v/>
      </c>
      <c r="JMZ16" s="46" t="str">
        <f t="shared" si="122"/>
        <v/>
      </c>
      <c r="JNA16" s="46" t="str">
        <f t="shared" si="122"/>
        <v/>
      </c>
      <c r="JNB16" s="46" t="str">
        <f t="shared" si="122"/>
        <v/>
      </c>
      <c r="JNC16" s="46" t="str">
        <f t="shared" si="122"/>
        <v/>
      </c>
      <c r="JND16" s="46" t="str">
        <f t="shared" si="122"/>
        <v/>
      </c>
      <c r="JNE16" s="46" t="str">
        <f t="shared" si="122"/>
        <v/>
      </c>
      <c r="JNF16" s="46" t="str">
        <f t="shared" si="122"/>
        <v/>
      </c>
      <c r="JNG16" s="46" t="str">
        <f t="shared" si="122"/>
        <v/>
      </c>
      <c r="JNH16" s="46" t="str">
        <f t="shared" si="122"/>
        <v/>
      </c>
      <c r="JNI16" s="46" t="str">
        <f t="shared" si="122"/>
        <v/>
      </c>
      <c r="JNJ16" s="46" t="str">
        <f t="shared" si="122"/>
        <v/>
      </c>
      <c r="JNK16" s="46" t="str">
        <f t="shared" si="122"/>
        <v/>
      </c>
      <c r="JNL16" s="46" t="str">
        <f t="shared" si="122"/>
        <v/>
      </c>
      <c r="JNM16" s="46" t="str">
        <f t="shared" si="122"/>
        <v/>
      </c>
      <c r="JNN16" s="46" t="str">
        <f t="shared" si="122"/>
        <v/>
      </c>
      <c r="JNO16" s="46" t="str">
        <f t="shared" si="122"/>
        <v/>
      </c>
      <c r="JNP16" s="46" t="str">
        <f t="shared" si="122"/>
        <v/>
      </c>
      <c r="JNQ16" s="46" t="str">
        <f t="shared" si="122"/>
        <v/>
      </c>
      <c r="JNR16" s="46" t="str">
        <f t="shared" si="122"/>
        <v/>
      </c>
      <c r="JNS16" s="46" t="str">
        <f t="shared" si="122"/>
        <v/>
      </c>
      <c r="JNT16" s="46" t="str">
        <f t="shared" si="122"/>
        <v/>
      </c>
      <c r="JNU16" s="46" t="str">
        <f t="shared" si="122"/>
        <v/>
      </c>
      <c r="JNV16" s="46" t="str">
        <f t="shared" si="122"/>
        <v/>
      </c>
      <c r="JNW16" s="46" t="str">
        <f t="shared" si="122"/>
        <v/>
      </c>
      <c r="JNX16" s="46" t="str">
        <f t="shared" si="122"/>
        <v/>
      </c>
      <c r="JNY16" s="46" t="str">
        <f t="shared" si="122"/>
        <v/>
      </c>
      <c r="JNZ16" s="46" t="str">
        <f t="shared" si="122"/>
        <v/>
      </c>
      <c r="JOA16" s="46" t="str">
        <f t="shared" si="122"/>
        <v/>
      </c>
      <c r="JOB16" s="46" t="str">
        <f t="shared" si="122"/>
        <v/>
      </c>
      <c r="JOC16" s="46" t="str">
        <f t="shared" si="122"/>
        <v/>
      </c>
      <c r="JOD16" s="46" t="str">
        <f t="shared" si="122"/>
        <v/>
      </c>
      <c r="JOE16" s="46" t="str">
        <f t="shared" si="122"/>
        <v/>
      </c>
      <c r="JOF16" s="46" t="str">
        <f t="shared" si="122"/>
        <v/>
      </c>
      <c r="JOG16" s="46" t="str">
        <f t="shared" si="122"/>
        <v/>
      </c>
      <c r="JOH16" s="46" t="str">
        <f t="shared" si="122"/>
        <v/>
      </c>
      <c r="JOI16" s="46" t="str">
        <f t="shared" si="122"/>
        <v/>
      </c>
      <c r="JOJ16" s="46" t="str">
        <f t="shared" si="122"/>
        <v/>
      </c>
      <c r="JOK16" s="46" t="str">
        <f t="shared" si="122"/>
        <v/>
      </c>
      <c r="JOL16" s="46" t="str">
        <f t="shared" si="122"/>
        <v/>
      </c>
      <c r="JOM16" s="46" t="str">
        <f t="shared" si="122"/>
        <v/>
      </c>
      <c r="JON16" s="46" t="str">
        <f t="shared" si="122"/>
        <v/>
      </c>
      <c r="JOO16" s="46" t="str">
        <f t="shared" si="122"/>
        <v/>
      </c>
      <c r="JOP16" s="46" t="str">
        <f t="shared" si="122"/>
        <v/>
      </c>
      <c r="JOQ16" s="46" t="str">
        <f t="shared" si="122"/>
        <v/>
      </c>
      <c r="JOR16" s="46" t="str">
        <f t="shared" si="122"/>
        <v/>
      </c>
      <c r="JOS16" s="46" t="str">
        <f t="shared" si="122"/>
        <v/>
      </c>
      <c r="JOT16" s="46" t="str">
        <f t="shared" si="122"/>
        <v/>
      </c>
      <c r="JOU16" s="46" t="str">
        <f t="shared" si="122"/>
        <v/>
      </c>
      <c r="JOV16" s="46" t="str">
        <f t="shared" si="122"/>
        <v/>
      </c>
      <c r="JOW16" s="46" t="str">
        <f t="shared" si="122"/>
        <v/>
      </c>
      <c r="JOX16" s="46" t="str">
        <f t="shared" si="122"/>
        <v/>
      </c>
      <c r="JOY16" s="46" t="str">
        <f t="shared" si="122"/>
        <v/>
      </c>
      <c r="JOZ16" s="46" t="str">
        <f t="shared" si="122"/>
        <v/>
      </c>
      <c r="JPA16" s="46" t="str">
        <f t="shared" ref="JPA16:JRL16" si="123">IF(AND($C16="Goal",JPA$5&gt;=$F16,JPA$5&lt;=$F16+$G16-1),2,IF(AND($C16="Milestone",JPA$5&gt;=$F16,JPA$5&lt;=$F16+$G16-1),1,""))</f>
        <v/>
      </c>
      <c r="JPB16" s="46" t="str">
        <f t="shared" si="123"/>
        <v/>
      </c>
      <c r="JPC16" s="46" t="str">
        <f t="shared" si="123"/>
        <v/>
      </c>
      <c r="JPD16" s="46" t="str">
        <f t="shared" si="123"/>
        <v/>
      </c>
      <c r="JPE16" s="46" t="str">
        <f t="shared" si="123"/>
        <v/>
      </c>
      <c r="JPF16" s="46" t="str">
        <f t="shared" si="123"/>
        <v/>
      </c>
      <c r="JPG16" s="46" t="str">
        <f t="shared" si="123"/>
        <v/>
      </c>
      <c r="JPH16" s="46" t="str">
        <f t="shared" si="123"/>
        <v/>
      </c>
      <c r="JPI16" s="46" t="str">
        <f t="shared" si="123"/>
        <v/>
      </c>
      <c r="JPJ16" s="46" t="str">
        <f t="shared" si="123"/>
        <v/>
      </c>
      <c r="JPK16" s="46" t="str">
        <f t="shared" si="123"/>
        <v/>
      </c>
      <c r="JPL16" s="46" t="str">
        <f t="shared" si="123"/>
        <v/>
      </c>
      <c r="JPM16" s="46" t="str">
        <f t="shared" si="123"/>
        <v/>
      </c>
      <c r="JPN16" s="46" t="str">
        <f t="shared" si="123"/>
        <v/>
      </c>
      <c r="JPO16" s="46" t="str">
        <f t="shared" si="123"/>
        <v/>
      </c>
      <c r="JPP16" s="46" t="str">
        <f t="shared" si="123"/>
        <v/>
      </c>
      <c r="JPQ16" s="46" t="str">
        <f t="shared" si="123"/>
        <v/>
      </c>
      <c r="JPR16" s="46" t="str">
        <f t="shared" si="123"/>
        <v/>
      </c>
      <c r="JPS16" s="46" t="str">
        <f t="shared" si="123"/>
        <v/>
      </c>
      <c r="JPT16" s="46" t="str">
        <f t="shared" si="123"/>
        <v/>
      </c>
      <c r="JPU16" s="46" t="str">
        <f t="shared" si="123"/>
        <v/>
      </c>
      <c r="JPV16" s="46" t="str">
        <f t="shared" si="123"/>
        <v/>
      </c>
      <c r="JPW16" s="46" t="str">
        <f t="shared" si="123"/>
        <v/>
      </c>
      <c r="JPX16" s="46" t="str">
        <f t="shared" si="123"/>
        <v/>
      </c>
      <c r="JPY16" s="46" t="str">
        <f t="shared" si="123"/>
        <v/>
      </c>
      <c r="JPZ16" s="46" t="str">
        <f t="shared" si="123"/>
        <v/>
      </c>
      <c r="JQA16" s="46" t="str">
        <f t="shared" si="123"/>
        <v/>
      </c>
      <c r="JQB16" s="46" t="str">
        <f t="shared" si="123"/>
        <v/>
      </c>
      <c r="JQC16" s="46" t="str">
        <f t="shared" si="123"/>
        <v/>
      </c>
      <c r="JQD16" s="46" t="str">
        <f t="shared" si="123"/>
        <v/>
      </c>
      <c r="JQE16" s="46" t="str">
        <f t="shared" si="123"/>
        <v/>
      </c>
      <c r="JQF16" s="46" t="str">
        <f t="shared" si="123"/>
        <v/>
      </c>
      <c r="JQG16" s="46" t="str">
        <f t="shared" si="123"/>
        <v/>
      </c>
      <c r="JQH16" s="46" t="str">
        <f t="shared" si="123"/>
        <v/>
      </c>
      <c r="JQI16" s="46" t="str">
        <f t="shared" si="123"/>
        <v/>
      </c>
      <c r="JQJ16" s="46" t="str">
        <f t="shared" si="123"/>
        <v/>
      </c>
      <c r="JQK16" s="46" t="str">
        <f t="shared" si="123"/>
        <v/>
      </c>
      <c r="JQL16" s="46" t="str">
        <f t="shared" si="123"/>
        <v/>
      </c>
      <c r="JQM16" s="46" t="str">
        <f t="shared" si="123"/>
        <v/>
      </c>
      <c r="JQN16" s="46" t="str">
        <f t="shared" si="123"/>
        <v/>
      </c>
      <c r="JQO16" s="46" t="str">
        <f t="shared" si="123"/>
        <v/>
      </c>
      <c r="JQP16" s="46" t="str">
        <f t="shared" si="123"/>
        <v/>
      </c>
      <c r="JQQ16" s="46" t="str">
        <f t="shared" si="123"/>
        <v/>
      </c>
      <c r="JQR16" s="46" t="str">
        <f t="shared" si="123"/>
        <v/>
      </c>
      <c r="JQS16" s="46" t="str">
        <f t="shared" si="123"/>
        <v/>
      </c>
      <c r="JQT16" s="46" t="str">
        <f t="shared" si="123"/>
        <v/>
      </c>
      <c r="JQU16" s="46" t="str">
        <f t="shared" si="123"/>
        <v/>
      </c>
      <c r="JQV16" s="46" t="str">
        <f t="shared" si="123"/>
        <v/>
      </c>
      <c r="JQW16" s="46" t="str">
        <f t="shared" si="123"/>
        <v/>
      </c>
      <c r="JQX16" s="46" t="str">
        <f t="shared" si="123"/>
        <v/>
      </c>
      <c r="JQY16" s="46" t="str">
        <f t="shared" si="123"/>
        <v/>
      </c>
      <c r="JQZ16" s="46" t="str">
        <f t="shared" si="123"/>
        <v/>
      </c>
      <c r="JRA16" s="46" t="str">
        <f t="shared" si="123"/>
        <v/>
      </c>
      <c r="JRB16" s="46" t="str">
        <f t="shared" si="123"/>
        <v/>
      </c>
      <c r="JRC16" s="46" t="str">
        <f t="shared" si="123"/>
        <v/>
      </c>
      <c r="JRD16" s="46" t="str">
        <f t="shared" si="123"/>
        <v/>
      </c>
      <c r="JRE16" s="46" t="str">
        <f t="shared" si="123"/>
        <v/>
      </c>
      <c r="JRF16" s="46" t="str">
        <f t="shared" si="123"/>
        <v/>
      </c>
      <c r="JRG16" s="46" t="str">
        <f t="shared" si="123"/>
        <v/>
      </c>
      <c r="JRH16" s="46" t="str">
        <f t="shared" si="123"/>
        <v/>
      </c>
      <c r="JRI16" s="46" t="str">
        <f t="shared" si="123"/>
        <v/>
      </c>
      <c r="JRJ16" s="46" t="str">
        <f t="shared" si="123"/>
        <v/>
      </c>
      <c r="JRK16" s="46" t="str">
        <f t="shared" si="123"/>
        <v/>
      </c>
      <c r="JRL16" s="46" t="str">
        <f t="shared" si="123"/>
        <v/>
      </c>
      <c r="JRM16" s="46" t="str">
        <f t="shared" ref="JRM16:JTX16" si="124">IF(AND($C16="Goal",JRM$5&gt;=$F16,JRM$5&lt;=$F16+$G16-1),2,IF(AND($C16="Milestone",JRM$5&gt;=$F16,JRM$5&lt;=$F16+$G16-1),1,""))</f>
        <v/>
      </c>
      <c r="JRN16" s="46" t="str">
        <f t="shared" si="124"/>
        <v/>
      </c>
      <c r="JRO16" s="46" t="str">
        <f t="shared" si="124"/>
        <v/>
      </c>
      <c r="JRP16" s="46" t="str">
        <f t="shared" si="124"/>
        <v/>
      </c>
      <c r="JRQ16" s="46" t="str">
        <f t="shared" si="124"/>
        <v/>
      </c>
      <c r="JRR16" s="46" t="str">
        <f t="shared" si="124"/>
        <v/>
      </c>
      <c r="JRS16" s="46" t="str">
        <f t="shared" si="124"/>
        <v/>
      </c>
      <c r="JRT16" s="46" t="str">
        <f t="shared" si="124"/>
        <v/>
      </c>
      <c r="JRU16" s="46" t="str">
        <f t="shared" si="124"/>
        <v/>
      </c>
      <c r="JRV16" s="46" t="str">
        <f t="shared" si="124"/>
        <v/>
      </c>
      <c r="JRW16" s="46" t="str">
        <f t="shared" si="124"/>
        <v/>
      </c>
      <c r="JRX16" s="46" t="str">
        <f t="shared" si="124"/>
        <v/>
      </c>
      <c r="JRY16" s="46" t="str">
        <f t="shared" si="124"/>
        <v/>
      </c>
      <c r="JRZ16" s="46" t="str">
        <f t="shared" si="124"/>
        <v/>
      </c>
      <c r="JSA16" s="46" t="str">
        <f t="shared" si="124"/>
        <v/>
      </c>
      <c r="JSB16" s="46" t="str">
        <f t="shared" si="124"/>
        <v/>
      </c>
      <c r="JSC16" s="46" t="str">
        <f t="shared" si="124"/>
        <v/>
      </c>
      <c r="JSD16" s="46" t="str">
        <f t="shared" si="124"/>
        <v/>
      </c>
      <c r="JSE16" s="46" t="str">
        <f t="shared" si="124"/>
        <v/>
      </c>
      <c r="JSF16" s="46" t="str">
        <f t="shared" si="124"/>
        <v/>
      </c>
      <c r="JSG16" s="46" t="str">
        <f t="shared" si="124"/>
        <v/>
      </c>
      <c r="JSH16" s="46" t="str">
        <f t="shared" si="124"/>
        <v/>
      </c>
      <c r="JSI16" s="46" t="str">
        <f t="shared" si="124"/>
        <v/>
      </c>
      <c r="JSJ16" s="46" t="str">
        <f t="shared" si="124"/>
        <v/>
      </c>
      <c r="JSK16" s="46" t="str">
        <f t="shared" si="124"/>
        <v/>
      </c>
      <c r="JSL16" s="46" t="str">
        <f t="shared" si="124"/>
        <v/>
      </c>
      <c r="JSM16" s="46" t="str">
        <f t="shared" si="124"/>
        <v/>
      </c>
      <c r="JSN16" s="46" t="str">
        <f t="shared" si="124"/>
        <v/>
      </c>
      <c r="JSO16" s="46" t="str">
        <f t="shared" si="124"/>
        <v/>
      </c>
      <c r="JSP16" s="46" t="str">
        <f t="shared" si="124"/>
        <v/>
      </c>
      <c r="JSQ16" s="46" t="str">
        <f t="shared" si="124"/>
        <v/>
      </c>
      <c r="JSR16" s="46" t="str">
        <f t="shared" si="124"/>
        <v/>
      </c>
      <c r="JSS16" s="46" t="str">
        <f t="shared" si="124"/>
        <v/>
      </c>
      <c r="JST16" s="46" t="str">
        <f t="shared" si="124"/>
        <v/>
      </c>
      <c r="JSU16" s="46" t="str">
        <f t="shared" si="124"/>
        <v/>
      </c>
      <c r="JSV16" s="46" t="str">
        <f t="shared" si="124"/>
        <v/>
      </c>
      <c r="JSW16" s="46" t="str">
        <f t="shared" si="124"/>
        <v/>
      </c>
      <c r="JSX16" s="46" t="str">
        <f t="shared" si="124"/>
        <v/>
      </c>
      <c r="JSY16" s="46" t="str">
        <f t="shared" si="124"/>
        <v/>
      </c>
      <c r="JSZ16" s="46" t="str">
        <f t="shared" si="124"/>
        <v/>
      </c>
      <c r="JTA16" s="46" t="str">
        <f t="shared" si="124"/>
        <v/>
      </c>
      <c r="JTB16" s="46" t="str">
        <f t="shared" si="124"/>
        <v/>
      </c>
      <c r="JTC16" s="46" t="str">
        <f t="shared" si="124"/>
        <v/>
      </c>
      <c r="JTD16" s="46" t="str">
        <f t="shared" si="124"/>
        <v/>
      </c>
      <c r="JTE16" s="46" t="str">
        <f t="shared" si="124"/>
        <v/>
      </c>
      <c r="JTF16" s="46" t="str">
        <f t="shared" si="124"/>
        <v/>
      </c>
      <c r="JTG16" s="46" t="str">
        <f t="shared" si="124"/>
        <v/>
      </c>
      <c r="JTH16" s="46" t="str">
        <f t="shared" si="124"/>
        <v/>
      </c>
      <c r="JTI16" s="46" t="str">
        <f t="shared" si="124"/>
        <v/>
      </c>
      <c r="JTJ16" s="46" t="str">
        <f t="shared" si="124"/>
        <v/>
      </c>
      <c r="JTK16" s="46" t="str">
        <f t="shared" si="124"/>
        <v/>
      </c>
      <c r="JTL16" s="46" t="str">
        <f t="shared" si="124"/>
        <v/>
      </c>
      <c r="JTM16" s="46" t="str">
        <f t="shared" si="124"/>
        <v/>
      </c>
      <c r="JTN16" s="46" t="str">
        <f t="shared" si="124"/>
        <v/>
      </c>
      <c r="JTO16" s="46" t="str">
        <f t="shared" si="124"/>
        <v/>
      </c>
      <c r="JTP16" s="46" t="str">
        <f t="shared" si="124"/>
        <v/>
      </c>
      <c r="JTQ16" s="46" t="str">
        <f t="shared" si="124"/>
        <v/>
      </c>
      <c r="JTR16" s="46" t="str">
        <f t="shared" si="124"/>
        <v/>
      </c>
      <c r="JTS16" s="46" t="str">
        <f t="shared" si="124"/>
        <v/>
      </c>
      <c r="JTT16" s="46" t="str">
        <f t="shared" si="124"/>
        <v/>
      </c>
      <c r="JTU16" s="46" t="str">
        <f t="shared" si="124"/>
        <v/>
      </c>
      <c r="JTV16" s="46" t="str">
        <f t="shared" si="124"/>
        <v/>
      </c>
      <c r="JTW16" s="46" t="str">
        <f t="shared" si="124"/>
        <v/>
      </c>
      <c r="JTX16" s="46" t="str">
        <f t="shared" si="124"/>
        <v/>
      </c>
      <c r="JTY16" s="46" t="str">
        <f t="shared" ref="JTY16:JWJ16" si="125">IF(AND($C16="Goal",JTY$5&gt;=$F16,JTY$5&lt;=$F16+$G16-1),2,IF(AND($C16="Milestone",JTY$5&gt;=$F16,JTY$5&lt;=$F16+$G16-1),1,""))</f>
        <v/>
      </c>
      <c r="JTZ16" s="46" t="str">
        <f t="shared" si="125"/>
        <v/>
      </c>
      <c r="JUA16" s="46" t="str">
        <f t="shared" si="125"/>
        <v/>
      </c>
      <c r="JUB16" s="46" t="str">
        <f t="shared" si="125"/>
        <v/>
      </c>
      <c r="JUC16" s="46" t="str">
        <f t="shared" si="125"/>
        <v/>
      </c>
      <c r="JUD16" s="46" t="str">
        <f t="shared" si="125"/>
        <v/>
      </c>
      <c r="JUE16" s="46" t="str">
        <f t="shared" si="125"/>
        <v/>
      </c>
      <c r="JUF16" s="46" t="str">
        <f t="shared" si="125"/>
        <v/>
      </c>
      <c r="JUG16" s="46" t="str">
        <f t="shared" si="125"/>
        <v/>
      </c>
      <c r="JUH16" s="46" t="str">
        <f t="shared" si="125"/>
        <v/>
      </c>
      <c r="JUI16" s="46" t="str">
        <f t="shared" si="125"/>
        <v/>
      </c>
      <c r="JUJ16" s="46" t="str">
        <f t="shared" si="125"/>
        <v/>
      </c>
      <c r="JUK16" s="46" t="str">
        <f t="shared" si="125"/>
        <v/>
      </c>
      <c r="JUL16" s="46" t="str">
        <f t="shared" si="125"/>
        <v/>
      </c>
      <c r="JUM16" s="46" t="str">
        <f t="shared" si="125"/>
        <v/>
      </c>
      <c r="JUN16" s="46" t="str">
        <f t="shared" si="125"/>
        <v/>
      </c>
      <c r="JUO16" s="46" t="str">
        <f t="shared" si="125"/>
        <v/>
      </c>
      <c r="JUP16" s="46" t="str">
        <f t="shared" si="125"/>
        <v/>
      </c>
      <c r="JUQ16" s="46" t="str">
        <f t="shared" si="125"/>
        <v/>
      </c>
      <c r="JUR16" s="46" t="str">
        <f t="shared" si="125"/>
        <v/>
      </c>
      <c r="JUS16" s="46" t="str">
        <f t="shared" si="125"/>
        <v/>
      </c>
      <c r="JUT16" s="46" t="str">
        <f t="shared" si="125"/>
        <v/>
      </c>
      <c r="JUU16" s="46" t="str">
        <f t="shared" si="125"/>
        <v/>
      </c>
      <c r="JUV16" s="46" t="str">
        <f t="shared" si="125"/>
        <v/>
      </c>
      <c r="JUW16" s="46" t="str">
        <f t="shared" si="125"/>
        <v/>
      </c>
      <c r="JUX16" s="46" t="str">
        <f t="shared" si="125"/>
        <v/>
      </c>
      <c r="JUY16" s="46" t="str">
        <f t="shared" si="125"/>
        <v/>
      </c>
      <c r="JUZ16" s="46" t="str">
        <f t="shared" si="125"/>
        <v/>
      </c>
      <c r="JVA16" s="46" t="str">
        <f t="shared" si="125"/>
        <v/>
      </c>
      <c r="JVB16" s="46" t="str">
        <f t="shared" si="125"/>
        <v/>
      </c>
      <c r="JVC16" s="46" t="str">
        <f t="shared" si="125"/>
        <v/>
      </c>
      <c r="JVD16" s="46" t="str">
        <f t="shared" si="125"/>
        <v/>
      </c>
      <c r="JVE16" s="46" t="str">
        <f t="shared" si="125"/>
        <v/>
      </c>
      <c r="JVF16" s="46" t="str">
        <f t="shared" si="125"/>
        <v/>
      </c>
      <c r="JVG16" s="46" t="str">
        <f t="shared" si="125"/>
        <v/>
      </c>
      <c r="JVH16" s="46" t="str">
        <f t="shared" si="125"/>
        <v/>
      </c>
      <c r="JVI16" s="46" t="str">
        <f t="shared" si="125"/>
        <v/>
      </c>
      <c r="JVJ16" s="46" t="str">
        <f t="shared" si="125"/>
        <v/>
      </c>
      <c r="JVK16" s="46" t="str">
        <f t="shared" si="125"/>
        <v/>
      </c>
      <c r="JVL16" s="46" t="str">
        <f t="shared" si="125"/>
        <v/>
      </c>
      <c r="JVM16" s="46" t="str">
        <f t="shared" si="125"/>
        <v/>
      </c>
      <c r="JVN16" s="46" t="str">
        <f t="shared" si="125"/>
        <v/>
      </c>
      <c r="JVO16" s="46" t="str">
        <f t="shared" si="125"/>
        <v/>
      </c>
      <c r="JVP16" s="46" t="str">
        <f t="shared" si="125"/>
        <v/>
      </c>
      <c r="JVQ16" s="46" t="str">
        <f t="shared" si="125"/>
        <v/>
      </c>
      <c r="JVR16" s="46" t="str">
        <f t="shared" si="125"/>
        <v/>
      </c>
      <c r="JVS16" s="46" t="str">
        <f t="shared" si="125"/>
        <v/>
      </c>
      <c r="JVT16" s="46" t="str">
        <f t="shared" si="125"/>
        <v/>
      </c>
      <c r="JVU16" s="46" t="str">
        <f t="shared" si="125"/>
        <v/>
      </c>
      <c r="JVV16" s="46" t="str">
        <f t="shared" si="125"/>
        <v/>
      </c>
      <c r="JVW16" s="46" t="str">
        <f t="shared" si="125"/>
        <v/>
      </c>
      <c r="JVX16" s="46" t="str">
        <f t="shared" si="125"/>
        <v/>
      </c>
      <c r="JVY16" s="46" t="str">
        <f t="shared" si="125"/>
        <v/>
      </c>
      <c r="JVZ16" s="46" t="str">
        <f t="shared" si="125"/>
        <v/>
      </c>
      <c r="JWA16" s="46" t="str">
        <f t="shared" si="125"/>
        <v/>
      </c>
      <c r="JWB16" s="46" t="str">
        <f t="shared" si="125"/>
        <v/>
      </c>
      <c r="JWC16" s="46" t="str">
        <f t="shared" si="125"/>
        <v/>
      </c>
      <c r="JWD16" s="46" t="str">
        <f t="shared" si="125"/>
        <v/>
      </c>
      <c r="JWE16" s="46" t="str">
        <f t="shared" si="125"/>
        <v/>
      </c>
      <c r="JWF16" s="46" t="str">
        <f t="shared" si="125"/>
        <v/>
      </c>
      <c r="JWG16" s="46" t="str">
        <f t="shared" si="125"/>
        <v/>
      </c>
      <c r="JWH16" s="46" t="str">
        <f t="shared" si="125"/>
        <v/>
      </c>
      <c r="JWI16" s="46" t="str">
        <f t="shared" si="125"/>
        <v/>
      </c>
      <c r="JWJ16" s="46" t="str">
        <f t="shared" si="125"/>
        <v/>
      </c>
      <c r="JWK16" s="46" t="str">
        <f t="shared" ref="JWK16:JYV16" si="126">IF(AND($C16="Goal",JWK$5&gt;=$F16,JWK$5&lt;=$F16+$G16-1),2,IF(AND($C16="Milestone",JWK$5&gt;=$F16,JWK$5&lt;=$F16+$G16-1),1,""))</f>
        <v/>
      </c>
      <c r="JWL16" s="46" t="str">
        <f t="shared" si="126"/>
        <v/>
      </c>
      <c r="JWM16" s="46" t="str">
        <f t="shared" si="126"/>
        <v/>
      </c>
      <c r="JWN16" s="46" t="str">
        <f t="shared" si="126"/>
        <v/>
      </c>
      <c r="JWO16" s="46" t="str">
        <f t="shared" si="126"/>
        <v/>
      </c>
      <c r="JWP16" s="46" t="str">
        <f t="shared" si="126"/>
        <v/>
      </c>
      <c r="JWQ16" s="46" t="str">
        <f t="shared" si="126"/>
        <v/>
      </c>
      <c r="JWR16" s="46" t="str">
        <f t="shared" si="126"/>
        <v/>
      </c>
      <c r="JWS16" s="46" t="str">
        <f t="shared" si="126"/>
        <v/>
      </c>
      <c r="JWT16" s="46" t="str">
        <f t="shared" si="126"/>
        <v/>
      </c>
      <c r="JWU16" s="46" t="str">
        <f t="shared" si="126"/>
        <v/>
      </c>
      <c r="JWV16" s="46" t="str">
        <f t="shared" si="126"/>
        <v/>
      </c>
      <c r="JWW16" s="46" t="str">
        <f t="shared" si="126"/>
        <v/>
      </c>
      <c r="JWX16" s="46" t="str">
        <f t="shared" si="126"/>
        <v/>
      </c>
      <c r="JWY16" s="46" t="str">
        <f t="shared" si="126"/>
        <v/>
      </c>
      <c r="JWZ16" s="46" t="str">
        <f t="shared" si="126"/>
        <v/>
      </c>
      <c r="JXA16" s="46" t="str">
        <f t="shared" si="126"/>
        <v/>
      </c>
      <c r="JXB16" s="46" t="str">
        <f t="shared" si="126"/>
        <v/>
      </c>
      <c r="JXC16" s="46" t="str">
        <f t="shared" si="126"/>
        <v/>
      </c>
      <c r="JXD16" s="46" t="str">
        <f t="shared" si="126"/>
        <v/>
      </c>
      <c r="JXE16" s="46" t="str">
        <f t="shared" si="126"/>
        <v/>
      </c>
      <c r="JXF16" s="46" t="str">
        <f t="shared" si="126"/>
        <v/>
      </c>
      <c r="JXG16" s="46" t="str">
        <f t="shared" si="126"/>
        <v/>
      </c>
      <c r="JXH16" s="46" t="str">
        <f t="shared" si="126"/>
        <v/>
      </c>
      <c r="JXI16" s="46" t="str">
        <f t="shared" si="126"/>
        <v/>
      </c>
      <c r="JXJ16" s="46" t="str">
        <f t="shared" si="126"/>
        <v/>
      </c>
      <c r="JXK16" s="46" t="str">
        <f t="shared" si="126"/>
        <v/>
      </c>
      <c r="JXL16" s="46" t="str">
        <f t="shared" si="126"/>
        <v/>
      </c>
      <c r="JXM16" s="46" t="str">
        <f t="shared" si="126"/>
        <v/>
      </c>
      <c r="JXN16" s="46" t="str">
        <f t="shared" si="126"/>
        <v/>
      </c>
      <c r="JXO16" s="46" t="str">
        <f t="shared" si="126"/>
        <v/>
      </c>
      <c r="JXP16" s="46" t="str">
        <f t="shared" si="126"/>
        <v/>
      </c>
      <c r="JXQ16" s="46" t="str">
        <f t="shared" si="126"/>
        <v/>
      </c>
      <c r="JXR16" s="46" t="str">
        <f t="shared" si="126"/>
        <v/>
      </c>
      <c r="JXS16" s="46" t="str">
        <f t="shared" si="126"/>
        <v/>
      </c>
      <c r="JXT16" s="46" t="str">
        <f t="shared" si="126"/>
        <v/>
      </c>
      <c r="JXU16" s="46" t="str">
        <f t="shared" si="126"/>
        <v/>
      </c>
      <c r="JXV16" s="46" t="str">
        <f t="shared" si="126"/>
        <v/>
      </c>
      <c r="JXW16" s="46" t="str">
        <f t="shared" si="126"/>
        <v/>
      </c>
      <c r="JXX16" s="46" t="str">
        <f t="shared" si="126"/>
        <v/>
      </c>
      <c r="JXY16" s="46" t="str">
        <f t="shared" si="126"/>
        <v/>
      </c>
      <c r="JXZ16" s="46" t="str">
        <f t="shared" si="126"/>
        <v/>
      </c>
      <c r="JYA16" s="46" t="str">
        <f t="shared" si="126"/>
        <v/>
      </c>
      <c r="JYB16" s="46" t="str">
        <f t="shared" si="126"/>
        <v/>
      </c>
      <c r="JYC16" s="46" t="str">
        <f t="shared" si="126"/>
        <v/>
      </c>
      <c r="JYD16" s="46" t="str">
        <f t="shared" si="126"/>
        <v/>
      </c>
      <c r="JYE16" s="46" t="str">
        <f t="shared" si="126"/>
        <v/>
      </c>
      <c r="JYF16" s="46" t="str">
        <f t="shared" si="126"/>
        <v/>
      </c>
      <c r="JYG16" s="46" t="str">
        <f t="shared" si="126"/>
        <v/>
      </c>
      <c r="JYH16" s="46" t="str">
        <f t="shared" si="126"/>
        <v/>
      </c>
      <c r="JYI16" s="46" t="str">
        <f t="shared" si="126"/>
        <v/>
      </c>
      <c r="JYJ16" s="46" t="str">
        <f t="shared" si="126"/>
        <v/>
      </c>
      <c r="JYK16" s="46" t="str">
        <f t="shared" si="126"/>
        <v/>
      </c>
      <c r="JYL16" s="46" t="str">
        <f t="shared" si="126"/>
        <v/>
      </c>
      <c r="JYM16" s="46" t="str">
        <f t="shared" si="126"/>
        <v/>
      </c>
      <c r="JYN16" s="46" t="str">
        <f t="shared" si="126"/>
        <v/>
      </c>
      <c r="JYO16" s="46" t="str">
        <f t="shared" si="126"/>
        <v/>
      </c>
      <c r="JYP16" s="46" t="str">
        <f t="shared" si="126"/>
        <v/>
      </c>
      <c r="JYQ16" s="46" t="str">
        <f t="shared" si="126"/>
        <v/>
      </c>
      <c r="JYR16" s="46" t="str">
        <f t="shared" si="126"/>
        <v/>
      </c>
      <c r="JYS16" s="46" t="str">
        <f t="shared" si="126"/>
        <v/>
      </c>
      <c r="JYT16" s="46" t="str">
        <f t="shared" si="126"/>
        <v/>
      </c>
      <c r="JYU16" s="46" t="str">
        <f t="shared" si="126"/>
        <v/>
      </c>
      <c r="JYV16" s="46" t="str">
        <f t="shared" si="126"/>
        <v/>
      </c>
      <c r="JYW16" s="46" t="str">
        <f t="shared" ref="JYW16:KBH16" si="127">IF(AND($C16="Goal",JYW$5&gt;=$F16,JYW$5&lt;=$F16+$G16-1),2,IF(AND($C16="Milestone",JYW$5&gt;=$F16,JYW$5&lt;=$F16+$G16-1),1,""))</f>
        <v/>
      </c>
      <c r="JYX16" s="46" t="str">
        <f t="shared" si="127"/>
        <v/>
      </c>
      <c r="JYY16" s="46" t="str">
        <f t="shared" si="127"/>
        <v/>
      </c>
      <c r="JYZ16" s="46" t="str">
        <f t="shared" si="127"/>
        <v/>
      </c>
      <c r="JZA16" s="46" t="str">
        <f t="shared" si="127"/>
        <v/>
      </c>
      <c r="JZB16" s="46" t="str">
        <f t="shared" si="127"/>
        <v/>
      </c>
      <c r="JZC16" s="46" t="str">
        <f t="shared" si="127"/>
        <v/>
      </c>
      <c r="JZD16" s="46" t="str">
        <f t="shared" si="127"/>
        <v/>
      </c>
      <c r="JZE16" s="46" t="str">
        <f t="shared" si="127"/>
        <v/>
      </c>
      <c r="JZF16" s="46" t="str">
        <f t="shared" si="127"/>
        <v/>
      </c>
      <c r="JZG16" s="46" t="str">
        <f t="shared" si="127"/>
        <v/>
      </c>
      <c r="JZH16" s="46" t="str">
        <f t="shared" si="127"/>
        <v/>
      </c>
      <c r="JZI16" s="46" t="str">
        <f t="shared" si="127"/>
        <v/>
      </c>
      <c r="JZJ16" s="46" t="str">
        <f t="shared" si="127"/>
        <v/>
      </c>
      <c r="JZK16" s="46" t="str">
        <f t="shared" si="127"/>
        <v/>
      </c>
      <c r="JZL16" s="46" t="str">
        <f t="shared" si="127"/>
        <v/>
      </c>
      <c r="JZM16" s="46" t="str">
        <f t="shared" si="127"/>
        <v/>
      </c>
      <c r="JZN16" s="46" t="str">
        <f t="shared" si="127"/>
        <v/>
      </c>
      <c r="JZO16" s="46" t="str">
        <f t="shared" si="127"/>
        <v/>
      </c>
      <c r="JZP16" s="46" t="str">
        <f t="shared" si="127"/>
        <v/>
      </c>
      <c r="JZQ16" s="46" t="str">
        <f t="shared" si="127"/>
        <v/>
      </c>
      <c r="JZR16" s="46" t="str">
        <f t="shared" si="127"/>
        <v/>
      </c>
      <c r="JZS16" s="46" t="str">
        <f t="shared" si="127"/>
        <v/>
      </c>
      <c r="JZT16" s="46" t="str">
        <f t="shared" si="127"/>
        <v/>
      </c>
      <c r="JZU16" s="46" t="str">
        <f t="shared" si="127"/>
        <v/>
      </c>
      <c r="JZV16" s="46" t="str">
        <f t="shared" si="127"/>
        <v/>
      </c>
      <c r="JZW16" s="46" t="str">
        <f t="shared" si="127"/>
        <v/>
      </c>
      <c r="JZX16" s="46" t="str">
        <f t="shared" si="127"/>
        <v/>
      </c>
      <c r="JZY16" s="46" t="str">
        <f t="shared" si="127"/>
        <v/>
      </c>
      <c r="JZZ16" s="46" t="str">
        <f t="shared" si="127"/>
        <v/>
      </c>
      <c r="KAA16" s="46" t="str">
        <f t="shared" si="127"/>
        <v/>
      </c>
      <c r="KAB16" s="46" t="str">
        <f t="shared" si="127"/>
        <v/>
      </c>
      <c r="KAC16" s="46" t="str">
        <f t="shared" si="127"/>
        <v/>
      </c>
      <c r="KAD16" s="46" t="str">
        <f t="shared" si="127"/>
        <v/>
      </c>
      <c r="KAE16" s="46" t="str">
        <f t="shared" si="127"/>
        <v/>
      </c>
      <c r="KAF16" s="46" t="str">
        <f t="shared" si="127"/>
        <v/>
      </c>
      <c r="KAG16" s="46" t="str">
        <f t="shared" si="127"/>
        <v/>
      </c>
      <c r="KAH16" s="46" t="str">
        <f t="shared" si="127"/>
        <v/>
      </c>
      <c r="KAI16" s="46" t="str">
        <f t="shared" si="127"/>
        <v/>
      </c>
      <c r="KAJ16" s="46" t="str">
        <f t="shared" si="127"/>
        <v/>
      </c>
      <c r="KAK16" s="46" t="str">
        <f t="shared" si="127"/>
        <v/>
      </c>
      <c r="KAL16" s="46" t="str">
        <f t="shared" si="127"/>
        <v/>
      </c>
      <c r="KAM16" s="46" t="str">
        <f t="shared" si="127"/>
        <v/>
      </c>
      <c r="KAN16" s="46" t="str">
        <f t="shared" si="127"/>
        <v/>
      </c>
      <c r="KAO16" s="46" t="str">
        <f t="shared" si="127"/>
        <v/>
      </c>
      <c r="KAP16" s="46" t="str">
        <f t="shared" si="127"/>
        <v/>
      </c>
      <c r="KAQ16" s="46" t="str">
        <f t="shared" si="127"/>
        <v/>
      </c>
      <c r="KAR16" s="46" t="str">
        <f t="shared" si="127"/>
        <v/>
      </c>
      <c r="KAS16" s="46" t="str">
        <f t="shared" si="127"/>
        <v/>
      </c>
      <c r="KAT16" s="46" t="str">
        <f t="shared" si="127"/>
        <v/>
      </c>
      <c r="KAU16" s="46" t="str">
        <f t="shared" si="127"/>
        <v/>
      </c>
      <c r="KAV16" s="46" t="str">
        <f t="shared" si="127"/>
        <v/>
      </c>
      <c r="KAW16" s="46" t="str">
        <f t="shared" si="127"/>
        <v/>
      </c>
      <c r="KAX16" s="46" t="str">
        <f t="shared" si="127"/>
        <v/>
      </c>
      <c r="KAY16" s="46" t="str">
        <f t="shared" si="127"/>
        <v/>
      </c>
      <c r="KAZ16" s="46" t="str">
        <f t="shared" si="127"/>
        <v/>
      </c>
      <c r="KBA16" s="46" t="str">
        <f t="shared" si="127"/>
        <v/>
      </c>
      <c r="KBB16" s="46" t="str">
        <f t="shared" si="127"/>
        <v/>
      </c>
      <c r="KBC16" s="46" t="str">
        <f t="shared" si="127"/>
        <v/>
      </c>
      <c r="KBD16" s="46" t="str">
        <f t="shared" si="127"/>
        <v/>
      </c>
      <c r="KBE16" s="46" t="str">
        <f t="shared" si="127"/>
        <v/>
      </c>
      <c r="KBF16" s="46" t="str">
        <f t="shared" si="127"/>
        <v/>
      </c>
      <c r="KBG16" s="46" t="str">
        <f t="shared" si="127"/>
        <v/>
      </c>
      <c r="KBH16" s="46" t="str">
        <f t="shared" si="127"/>
        <v/>
      </c>
      <c r="KBI16" s="46" t="str">
        <f t="shared" ref="KBI16:KDT16" si="128">IF(AND($C16="Goal",KBI$5&gt;=$F16,KBI$5&lt;=$F16+$G16-1),2,IF(AND($C16="Milestone",KBI$5&gt;=$F16,KBI$5&lt;=$F16+$G16-1),1,""))</f>
        <v/>
      </c>
      <c r="KBJ16" s="46" t="str">
        <f t="shared" si="128"/>
        <v/>
      </c>
      <c r="KBK16" s="46" t="str">
        <f t="shared" si="128"/>
        <v/>
      </c>
      <c r="KBL16" s="46" t="str">
        <f t="shared" si="128"/>
        <v/>
      </c>
      <c r="KBM16" s="46" t="str">
        <f t="shared" si="128"/>
        <v/>
      </c>
      <c r="KBN16" s="46" t="str">
        <f t="shared" si="128"/>
        <v/>
      </c>
      <c r="KBO16" s="46" t="str">
        <f t="shared" si="128"/>
        <v/>
      </c>
      <c r="KBP16" s="46" t="str">
        <f t="shared" si="128"/>
        <v/>
      </c>
      <c r="KBQ16" s="46" t="str">
        <f t="shared" si="128"/>
        <v/>
      </c>
      <c r="KBR16" s="46" t="str">
        <f t="shared" si="128"/>
        <v/>
      </c>
      <c r="KBS16" s="46" t="str">
        <f t="shared" si="128"/>
        <v/>
      </c>
      <c r="KBT16" s="46" t="str">
        <f t="shared" si="128"/>
        <v/>
      </c>
      <c r="KBU16" s="46" t="str">
        <f t="shared" si="128"/>
        <v/>
      </c>
      <c r="KBV16" s="46" t="str">
        <f t="shared" si="128"/>
        <v/>
      </c>
      <c r="KBW16" s="46" t="str">
        <f t="shared" si="128"/>
        <v/>
      </c>
      <c r="KBX16" s="46" t="str">
        <f t="shared" si="128"/>
        <v/>
      </c>
      <c r="KBY16" s="46" t="str">
        <f t="shared" si="128"/>
        <v/>
      </c>
      <c r="KBZ16" s="46" t="str">
        <f t="shared" si="128"/>
        <v/>
      </c>
      <c r="KCA16" s="46" t="str">
        <f t="shared" si="128"/>
        <v/>
      </c>
      <c r="KCB16" s="46" t="str">
        <f t="shared" si="128"/>
        <v/>
      </c>
      <c r="KCC16" s="46" t="str">
        <f t="shared" si="128"/>
        <v/>
      </c>
      <c r="KCD16" s="46" t="str">
        <f t="shared" si="128"/>
        <v/>
      </c>
      <c r="KCE16" s="46" t="str">
        <f t="shared" si="128"/>
        <v/>
      </c>
      <c r="KCF16" s="46" t="str">
        <f t="shared" si="128"/>
        <v/>
      </c>
      <c r="KCG16" s="46" t="str">
        <f t="shared" si="128"/>
        <v/>
      </c>
      <c r="KCH16" s="46" t="str">
        <f t="shared" si="128"/>
        <v/>
      </c>
      <c r="KCI16" s="46" t="str">
        <f t="shared" si="128"/>
        <v/>
      </c>
      <c r="KCJ16" s="46" t="str">
        <f t="shared" si="128"/>
        <v/>
      </c>
      <c r="KCK16" s="46" t="str">
        <f t="shared" si="128"/>
        <v/>
      </c>
      <c r="KCL16" s="46" t="str">
        <f t="shared" si="128"/>
        <v/>
      </c>
      <c r="KCM16" s="46" t="str">
        <f t="shared" si="128"/>
        <v/>
      </c>
      <c r="KCN16" s="46" t="str">
        <f t="shared" si="128"/>
        <v/>
      </c>
      <c r="KCO16" s="46" t="str">
        <f t="shared" si="128"/>
        <v/>
      </c>
      <c r="KCP16" s="46" t="str">
        <f t="shared" si="128"/>
        <v/>
      </c>
      <c r="KCQ16" s="46" t="str">
        <f t="shared" si="128"/>
        <v/>
      </c>
      <c r="KCR16" s="46" t="str">
        <f t="shared" si="128"/>
        <v/>
      </c>
      <c r="KCS16" s="46" t="str">
        <f t="shared" si="128"/>
        <v/>
      </c>
      <c r="KCT16" s="46" t="str">
        <f t="shared" si="128"/>
        <v/>
      </c>
      <c r="KCU16" s="46" t="str">
        <f t="shared" si="128"/>
        <v/>
      </c>
      <c r="KCV16" s="46" t="str">
        <f t="shared" si="128"/>
        <v/>
      </c>
      <c r="KCW16" s="46" t="str">
        <f t="shared" si="128"/>
        <v/>
      </c>
      <c r="KCX16" s="46" t="str">
        <f t="shared" si="128"/>
        <v/>
      </c>
      <c r="KCY16" s="46" t="str">
        <f t="shared" si="128"/>
        <v/>
      </c>
      <c r="KCZ16" s="46" t="str">
        <f t="shared" si="128"/>
        <v/>
      </c>
      <c r="KDA16" s="46" t="str">
        <f t="shared" si="128"/>
        <v/>
      </c>
      <c r="KDB16" s="46" t="str">
        <f t="shared" si="128"/>
        <v/>
      </c>
      <c r="KDC16" s="46" t="str">
        <f t="shared" si="128"/>
        <v/>
      </c>
      <c r="KDD16" s="46" t="str">
        <f t="shared" si="128"/>
        <v/>
      </c>
      <c r="KDE16" s="46" t="str">
        <f t="shared" si="128"/>
        <v/>
      </c>
      <c r="KDF16" s="46" t="str">
        <f t="shared" si="128"/>
        <v/>
      </c>
      <c r="KDG16" s="46" t="str">
        <f t="shared" si="128"/>
        <v/>
      </c>
      <c r="KDH16" s="46" t="str">
        <f t="shared" si="128"/>
        <v/>
      </c>
      <c r="KDI16" s="46" t="str">
        <f t="shared" si="128"/>
        <v/>
      </c>
      <c r="KDJ16" s="46" t="str">
        <f t="shared" si="128"/>
        <v/>
      </c>
      <c r="KDK16" s="46" t="str">
        <f t="shared" si="128"/>
        <v/>
      </c>
      <c r="KDL16" s="46" t="str">
        <f t="shared" si="128"/>
        <v/>
      </c>
      <c r="KDM16" s="46" t="str">
        <f t="shared" si="128"/>
        <v/>
      </c>
      <c r="KDN16" s="46" t="str">
        <f t="shared" si="128"/>
        <v/>
      </c>
      <c r="KDO16" s="46" t="str">
        <f t="shared" si="128"/>
        <v/>
      </c>
      <c r="KDP16" s="46" t="str">
        <f t="shared" si="128"/>
        <v/>
      </c>
      <c r="KDQ16" s="46" t="str">
        <f t="shared" si="128"/>
        <v/>
      </c>
      <c r="KDR16" s="46" t="str">
        <f t="shared" si="128"/>
        <v/>
      </c>
      <c r="KDS16" s="46" t="str">
        <f t="shared" si="128"/>
        <v/>
      </c>
      <c r="KDT16" s="46" t="str">
        <f t="shared" si="128"/>
        <v/>
      </c>
      <c r="KDU16" s="46" t="str">
        <f t="shared" ref="KDU16:KGF16" si="129">IF(AND($C16="Goal",KDU$5&gt;=$F16,KDU$5&lt;=$F16+$G16-1),2,IF(AND($C16="Milestone",KDU$5&gt;=$F16,KDU$5&lt;=$F16+$G16-1),1,""))</f>
        <v/>
      </c>
      <c r="KDV16" s="46" t="str">
        <f t="shared" si="129"/>
        <v/>
      </c>
      <c r="KDW16" s="46" t="str">
        <f t="shared" si="129"/>
        <v/>
      </c>
      <c r="KDX16" s="46" t="str">
        <f t="shared" si="129"/>
        <v/>
      </c>
      <c r="KDY16" s="46" t="str">
        <f t="shared" si="129"/>
        <v/>
      </c>
      <c r="KDZ16" s="46" t="str">
        <f t="shared" si="129"/>
        <v/>
      </c>
      <c r="KEA16" s="46" t="str">
        <f t="shared" si="129"/>
        <v/>
      </c>
      <c r="KEB16" s="46" t="str">
        <f t="shared" si="129"/>
        <v/>
      </c>
      <c r="KEC16" s="46" t="str">
        <f t="shared" si="129"/>
        <v/>
      </c>
      <c r="KED16" s="46" t="str">
        <f t="shared" si="129"/>
        <v/>
      </c>
      <c r="KEE16" s="46" t="str">
        <f t="shared" si="129"/>
        <v/>
      </c>
      <c r="KEF16" s="46" t="str">
        <f t="shared" si="129"/>
        <v/>
      </c>
      <c r="KEG16" s="46" t="str">
        <f t="shared" si="129"/>
        <v/>
      </c>
      <c r="KEH16" s="46" t="str">
        <f t="shared" si="129"/>
        <v/>
      </c>
      <c r="KEI16" s="46" t="str">
        <f t="shared" si="129"/>
        <v/>
      </c>
      <c r="KEJ16" s="46" t="str">
        <f t="shared" si="129"/>
        <v/>
      </c>
      <c r="KEK16" s="46" t="str">
        <f t="shared" si="129"/>
        <v/>
      </c>
      <c r="KEL16" s="46" t="str">
        <f t="shared" si="129"/>
        <v/>
      </c>
      <c r="KEM16" s="46" t="str">
        <f t="shared" si="129"/>
        <v/>
      </c>
      <c r="KEN16" s="46" t="str">
        <f t="shared" si="129"/>
        <v/>
      </c>
      <c r="KEO16" s="46" t="str">
        <f t="shared" si="129"/>
        <v/>
      </c>
      <c r="KEP16" s="46" t="str">
        <f t="shared" si="129"/>
        <v/>
      </c>
      <c r="KEQ16" s="46" t="str">
        <f t="shared" si="129"/>
        <v/>
      </c>
      <c r="KER16" s="46" t="str">
        <f t="shared" si="129"/>
        <v/>
      </c>
      <c r="KES16" s="46" t="str">
        <f t="shared" si="129"/>
        <v/>
      </c>
      <c r="KET16" s="46" t="str">
        <f t="shared" si="129"/>
        <v/>
      </c>
      <c r="KEU16" s="46" t="str">
        <f t="shared" si="129"/>
        <v/>
      </c>
      <c r="KEV16" s="46" t="str">
        <f t="shared" si="129"/>
        <v/>
      </c>
      <c r="KEW16" s="46" t="str">
        <f t="shared" si="129"/>
        <v/>
      </c>
      <c r="KEX16" s="46" t="str">
        <f t="shared" si="129"/>
        <v/>
      </c>
      <c r="KEY16" s="46" t="str">
        <f t="shared" si="129"/>
        <v/>
      </c>
      <c r="KEZ16" s="46" t="str">
        <f t="shared" si="129"/>
        <v/>
      </c>
      <c r="KFA16" s="46" t="str">
        <f t="shared" si="129"/>
        <v/>
      </c>
      <c r="KFB16" s="46" t="str">
        <f t="shared" si="129"/>
        <v/>
      </c>
      <c r="KFC16" s="46" t="str">
        <f t="shared" si="129"/>
        <v/>
      </c>
      <c r="KFD16" s="46" t="str">
        <f t="shared" si="129"/>
        <v/>
      </c>
      <c r="KFE16" s="46" t="str">
        <f t="shared" si="129"/>
        <v/>
      </c>
      <c r="KFF16" s="46" t="str">
        <f t="shared" si="129"/>
        <v/>
      </c>
      <c r="KFG16" s="46" t="str">
        <f t="shared" si="129"/>
        <v/>
      </c>
      <c r="KFH16" s="46" t="str">
        <f t="shared" si="129"/>
        <v/>
      </c>
      <c r="KFI16" s="46" t="str">
        <f t="shared" si="129"/>
        <v/>
      </c>
      <c r="KFJ16" s="46" t="str">
        <f t="shared" si="129"/>
        <v/>
      </c>
      <c r="KFK16" s="46" t="str">
        <f t="shared" si="129"/>
        <v/>
      </c>
      <c r="KFL16" s="46" t="str">
        <f t="shared" si="129"/>
        <v/>
      </c>
      <c r="KFM16" s="46" t="str">
        <f t="shared" si="129"/>
        <v/>
      </c>
      <c r="KFN16" s="46" t="str">
        <f t="shared" si="129"/>
        <v/>
      </c>
      <c r="KFO16" s="46" t="str">
        <f t="shared" si="129"/>
        <v/>
      </c>
      <c r="KFP16" s="46" t="str">
        <f t="shared" si="129"/>
        <v/>
      </c>
      <c r="KFQ16" s="46" t="str">
        <f t="shared" si="129"/>
        <v/>
      </c>
      <c r="KFR16" s="46" t="str">
        <f t="shared" si="129"/>
        <v/>
      </c>
      <c r="KFS16" s="46" t="str">
        <f t="shared" si="129"/>
        <v/>
      </c>
      <c r="KFT16" s="46" t="str">
        <f t="shared" si="129"/>
        <v/>
      </c>
      <c r="KFU16" s="46" t="str">
        <f t="shared" si="129"/>
        <v/>
      </c>
      <c r="KFV16" s="46" t="str">
        <f t="shared" si="129"/>
        <v/>
      </c>
      <c r="KFW16" s="46" t="str">
        <f t="shared" si="129"/>
        <v/>
      </c>
      <c r="KFX16" s="46" t="str">
        <f t="shared" si="129"/>
        <v/>
      </c>
      <c r="KFY16" s="46" t="str">
        <f t="shared" si="129"/>
        <v/>
      </c>
      <c r="KFZ16" s="46" t="str">
        <f t="shared" si="129"/>
        <v/>
      </c>
      <c r="KGA16" s="46" t="str">
        <f t="shared" si="129"/>
        <v/>
      </c>
      <c r="KGB16" s="46" t="str">
        <f t="shared" si="129"/>
        <v/>
      </c>
      <c r="KGC16" s="46" t="str">
        <f t="shared" si="129"/>
        <v/>
      </c>
      <c r="KGD16" s="46" t="str">
        <f t="shared" si="129"/>
        <v/>
      </c>
      <c r="KGE16" s="46" t="str">
        <f t="shared" si="129"/>
        <v/>
      </c>
      <c r="KGF16" s="46" t="str">
        <f t="shared" si="129"/>
        <v/>
      </c>
      <c r="KGG16" s="46" t="str">
        <f t="shared" ref="KGG16:KIR16" si="130">IF(AND($C16="Goal",KGG$5&gt;=$F16,KGG$5&lt;=$F16+$G16-1),2,IF(AND($C16="Milestone",KGG$5&gt;=$F16,KGG$5&lt;=$F16+$G16-1),1,""))</f>
        <v/>
      </c>
      <c r="KGH16" s="46" t="str">
        <f t="shared" si="130"/>
        <v/>
      </c>
      <c r="KGI16" s="46" t="str">
        <f t="shared" si="130"/>
        <v/>
      </c>
      <c r="KGJ16" s="46" t="str">
        <f t="shared" si="130"/>
        <v/>
      </c>
      <c r="KGK16" s="46" t="str">
        <f t="shared" si="130"/>
        <v/>
      </c>
      <c r="KGL16" s="46" t="str">
        <f t="shared" si="130"/>
        <v/>
      </c>
      <c r="KGM16" s="46" t="str">
        <f t="shared" si="130"/>
        <v/>
      </c>
      <c r="KGN16" s="46" t="str">
        <f t="shared" si="130"/>
        <v/>
      </c>
      <c r="KGO16" s="46" t="str">
        <f t="shared" si="130"/>
        <v/>
      </c>
      <c r="KGP16" s="46" t="str">
        <f t="shared" si="130"/>
        <v/>
      </c>
      <c r="KGQ16" s="46" t="str">
        <f t="shared" si="130"/>
        <v/>
      </c>
      <c r="KGR16" s="46" t="str">
        <f t="shared" si="130"/>
        <v/>
      </c>
      <c r="KGS16" s="46" t="str">
        <f t="shared" si="130"/>
        <v/>
      </c>
      <c r="KGT16" s="46" t="str">
        <f t="shared" si="130"/>
        <v/>
      </c>
      <c r="KGU16" s="46" t="str">
        <f t="shared" si="130"/>
        <v/>
      </c>
      <c r="KGV16" s="46" t="str">
        <f t="shared" si="130"/>
        <v/>
      </c>
      <c r="KGW16" s="46" t="str">
        <f t="shared" si="130"/>
        <v/>
      </c>
      <c r="KGX16" s="46" t="str">
        <f t="shared" si="130"/>
        <v/>
      </c>
      <c r="KGY16" s="46" t="str">
        <f t="shared" si="130"/>
        <v/>
      </c>
      <c r="KGZ16" s="46" t="str">
        <f t="shared" si="130"/>
        <v/>
      </c>
      <c r="KHA16" s="46" t="str">
        <f t="shared" si="130"/>
        <v/>
      </c>
      <c r="KHB16" s="46" t="str">
        <f t="shared" si="130"/>
        <v/>
      </c>
      <c r="KHC16" s="46" t="str">
        <f t="shared" si="130"/>
        <v/>
      </c>
      <c r="KHD16" s="46" t="str">
        <f t="shared" si="130"/>
        <v/>
      </c>
      <c r="KHE16" s="46" t="str">
        <f t="shared" si="130"/>
        <v/>
      </c>
      <c r="KHF16" s="46" t="str">
        <f t="shared" si="130"/>
        <v/>
      </c>
      <c r="KHG16" s="46" t="str">
        <f t="shared" si="130"/>
        <v/>
      </c>
      <c r="KHH16" s="46" t="str">
        <f t="shared" si="130"/>
        <v/>
      </c>
      <c r="KHI16" s="46" t="str">
        <f t="shared" si="130"/>
        <v/>
      </c>
      <c r="KHJ16" s="46" t="str">
        <f t="shared" si="130"/>
        <v/>
      </c>
      <c r="KHK16" s="46" t="str">
        <f t="shared" si="130"/>
        <v/>
      </c>
      <c r="KHL16" s="46" t="str">
        <f t="shared" si="130"/>
        <v/>
      </c>
      <c r="KHM16" s="46" t="str">
        <f t="shared" si="130"/>
        <v/>
      </c>
      <c r="KHN16" s="46" t="str">
        <f t="shared" si="130"/>
        <v/>
      </c>
      <c r="KHO16" s="46" t="str">
        <f t="shared" si="130"/>
        <v/>
      </c>
      <c r="KHP16" s="46" t="str">
        <f t="shared" si="130"/>
        <v/>
      </c>
      <c r="KHQ16" s="46" t="str">
        <f t="shared" si="130"/>
        <v/>
      </c>
      <c r="KHR16" s="46" t="str">
        <f t="shared" si="130"/>
        <v/>
      </c>
      <c r="KHS16" s="46" t="str">
        <f t="shared" si="130"/>
        <v/>
      </c>
      <c r="KHT16" s="46" t="str">
        <f t="shared" si="130"/>
        <v/>
      </c>
      <c r="KHU16" s="46" t="str">
        <f t="shared" si="130"/>
        <v/>
      </c>
      <c r="KHV16" s="46" t="str">
        <f t="shared" si="130"/>
        <v/>
      </c>
      <c r="KHW16" s="46" t="str">
        <f t="shared" si="130"/>
        <v/>
      </c>
      <c r="KHX16" s="46" t="str">
        <f t="shared" si="130"/>
        <v/>
      </c>
      <c r="KHY16" s="46" t="str">
        <f t="shared" si="130"/>
        <v/>
      </c>
      <c r="KHZ16" s="46" t="str">
        <f t="shared" si="130"/>
        <v/>
      </c>
      <c r="KIA16" s="46" t="str">
        <f t="shared" si="130"/>
        <v/>
      </c>
      <c r="KIB16" s="46" t="str">
        <f t="shared" si="130"/>
        <v/>
      </c>
      <c r="KIC16" s="46" t="str">
        <f t="shared" si="130"/>
        <v/>
      </c>
      <c r="KID16" s="46" t="str">
        <f t="shared" si="130"/>
        <v/>
      </c>
      <c r="KIE16" s="46" t="str">
        <f t="shared" si="130"/>
        <v/>
      </c>
      <c r="KIF16" s="46" t="str">
        <f t="shared" si="130"/>
        <v/>
      </c>
      <c r="KIG16" s="46" t="str">
        <f t="shared" si="130"/>
        <v/>
      </c>
      <c r="KIH16" s="46" t="str">
        <f t="shared" si="130"/>
        <v/>
      </c>
      <c r="KII16" s="46" t="str">
        <f t="shared" si="130"/>
        <v/>
      </c>
      <c r="KIJ16" s="46" t="str">
        <f t="shared" si="130"/>
        <v/>
      </c>
      <c r="KIK16" s="46" t="str">
        <f t="shared" si="130"/>
        <v/>
      </c>
      <c r="KIL16" s="46" t="str">
        <f t="shared" si="130"/>
        <v/>
      </c>
      <c r="KIM16" s="46" t="str">
        <f t="shared" si="130"/>
        <v/>
      </c>
      <c r="KIN16" s="46" t="str">
        <f t="shared" si="130"/>
        <v/>
      </c>
      <c r="KIO16" s="46" t="str">
        <f t="shared" si="130"/>
        <v/>
      </c>
      <c r="KIP16" s="46" t="str">
        <f t="shared" si="130"/>
        <v/>
      </c>
      <c r="KIQ16" s="46" t="str">
        <f t="shared" si="130"/>
        <v/>
      </c>
      <c r="KIR16" s="46" t="str">
        <f t="shared" si="130"/>
        <v/>
      </c>
      <c r="KIS16" s="46" t="str">
        <f t="shared" ref="KIS16:KLD16" si="131">IF(AND($C16="Goal",KIS$5&gt;=$F16,KIS$5&lt;=$F16+$G16-1),2,IF(AND($C16="Milestone",KIS$5&gt;=$F16,KIS$5&lt;=$F16+$G16-1),1,""))</f>
        <v/>
      </c>
      <c r="KIT16" s="46" t="str">
        <f t="shared" si="131"/>
        <v/>
      </c>
      <c r="KIU16" s="46" t="str">
        <f t="shared" si="131"/>
        <v/>
      </c>
      <c r="KIV16" s="46" t="str">
        <f t="shared" si="131"/>
        <v/>
      </c>
      <c r="KIW16" s="46" t="str">
        <f t="shared" si="131"/>
        <v/>
      </c>
      <c r="KIX16" s="46" t="str">
        <f t="shared" si="131"/>
        <v/>
      </c>
      <c r="KIY16" s="46" t="str">
        <f t="shared" si="131"/>
        <v/>
      </c>
      <c r="KIZ16" s="46" t="str">
        <f t="shared" si="131"/>
        <v/>
      </c>
      <c r="KJA16" s="46" t="str">
        <f t="shared" si="131"/>
        <v/>
      </c>
      <c r="KJB16" s="46" t="str">
        <f t="shared" si="131"/>
        <v/>
      </c>
      <c r="KJC16" s="46" t="str">
        <f t="shared" si="131"/>
        <v/>
      </c>
      <c r="KJD16" s="46" t="str">
        <f t="shared" si="131"/>
        <v/>
      </c>
      <c r="KJE16" s="46" t="str">
        <f t="shared" si="131"/>
        <v/>
      </c>
      <c r="KJF16" s="46" t="str">
        <f t="shared" si="131"/>
        <v/>
      </c>
      <c r="KJG16" s="46" t="str">
        <f t="shared" si="131"/>
        <v/>
      </c>
      <c r="KJH16" s="46" t="str">
        <f t="shared" si="131"/>
        <v/>
      </c>
      <c r="KJI16" s="46" t="str">
        <f t="shared" si="131"/>
        <v/>
      </c>
      <c r="KJJ16" s="46" t="str">
        <f t="shared" si="131"/>
        <v/>
      </c>
      <c r="KJK16" s="46" t="str">
        <f t="shared" si="131"/>
        <v/>
      </c>
      <c r="KJL16" s="46" t="str">
        <f t="shared" si="131"/>
        <v/>
      </c>
      <c r="KJM16" s="46" t="str">
        <f t="shared" si="131"/>
        <v/>
      </c>
      <c r="KJN16" s="46" t="str">
        <f t="shared" si="131"/>
        <v/>
      </c>
      <c r="KJO16" s="46" t="str">
        <f t="shared" si="131"/>
        <v/>
      </c>
      <c r="KJP16" s="46" t="str">
        <f t="shared" si="131"/>
        <v/>
      </c>
      <c r="KJQ16" s="46" t="str">
        <f t="shared" si="131"/>
        <v/>
      </c>
      <c r="KJR16" s="46" t="str">
        <f t="shared" si="131"/>
        <v/>
      </c>
      <c r="KJS16" s="46" t="str">
        <f t="shared" si="131"/>
        <v/>
      </c>
      <c r="KJT16" s="46" t="str">
        <f t="shared" si="131"/>
        <v/>
      </c>
      <c r="KJU16" s="46" t="str">
        <f t="shared" si="131"/>
        <v/>
      </c>
      <c r="KJV16" s="46" t="str">
        <f t="shared" si="131"/>
        <v/>
      </c>
      <c r="KJW16" s="46" t="str">
        <f t="shared" si="131"/>
        <v/>
      </c>
      <c r="KJX16" s="46" t="str">
        <f t="shared" si="131"/>
        <v/>
      </c>
      <c r="KJY16" s="46" t="str">
        <f t="shared" si="131"/>
        <v/>
      </c>
      <c r="KJZ16" s="46" t="str">
        <f t="shared" si="131"/>
        <v/>
      </c>
      <c r="KKA16" s="46" t="str">
        <f t="shared" si="131"/>
        <v/>
      </c>
      <c r="KKB16" s="46" t="str">
        <f t="shared" si="131"/>
        <v/>
      </c>
      <c r="KKC16" s="46" t="str">
        <f t="shared" si="131"/>
        <v/>
      </c>
      <c r="KKD16" s="46" t="str">
        <f t="shared" si="131"/>
        <v/>
      </c>
      <c r="KKE16" s="46" t="str">
        <f t="shared" si="131"/>
        <v/>
      </c>
      <c r="KKF16" s="46" t="str">
        <f t="shared" si="131"/>
        <v/>
      </c>
      <c r="KKG16" s="46" t="str">
        <f t="shared" si="131"/>
        <v/>
      </c>
      <c r="KKH16" s="46" t="str">
        <f t="shared" si="131"/>
        <v/>
      </c>
      <c r="KKI16" s="46" t="str">
        <f t="shared" si="131"/>
        <v/>
      </c>
      <c r="KKJ16" s="46" t="str">
        <f t="shared" si="131"/>
        <v/>
      </c>
      <c r="KKK16" s="46" t="str">
        <f t="shared" si="131"/>
        <v/>
      </c>
      <c r="KKL16" s="46" t="str">
        <f t="shared" si="131"/>
        <v/>
      </c>
      <c r="KKM16" s="46" t="str">
        <f t="shared" si="131"/>
        <v/>
      </c>
      <c r="KKN16" s="46" t="str">
        <f t="shared" si="131"/>
        <v/>
      </c>
      <c r="KKO16" s="46" t="str">
        <f t="shared" si="131"/>
        <v/>
      </c>
      <c r="KKP16" s="46" t="str">
        <f t="shared" si="131"/>
        <v/>
      </c>
      <c r="KKQ16" s="46" t="str">
        <f t="shared" si="131"/>
        <v/>
      </c>
      <c r="KKR16" s="46" t="str">
        <f t="shared" si="131"/>
        <v/>
      </c>
      <c r="KKS16" s="46" t="str">
        <f t="shared" si="131"/>
        <v/>
      </c>
      <c r="KKT16" s="46" t="str">
        <f t="shared" si="131"/>
        <v/>
      </c>
      <c r="KKU16" s="46" t="str">
        <f t="shared" si="131"/>
        <v/>
      </c>
      <c r="KKV16" s="46" t="str">
        <f t="shared" si="131"/>
        <v/>
      </c>
      <c r="KKW16" s="46" t="str">
        <f t="shared" si="131"/>
        <v/>
      </c>
      <c r="KKX16" s="46" t="str">
        <f t="shared" si="131"/>
        <v/>
      </c>
      <c r="KKY16" s="46" t="str">
        <f t="shared" si="131"/>
        <v/>
      </c>
      <c r="KKZ16" s="46" t="str">
        <f t="shared" si="131"/>
        <v/>
      </c>
      <c r="KLA16" s="46" t="str">
        <f t="shared" si="131"/>
        <v/>
      </c>
      <c r="KLB16" s="46" t="str">
        <f t="shared" si="131"/>
        <v/>
      </c>
      <c r="KLC16" s="46" t="str">
        <f t="shared" si="131"/>
        <v/>
      </c>
      <c r="KLD16" s="46" t="str">
        <f t="shared" si="131"/>
        <v/>
      </c>
      <c r="KLE16" s="46" t="str">
        <f t="shared" ref="KLE16:KNP16" si="132">IF(AND($C16="Goal",KLE$5&gt;=$F16,KLE$5&lt;=$F16+$G16-1),2,IF(AND($C16="Milestone",KLE$5&gt;=$F16,KLE$5&lt;=$F16+$G16-1),1,""))</f>
        <v/>
      </c>
      <c r="KLF16" s="46" t="str">
        <f t="shared" si="132"/>
        <v/>
      </c>
      <c r="KLG16" s="46" t="str">
        <f t="shared" si="132"/>
        <v/>
      </c>
      <c r="KLH16" s="46" t="str">
        <f t="shared" si="132"/>
        <v/>
      </c>
      <c r="KLI16" s="46" t="str">
        <f t="shared" si="132"/>
        <v/>
      </c>
      <c r="KLJ16" s="46" t="str">
        <f t="shared" si="132"/>
        <v/>
      </c>
      <c r="KLK16" s="46" t="str">
        <f t="shared" si="132"/>
        <v/>
      </c>
      <c r="KLL16" s="46" t="str">
        <f t="shared" si="132"/>
        <v/>
      </c>
      <c r="KLM16" s="46" t="str">
        <f t="shared" si="132"/>
        <v/>
      </c>
      <c r="KLN16" s="46" t="str">
        <f t="shared" si="132"/>
        <v/>
      </c>
      <c r="KLO16" s="46" t="str">
        <f t="shared" si="132"/>
        <v/>
      </c>
      <c r="KLP16" s="46" t="str">
        <f t="shared" si="132"/>
        <v/>
      </c>
      <c r="KLQ16" s="46" t="str">
        <f t="shared" si="132"/>
        <v/>
      </c>
      <c r="KLR16" s="46" t="str">
        <f t="shared" si="132"/>
        <v/>
      </c>
      <c r="KLS16" s="46" t="str">
        <f t="shared" si="132"/>
        <v/>
      </c>
      <c r="KLT16" s="46" t="str">
        <f t="shared" si="132"/>
        <v/>
      </c>
      <c r="KLU16" s="46" t="str">
        <f t="shared" si="132"/>
        <v/>
      </c>
      <c r="KLV16" s="46" t="str">
        <f t="shared" si="132"/>
        <v/>
      </c>
      <c r="KLW16" s="46" t="str">
        <f t="shared" si="132"/>
        <v/>
      </c>
      <c r="KLX16" s="46" t="str">
        <f t="shared" si="132"/>
        <v/>
      </c>
      <c r="KLY16" s="46" t="str">
        <f t="shared" si="132"/>
        <v/>
      </c>
      <c r="KLZ16" s="46" t="str">
        <f t="shared" si="132"/>
        <v/>
      </c>
      <c r="KMA16" s="46" t="str">
        <f t="shared" si="132"/>
        <v/>
      </c>
      <c r="KMB16" s="46" t="str">
        <f t="shared" si="132"/>
        <v/>
      </c>
      <c r="KMC16" s="46" t="str">
        <f t="shared" si="132"/>
        <v/>
      </c>
      <c r="KMD16" s="46" t="str">
        <f t="shared" si="132"/>
        <v/>
      </c>
      <c r="KME16" s="46" t="str">
        <f t="shared" si="132"/>
        <v/>
      </c>
      <c r="KMF16" s="46" t="str">
        <f t="shared" si="132"/>
        <v/>
      </c>
      <c r="KMG16" s="46" t="str">
        <f t="shared" si="132"/>
        <v/>
      </c>
      <c r="KMH16" s="46" t="str">
        <f t="shared" si="132"/>
        <v/>
      </c>
      <c r="KMI16" s="46" t="str">
        <f t="shared" si="132"/>
        <v/>
      </c>
      <c r="KMJ16" s="46" t="str">
        <f t="shared" si="132"/>
        <v/>
      </c>
      <c r="KMK16" s="46" t="str">
        <f t="shared" si="132"/>
        <v/>
      </c>
      <c r="KML16" s="46" t="str">
        <f t="shared" si="132"/>
        <v/>
      </c>
      <c r="KMM16" s="46" t="str">
        <f t="shared" si="132"/>
        <v/>
      </c>
      <c r="KMN16" s="46" t="str">
        <f t="shared" si="132"/>
        <v/>
      </c>
      <c r="KMO16" s="46" t="str">
        <f t="shared" si="132"/>
        <v/>
      </c>
      <c r="KMP16" s="46" t="str">
        <f t="shared" si="132"/>
        <v/>
      </c>
      <c r="KMQ16" s="46" t="str">
        <f t="shared" si="132"/>
        <v/>
      </c>
      <c r="KMR16" s="46" t="str">
        <f t="shared" si="132"/>
        <v/>
      </c>
      <c r="KMS16" s="46" t="str">
        <f t="shared" si="132"/>
        <v/>
      </c>
      <c r="KMT16" s="46" t="str">
        <f t="shared" si="132"/>
        <v/>
      </c>
      <c r="KMU16" s="46" t="str">
        <f t="shared" si="132"/>
        <v/>
      </c>
      <c r="KMV16" s="46" t="str">
        <f t="shared" si="132"/>
        <v/>
      </c>
      <c r="KMW16" s="46" t="str">
        <f t="shared" si="132"/>
        <v/>
      </c>
      <c r="KMX16" s="46" t="str">
        <f t="shared" si="132"/>
        <v/>
      </c>
      <c r="KMY16" s="46" t="str">
        <f t="shared" si="132"/>
        <v/>
      </c>
      <c r="KMZ16" s="46" t="str">
        <f t="shared" si="132"/>
        <v/>
      </c>
      <c r="KNA16" s="46" t="str">
        <f t="shared" si="132"/>
        <v/>
      </c>
      <c r="KNB16" s="46" t="str">
        <f t="shared" si="132"/>
        <v/>
      </c>
      <c r="KNC16" s="46" t="str">
        <f t="shared" si="132"/>
        <v/>
      </c>
      <c r="KND16" s="46" t="str">
        <f t="shared" si="132"/>
        <v/>
      </c>
      <c r="KNE16" s="46" t="str">
        <f t="shared" si="132"/>
        <v/>
      </c>
      <c r="KNF16" s="46" t="str">
        <f t="shared" si="132"/>
        <v/>
      </c>
      <c r="KNG16" s="46" t="str">
        <f t="shared" si="132"/>
        <v/>
      </c>
      <c r="KNH16" s="46" t="str">
        <f t="shared" si="132"/>
        <v/>
      </c>
      <c r="KNI16" s="46" t="str">
        <f t="shared" si="132"/>
        <v/>
      </c>
      <c r="KNJ16" s="46" t="str">
        <f t="shared" si="132"/>
        <v/>
      </c>
      <c r="KNK16" s="46" t="str">
        <f t="shared" si="132"/>
        <v/>
      </c>
      <c r="KNL16" s="46" t="str">
        <f t="shared" si="132"/>
        <v/>
      </c>
      <c r="KNM16" s="46" t="str">
        <f t="shared" si="132"/>
        <v/>
      </c>
      <c r="KNN16" s="46" t="str">
        <f t="shared" si="132"/>
        <v/>
      </c>
      <c r="KNO16" s="46" t="str">
        <f t="shared" si="132"/>
        <v/>
      </c>
      <c r="KNP16" s="46" t="str">
        <f t="shared" si="132"/>
        <v/>
      </c>
      <c r="KNQ16" s="46" t="str">
        <f t="shared" ref="KNQ16:KQB16" si="133">IF(AND($C16="Goal",KNQ$5&gt;=$F16,KNQ$5&lt;=$F16+$G16-1),2,IF(AND($C16="Milestone",KNQ$5&gt;=$F16,KNQ$5&lt;=$F16+$G16-1),1,""))</f>
        <v/>
      </c>
      <c r="KNR16" s="46" t="str">
        <f t="shared" si="133"/>
        <v/>
      </c>
      <c r="KNS16" s="46" t="str">
        <f t="shared" si="133"/>
        <v/>
      </c>
      <c r="KNT16" s="46" t="str">
        <f t="shared" si="133"/>
        <v/>
      </c>
      <c r="KNU16" s="46" t="str">
        <f t="shared" si="133"/>
        <v/>
      </c>
      <c r="KNV16" s="46" t="str">
        <f t="shared" si="133"/>
        <v/>
      </c>
      <c r="KNW16" s="46" t="str">
        <f t="shared" si="133"/>
        <v/>
      </c>
      <c r="KNX16" s="46" t="str">
        <f t="shared" si="133"/>
        <v/>
      </c>
      <c r="KNY16" s="46" t="str">
        <f t="shared" si="133"/>
        <v/>
      </c>
      <c r="KNZ16" s="46" t="str">
        <f t="shared" si="133"/>
        <v/>
      </c>
      <c r="KOA16" s="46" t="str">
        <f t="shared" si="133"/>
        <v/>
      </c>
      <c r="KOB16" s="46" t="str">
        <f t="shared" si="133"/>
        <v/>
      </c>
      <c r="KOC16" s="46" t="str">
        <f t="shared" si="133"/>
        <v/>
      </c>
      <c r="KOD16" s="46" t="str">
        <f t="shared" si="133"/>
        <v/>
      </c>
      <c r="KOE16" s="46" t="str">
        <f t="shared" si="133"/>
        <v/>
      </c>
      <c r="KOF16" s="46" t="str">
        <f t="shared" si="133"/>
        <v/>
      </c>
      <c r="KOG16" s="46" t="str">
        <f t="shared" si="133"/>
        <v/>
      </c>
      <c r="KOH16" s="46" t="str">
        <f t="shared" si="133"/>
        <v/>
      </c>
      <c r="KOI16" s="46" t="str">
        <f t="shared" si="133"/>
        <v/>
      </c>
      <c r="KOJ16" s="46" t="str">
        <f t="shared" si="133"/>
        <v/>
      </c>
      <c r="KOK16" s="46" t="str">
        <f t="shared" si="133"/>
        <v/>
      </c>
      <c r="KOL16" s="46" t="str">
        <f t="shared" si="133"/>
        <v/>
      </c>
      <c r="KOM16" s="46" t="str">
        <f t="shared" si="133"/>
        <v/>
      </c>
      <c r="KON16" s="46" t="str">
        <f t="shared" si="133"/>
        <v/>
      </c>
      <c r="KOO16" s="46" t="str">
        <f t="shared" si="133"/>
        <v/>
      </c>
      <c r="KOP16" s="46" t="str">
        <f t="shared" si="133"/>
        <v/>
      </c>
      <c r="KOQ16" s="46" t="str">
        <f t="shared" si="133"/>
        <v/>
      </c>
      <c r="KOR16" s="46" t="str">
        <f t="shared" si="133"/>
        <v/>
      </c>
      <c r="KOS16" s="46" t="str">
        <f t="shared" si="133"/>
        <v/>
      </c>
      <c r="KOT16" s="46" t="str">
        <f t="shared" si="133"/>
        <v/>
      </c>
      <c r="KOU16" s="46" t="str">
        <f t="shared" si="133"/>
        <v/>
      </c>
      <c r="KOV16" s="46" t="str">
        <f t="shared" si="133"/>
        <v/>
      </c>
      <c r="KOW16" s="46" t="str">
        <f t="shared" si="133"/>
        <v/>
      </c>
      <c r="KOX16" s="46" t="str">
        <f t="shared" si="133"/>
        <v/>
      </c>
      <c r="KOY16" s="46" t="str">
        <f t="shared" si="133"/>
        <v/>
      </c>
      <c r="KOZ16" s="46" t="str">
        <f t="shared" si="133"/>
        <v/>
      </c>
      <c r="KPA16" s="46" t="str">
        <f t="shared" si="133"/>
        <v/>
      </c>
      <c r="KPB16" s="46" t="str">
        <f t="shared" si="133"/>
        <v/>
      </c>
      <c r="KPC16" s="46" t="str">
        <f t="shared" si="133"/>
        <v/>
      </c>
      <c r="KPD16" s="46" t="str">
        <f t="shared" si="133"/>
        <v/>
      </c>
      <c r="KPE16" s="46" t="str">
        <f t="shared" si="133"/>
        <v/>
      </c>
      <c r="KPF16" s="46" t="str">
        <f t="shared" si="133"/>
        <v/>
      </c>
      <c r="KPG16" s="46" t="str">
        <f t="shared" si="133"/>
        <v/>
      </c>
      <c r="KPH16" s="46" t="str">
        <f t="shared" si="133"/>
        <v/>
      </c>
      <c r="KPI16" s="46" t="str">
        <f t="shared" si="133"/>
        <v/>
      </c>
      <c r="KPJ16" s="46" t="str">
        <f t="shared" si="133"/>
        <v/>
      </c>
      <c r="KPK16" s="46" t="str">
        <f t="shared" si="133"/>
        <v/>
      </c>
      <c r="KPL16" s="46" t="str">
        <f t="shared" si="133"/>
        <v/>
      </c>
      <c r="KPM16" s="46" t="str">
        <f t="shared" si="133"/>
        <v/>
      </c>
      <c r="KPN16" s="46" t="str">
        <f t="shared" si="133"/>
        <v/>
      </c>
      <c r="KPO16" s="46" t="str">
        <f t="shared" si="133"/>
        <v/>
      </c>
      <c r="KPP16" s="46" t="str">
        <f t="shared" si="133"/>
        <v/>
      </c>
      <c r="KPQ16" s="46" t="str">
        <f t="shared" si="133"/>
        <v/>
      </c>
      <c r="KPR16" s="46" t="str">
        <f t="shared" si="133"/>
        <v/>
      </c>
      <c r="KPS16" s="46" t="str">
        <f t="shared" si="133"/>
        <v/>
      </c>
      <c r="KPT16" s="46" t="str">
        <f t="shared" si="133"/>
        <v/>
      </c>
      <c r="KPU16" s="46" t="str">
        <f t="shared" si="133"/>
        <v/>
      </c>
      <c r="KPV16" s="46" t="str">
        <f t="shared" si="133"/>
        <v/>
      </c>
      <c r="KPW16" s="46" t="str">
        <f t="shared" si="133"/>
        <v/>
      </c>
      <c r="KPX16" s="46" t="str">
        <f t="shared" si="133"/>
        <v/>
      </c>
      <c r="KPY16" s="46" t="str">
        <f t="shared" si="133"/>
        <v/>
      </c>
      <c r="KPZ16" s="46" t="str">
        <f t="shared" si="133"/>
        <v/>
      </c>
      <c r="KQA16" s="46" t="str">
        <f t="shared" si="133"/>
        <v/>
      </c>
      <c r="KQB16" s="46" t="str">
        <f t="shared" si="133"/>
        <v/>
      </c>
      <c r="KQC16" s="46" t="str">
        <f t="shared" ref="KQC16:KSN16" si="134">IF(AND($C16="Goal",KQC$5&gt;=$F16,KQC$5&lt;=$F16+$G16-1),2,IF(AND($C16="Milestone",KQC$5&gt;=$F16,KQC$5&lt;=$F16+$G16-1),1,""))</f>
        <v/>
      </c>
      <c r="KQD16" s="46" t="str">
        <f t="shared" si="134"/>
        <v/>
      </c>
      <c r="KQE16" s="46" t="str">
        <f t="shared" si="134"/>
        <v/>
      </c>
      <c r="KQF16" s="46" t="str">
        <f t="shared" si="134"/>
        <v/>
      </c>
      <c r="KQG16" s="46" t="str">
        <f t="shared" si="134"/>
        <v/>
      </c>
      <c r="KQH16" s="46" t="str">
        <f t="shared" si="134"/>
        <v/>
      </c>
      <c r="KQI16" s="46" t="str">
        <f t="shared" si="134"/>
        <v/>
      </c>
      <c r="KQJ16" s="46" t="str">
        <f t="shared" si="134"/>
        <v/>
      </c>
      <c r="KQK16" s="46" t="str">
        <f t="shared" si="134"/>
        <v/>
      </c>
      <c r="KQL16" s="46" t="str">
        <f t="shared" si="134"/>
        <v/>
      </c>
      <c r="KQM16" s="46" t="str">
        <f t="shared" si="134"/>
        <v/>
      </c>
      <c r="KQN16" s="46" t="str">
        <f t="shared" si="134"/>
        <v/>
      </c>
      <c r="KQO16" s="46" t="str">
        <f t="shared" si="134"/>
        <v/>
      </c>
      <c r="KQP16" s="46" t="str">
        <f t="shared" si="134"/>
        <v/>
      </c>
      <c r="KQQ16" s="46" t="str">
        <f t="shared" si="134"/>
        <v/>
      </c>
      <c r="KQR16" s="46" t="str">
        <f t="shared" si="134"/>
        <v/>
      </c>
      <c r="KQS16" s="46" t="str">
        <f t="shared" si="134"/>
        <v/>
      </c>
      <c r="KQT16" s="46" t="str">
        <f t="shared" si="134"/>
        <v/>
      </c>
      <c r="KQU16" s="46" t="str">
        <f t="shared" si="134"/>
        <v/>
      </c>
      <c r="KQV16" s="46" t="str">
        <f t="shared" si="134"/>
        <v/>
      </c>
      <c r="KQW16" s="46" t="str">
        <f t="shared" si="134"/>
        <v/>
      </c>
      <c r="KQX16" s="46" t="str">
        <f t="shared" si="134"/>
        <v/>
      </c>
      <c r="KQY16" s="46" t="str">
        <f t="shared" si="134"/>
        <v/>
      </c>
      <c r="KQZ16" s="46" t="str">
        <f t="shared" si="134"/>
        <v/>
      </c>
      <c r="KRA16" s="46" t="str">
        <f t="shared" si="134"/>
        <v/>
      </c>
      <c r="KRB16" s="46" t="str">
        <f t="shared" si="134"/>
        <v/>
      </c>
      <c r="KRC16" s="46" t="str">
        <f t="shared" si="134"/>
        <v/>
      </c>
      <c r="KRD16" s="46" t="str">
        <f t="shared" si="134"/>
        <v/>
      </c>
      <c r="KRE16" s="46" t="str">
        <f t="shared" si="134"/>
        <v/>
      </c>
      <c r="KRF16" s="46" t="str">
        <f t="shared" si="134"/>
        <v/>
      </c>
      <c r="KRG16" s="46" t="str">
        <f t="shared" si="134"/>
        <v/>
      </c>
      <c r="KRH16" s="46" t="str">
        <f t="shared" si="134"/>
        <v/>
      </c>
      <c r="KRI16" s="46" t="str">
        <f t="shared" si="134"/>
        <v/>
      </c>
      <c r="KRJ16" s="46" t="str">
        <f t="shared" si="134"/>
        <v/>
      </c>
      <c r="KRK16" s="46" t="str">
        <f t="shared" si="134"/>
        <v/>
      </c>
      <c r="KRL16" s="46" t="str">
        <f t="shared" si="134"/>
        <v/>
      </c>
      <c r="KRM16" s="46" t="str">
        <f t="shared" si="134"/>
        <v/>
      </c>
      <c r="KRN16" s="46" t="str">
        <f t="shared" si="134"/>
        <v/>
      </c>
      <c r="KRO16" s="46" t="str">
        <f t="shared" si="134"/>
        <v/>
      </c>
      <c r="KRP16" s="46" t="str">
        <f t="shared" si="134"/>
        <v/>
      </c>
      <c r="KRQ16" s="46" t="str">
        <f t="shared" si="134"/>
        <v/>
      </c>
      <c r="KRR16" s="46" t="str">
        <f t="shared" si="134"/>
        <v/>
      </c>
      <c r="KRS16" s="46" t="str">
        <f t="shared" si="134"/>
        <v/>
      </c>
      <c r="KRT16" s="46" t="str">
        <f t="shared" si="134"/>
        <v/>
      </c>
      <c r="KRU16" s="46" t="str">
        <f t="shared" si="134"/>
        <v/>
      </c>
      <c r="KRV16" s="46" t="str">
        <f t="shared" si="134"/>
        <v/>
      </c>
      <c r="KRW16" s="46" t="str">
        <f t="shared" si="134"/>
        <v/>
      </c>
      <c r="KRX16" s="46" t="str">
        <f t="shared" si="134"/>
        <v/>
      </c>
      <c r="KRY16" s="46" t="str">
        <f t="shared" si="134"/>
        <v/>
      </c>
      <c r="KRZ16" s="46" t="str">
        <f t="shared" si="134"/>
        <v/>
      </c>
      <c r="KSA16" s="46" t="str">
        <f t="shared" si="134"/>
        <v/>
      </c>
      <c r="KSB16" s="46" t="str">
        <f t="shared" si="134"/>
        <v/>
      </c>
      <c r="KSC16" s="46" t="str">
        <f t="shared" si="134"/>
        <v/>
      </c>
      <c r="KSD16" s="46" t="str">
        <f t="shared" si="134"/>
        <v/>
      </c>
      <c r="KSE16" s="46" t="str">
        <f t="shared" si="134"/>
        <v/>
      </c>
      <c r="KSF16" s="46" t="str">
        <f t="shared" si="134"/>
        <v/>
      </c>
      <c r="KSG16" s="46" t="str">
        <f t="shared" si="134"/>
        <v/>
      </c>
      <c r="KSH16" s="46" t="str">
        <f t="shared" si="134"/>
        <v/>
      </c>
      <c r="KSI16" s="46" t="str">
        <f t="shared" si="134"/>
        <v/>
      </c>
      <c r="KSJ16" s="46" t="str">
        <f t="shared" si="134"/>
        <v/>
      </c>
      <c r="KSK16" s="46" t="str">
        <f t="shared" si="134"/>
        <v/>
      </c>
      <c r="KSL16" s="46" t="str">
        <f t="shared" si="134"/>
        <v/>
      </c>
      <c r="KSM16" s="46" t="str">
        <f t="shared" si="134"/>
        <v/>
      </c>
      <c r="KSN16" s="46" t="str">
        <f t="shared" si="134"/>
        <v/>
      </c>
      <c r="KSO16" s="46" t="str">
        <f t="shared" ref="KSO16:KUZ16" si="135">IF(AND($C16="Goal",KSO$5&gt;=$F16,KSO$5&lt;=$F16+$G16-1),2,IF(AND($C16="Milestone",KSO$5&gt;=$F16,KSO$5&lt;=$F16+$G16-1),1,""))</f>
        <v/>
      </c>
      <c r="KSP16" s="46" t="str">
        <f t="shared" si="135"/>
        <v/>
      </c>
      <c r="KSQ16" s="46" t="str">
        <f t="shared" si="135"/>
        <v/>
      </c>
      <c r="KSR16" s="46" t="str">
        <f t="shared" si="135"/>
        <v/>
      </c>
      <c r="KSS16" s="46" t="str">
        <f t="shared" si="135"/>
        <v/>
      </c>
      <c r="KST16" s="46" t="str">
        <f t="shared" si="135"/>
        <v/>
      </c>
      <c r="KSU16" s="46" t="str">
        <f t="shared" si="135"/>
        <v/>
      </c>
      <c r="KSV16" s="46" t="str">
        <f t="shared" si="135"/>
        <v/>
      </c>
      <c r="KSW16" s="46" t="str">
        <f t="shared" si="135"/>
        <v/>
      </c>
      <c r="KSX16" s="46" t="str">
        <f t="shared" si="135"/>
        <v/>
      </c>
      <c r="KSY16" s="46" t="str">
        <f t="shared" si="135"/>
        <v/>
      </c>
      <c r="KSZ16" s="46" t="str">
        <f t="shared" si="135"/>
        <v/>
      </c>
      <c r="KTA16" s="46" t="str">
        <f t="shared" si="135"/>
        <v/>
      </c>
      <c r="KTB16" s="46" t="str">
        <f t="shared" si="135"/>
        <v/>
      </c>
      <c r="KTC16" s="46" t="str">
        <f t="shared" si="135"/>
        <v/>
      </c>
      <c r="KTD16" s="46" t="str">
        <f t="shared" si="135"/>
        <v/>
      </c>
      <c r="KTE16" s="46" t="str">
        <f t="shared" si="135"/>
        <v/>
      </c>
      <c r="KTF16" s="46" t="str">
        <f t="shared" si="135"/>
        <v/>
      </c>
      <c r="KTG16" s="46" t="str">
        <f t="shared" si="135"/>
        <v/>
      </c>
      <c r="KTH16" s="46" t="str">
        <f t="shared" si="135"/>
        <v/>
      </c>
      <c r="KTI16" s="46" t="str">
        <f t="shared" si="135"/>
        <v/>
      </c>
      <c r="KTJ16" s="46" t="str">
        <f t="shared" si="135"/>
        <v/>
      </c>
      <c r="KTK16" s="46" t="str">
        <f t="shared" si="135"/>
        <v/>
      </c>
      <c r="KTL16" s="46" t="str">
        <f t="shared" si="135"/>
        <v/>
      </c>
      <c r="KTM16" s="46" t="str">
        <f t="shared" si="135"/>
        <v/>
      </c>
      <c r="KTN16" s="46" t="str">
        <f t="shared" si="135"/>
        <v/>
      </c>
      <c r="KTO16" s="46" t="str">
        <f t="shared" si="135"/>
        <v/>
      </c>
      <c r="KTP16" s="46" t="str">
        <f t="shared" si="135"/>
        <v/>
      </c>
      <c r="KTQ16" s="46" t="str">
        <f t="shared" si="135"/>
        <v/>
      </c>
      <c r="KTR16" s="46" t="str">
        <f t="shared" si="135"/>
        <v/>
      </c>
      <c r="KTS16" s="46" t="str">
        <f t="shared" si="135"/>
        <v/>
      </c>
      <c r="KTT16" s="46" t="str">
        <f t="shared" si="135"/>
        <v/>
      </c>
      <c r="KTU16" s="46" t="str">
        <f t="shared" si="135"/>
        <v/>
      </c>
      <c r="KTV16" s="46" t="str">
        <f t="shared" si="135"/>
        <v/>
      </c>
      <c r="KTW16" s="46" t="str">
        <f t="shared" si="135"/>
        <v/>
      </c>
      <c r="KTX16" s="46" t="str">
        <f t="shared" si="135"/>
        <v/>
      </c>
      <c r="KTY16" s="46" t="str">
        <f t="shared" si="135"/>
        <v/>
      </c>
      <c r="KTZ16" s="46" t="str">
        <f t="shared" si="135"/>
        <v/>
      </c>
      <c r="KUA16" s="46" t="str">
        <f t="shared" si="135"/>
        <v/>
      </c>
      <c r="KUB16" s="46" t="str">
        <f t="shared" si="135"/>
        <v/>
      </c>
      <c r="KUC16" s="46" t="str">
        <f t="shared" si="135"/>
        <v/>
      </c>
      <c r="KUD16" s="46" t="str">
        <f t="shared" si="135"/>
        <v/>
      </c>
      <c r="KUE16" s="46" t="str">
        <f t="shared" si="135"/>
        <v/>
      </c>
      <c r="KUF16" s="46" t="str">
        <f t="shared" si="135"/>
        <v/>
      </c>
      <c r="KUG16" s="46" t="str">
        <f t="shared" si="135"/>
        <v/>
      </c>
      <c r="KUH16" s="46" t="str">
        <f t="shared" si="135"/>
        <v/>
      </c>
      <c r="KUI16" s="46" t="str">
        <f t="shared" si="135"/>
        <v/>
      </c>
      <c r="KUJ16" s="46" t="str">
        <f t="shared" si="135"/>
        <v/>
      </c>
      <c r="KUK16" s="46" t="str">
        <f t="shared" si="135"/>
        <v/>
      </c>
      <c r="KUL16" s="46" t="str">
        <f t="shared" si="135"/>
        <v/>
      </c>
      <c r="KUM16" s="46" t="str">
        <f t="shared" si="135"/>
        <v/>
      </c>
      <c r="KUN16" s="46" t="str">
        <f t="shared" si="135"/>
        <v/>
      </c>
      <c r="KUO16" s="46" t="str">
        <f t="shared" si="135"/>
        <v/>
      </c>
      <c r="KUP16" s="46" t="str">
        <f t="shared" si="135"/>
        <v/>
      </c>
      <c r="KUQ16" s="46" t="str">
        <f t="shared" si="135"/>
        <v/>
      </c>
      <c r="KUR16" s="46" t="str">
        <f t="shared" si="135"/>
        <v/>
      </c>
      <c r="KUS16" s="46" t="str">
        <f t="shared" si="135"/>
        <v/>
      </c>
      <c r="KUT16" s="46" t="str">
        <f t="shared" si="135"/>
        <v/>
      </c>
      <c r="KUU16" s="46" t="str">
        <f t="shared" si="135"/>
        <v/>
      </c>
      <c r="KUV16" s="46" t="str">
        <f t="shared" si="135"/>
        <v/>
      </c>
      <c r="KUW16" s="46" t="str">
        <f t="shared" si="135"/>
        <v/>
      </c>
      <c r="KUX16" s="46" t="str">
        <f t="shared" si="135"/>
        <v/>
      </c>
      <c r="KUY16" s="46" t="str">
        <f t="shared" si="135"/>
        <v/>
      </c>
      <c r="KUZ16" s="46" t="str">
        <f t="shared" si="135"/>
        <v/>
      </c>
      <c r="KVA16" s="46" t="str">
        <f t="shared" ref="KVA16:KXL16" si="136">IF(AND($C16="Goal",KVA$5&gt;=$F16,KVA$5&lt;=$F16+$G16-1),2,IF(AND($C16="Milestone",KVA$5&gt;=$F16,KVA$5&lt;=$F16+$G16-1),1,""))</f>
        <v/>
      </c>
      <c r="KVB16" s="46" t="str">
        <f t="shared" si="136"/>
        <v/>
      </c>
      <c r="KVC16" s="46" t="str">
        <f t="shared" si="136"/>
        <v/>
      </c>
      <c r="KVD16" s="46" t="str">
        <f t="shared" si="136"/>
        <v/>
      </c>
      <c r="KVE16" s="46" t="str">
        <f t="shared" si="136"/>
        <v/>
      </c>
      <c r="KVF16" s="46" t="str">
        <f t="shared" si="136"/>
        <v/>
      </c>
      <c r="KVG16" s="46" t="str">
        <f t="shared" si="136"/>
        <v/>
      </c>
      <c r="KVH16" s="46" t="str">
        <f t="shared" si="136"/>
        <v/>
      </c>
      <c r="KVI16" s="46" t="str">
        <f t="shared" si="136"/>
        <v/>
      </c>
      <c r="KVJ16" s="46" t="str">
        <f t="shared" si="136"/>
        <v/>
      </c>
      <c r="KVK16" s="46" t="str">
        <f t="shared" si="136"/>
        <v/>
      </c>
      <c r="KVL16" s="46" t="str">
        <f t="shared" si="136"/>
        <v/>
      </c>
      <c r="KVM16" s="46" t="str">
        <f t="shared" si="136"/>
        <v/>
      </c>
      <c r="KVN16" s="46" t="str">
        <f t="shared" si="136"/>
        <v/>
      </c>
      <c r="KVO16" s="46" t="str">
        <f t="shared" si="136"/>
        <v/>
      </c>
      <c r="KVP16" s="46" t="str">
        <f t="shared" si="136"/>
        <v/>
      </c>
      <c r="KVQ16" s="46" t="str">
        <f t="shared" si="136"/>
        <v/>
      </c>
      <c r="KVR16" s="46" t="str">
        <f t="shared" si="136"/>
        <v/>
      </c>
      <c r="KVS16" s="46" t="str">
        <f t="shared" si="136"/>
        <v/>
      </c>
      <c r="KVT16" s="46" t="str">
        <f t="shared" si="136"/>
        <v/>
      </c>
      <c r="KVU16" s="46" t="str">
        <f t="shared" si="136"/>
        <v/>
      </c>
      <c r="KVV16" s="46" t="str">
        <f t="shared" si="136"/>
        <v/>
      </c>
      <c r="KVW16" s="46" t="str">
        <f t="shared" si="136"/>
        <v/>
      </c>
      <c r="KVX16" s="46" t="str">
        <f t="shared" si="136"/>
        <v/>
      </c>
      <c r="KVY16" s="46" t="str">
        <f t="shared" si="136"/>
        <v/>
      </c>
      <c r="KVZ16" s="46" t="str">
        <f t="shared" si="136"/>
        <v/>
      </c>
      <c r="KWA16" s="46" t="str">
        <f t="shared" si="136"/>
        <v/>
      </c>
      <c r="KWB16" s="46" t="str">
        <f t="shared" si="136"/>
        <v/>
      </c>
      <c r="KWC16" s="46" t="str">
        <f t="shared" si="136"/>
        <v/>
      </c>
      <c r="KWD16" s="46" t="str">
        <f t="shared" si="136"/>
        <v/>
      </c>
      <c r="KWE16" s="46" t="str">
        <f t="shared" si="136"/>
        <v/>
      </c>
      <c r="KWF16" s="46" t="str">
        <f t="shared" si="136"/>
        <v/>
      </c>
      <c r="KWG16" s="46" t="str">
        <f t="shared" si="136"/>
        <v/>
      </c>
      <c r="KWH16" s="46" t="str">
        <f t="shared" si="136"/>
        <v/>
      </c>
      <c r="KWI16" s="46" t="str">
        <f t="shared" si="136"/>
        <v/>
      </c>
      <c r="KWJ16" s="46" t="str">
        <f t="shared" si="136"/>
        <v/>
      </c>
      <c r="KWK16" s="46" t="str">
        <f t="shared" si="136"/>
        <v/>
      </c>
      <c r="KWL16" s="46" t="str">
        <f t="shared" si="136"/>
        <v/>
      </c>
      <c r="KWM16" s="46" t="str">
        <f t="shared" si="136"/>
        <v/>
      </c>
      <c r="KWN16" s="46" t="str">
        <f t="shared" si="136"/>
        <v/>
      </c>
      <c r="KWO16" s="46" t="str">
        <f t="shared" si="136"/>
        <v/>
      </c>
      <c r="KWP16" s="46" t="str">
        <f t="shared" si="136"/>
        <v/>
      </c>
      <c r="KWQ16" s="46" t="str">
        <f t="shared" si="136"/>
        <v/>
      </c>
      <c r="KWR16" s="46" t="str">
        <f t="shared" si="136"/>
        <v/>
      </c>
      <c r="KWS16" s="46" t="str">
        <f t="shared" si="136"/>
        <v/>
      </c>
      <c r="KWT16" s="46" t="str">
        <f t="shared" si="136"/>
        <v/>
      </c>
      <c r="KWU16" s="46" t="str">
        <f t="shared" si="136"/>
        <v/>
      </c>
      <c r="KWV16" s="46" t="str">
        <f t="shared" si="136"/>
        <v/>
      </c>
      <c r="KWW16" s="46" t="str">
        <f t="shared" si="136"/>
        <v/>
      </c>
      <c r="KWX16" s="46" t="str">
        <f t="shared" si="136"/>
        <v/>
      </c>
      <c r="KWY16" s="46" t="str">
        <f t="shared" si="136"/>
        <v/>
      </c>
      <c r="KWZ16" s="46" t="str">
        <f t="shared" si="136"/>
        <v/>
      </c>
      <c r="KXA16" s="46" t="str">
        <f t="shared" si="136"/>
        <v/>
      </c>
      <c r="KXB16" s="46" t="str">
        <f t="shared" si="136"/>
        <v/>
      </c>
      <c r="KXC16" s="46" t="str">
        <f t="shared" si="136"/>
        <v/>
      </c>
      <c r="KXD16" s="46" t="str">
        <f t="shared" si="136"/>
        <v/>
      </c>
      <c r="KXE16" s="46" t="str">
        <f t="shared" si="136"/>
        <v/>
      </c>
      <c r="KXF16" s="46" t="str">
        <f t="shared" si="136"/>
        <v/>
      </c>
      <c r="KXG16" s="46" t="str">
        <f t="shared" si="136"/>
        <v/>
      </c>
      <c r="KXH16" s="46" t="str">
        <f t="shared" si="136"/>
        <v/>
      </c>
      <c r="KXI16" s="46" t="str">
        <f t="shared" si="136"/>
        <v/>
      </c>
      <c r="KXJ16" s="46" t="str">
        <f t="shared" si="136"/>
        <v/>
      </c>
      <c r="KXK16" s="46" t="str">
        <f t="shared" si="136"/>
        <v/>
      </c>
      <c r="KXL16" s="46" t="str">
        <f t="shared" si="136"/>
        <v/>
      </c>
      <c r="KXM16" s="46" t="str">
        <f t="shared" ref="KXM16:KZX16" si="137">IF(AND($C16="Goal",KXM$5&gt;=$F16,KXM$5&lt;=$F16+$G16-1),2,IF(AND($C16="Milestone",KXM$5&gt;=$F16,KXM$5&lt;=$F16+$G16-1),1,""))</f>
        <v/>
      </c>
      <c r="KXN16" s="46" t="str">
        <f t="shared" si="137"/>
        <v/>
      </c>
      <c r="KXO16" s="46" t="str">
        <f t="shared" si="137"/>
        <v/>
      </c>
      <c r="KXP16" s="46" t="str">
        <f t="shared" si="137"/>
        <v/>
      </c>
      <c r="KXQ16" s="46" t="str">
        <f t="shared" si="137"/>
        <v/>
      </c>
      <c r="KXR16" s="46" t="str">
        <f t="shared" si="137"/>
        <v/>
      </c>
      <c r="KXS16" s="46" t="str">
        <f t="shared" si="137"/>
        <v/>
      </c>
      <c r="KXT16" s="46" t="str">
        <f t="shared" si="137"/>
        <v/>
      </c>
      <c r="KXU16" s="46" t="str">
        <f t="shared" si="137"/>
        <v/>
      </c>
      <c r="KXV16" s="46" t="str">
        <f t="shared" si="137"/>
        <v/>
      </c>
      <c r="KXW16" s="46" t="str">
        <f t="shared" si="137"/>
        <v/>
      </c>
      <c r="KXX16" s="46" t="str">
        <f t="shared" si="137"/>
        <v/>
      </c>
      <c r="KXY16" s="46" t="str">
        <f t="shared" si="137"/>
        <v/>
      </c>
      <c r="KXZ16" s="46" t="str">
        <f t="shared" si="137"/>
        <v/>
      </c>
      <c r="KYA16" s="46" t="str">
        <f t="shared" si="137"/>
        <v/>
      </c>
      <c r="KYB16" s="46" t="str">
        <f t="shared" si="137"/>
        <v/>
      </c>
      <c r="KYC16" s="46" t="str">
        <f t="shared" si="137"/>
        <v/>
      </c>
      <c r="KYD16" s="46" t="str">
        <f t="shared" si="137"/>
        <v/>
      </c>
      <c r="KYE16" s="46" t="str">
        <f t="shared" si="137"/>
        <v/>
      </c>
      <c r="KYF16" s="46" t="str">
        <f t="shared" si="137"/>
        <v/>
      </c>
      <c r="KYG16" s="46" t="str">
        <f t="shared" si="137"/>
        <v/>
      </c>
      <c r="KYH16" s="46" t="str">
        <f t="shared" si="137"/>
        <v/>
      </c>
      <c r="KYI16" s="46" t="str">
        <f t="shared" si="137"/>
        <v/>
      </c>
      <c r="KYJ16" s="46" t="str">
        <f t="shared" si="137"/>
        <v/>
      </c>
      <c r="KYK16" s="46" t="str">
        <f t="shared" si="137"/>
        <v/>
      </c>
      <c r="KYL16" s="46" t="str">
        <f t="shared" si="137"/>
        <v/>
      </c>
      <c r="KYM16" s="46" t="str">
        <f t="shared" si="137"/>
        <v/>
      </c>
      <c r="KYN16" s="46" t="str">
        <f t="shared" si="137"/>
        <v/>
      </c>
      <c r="KYO16" s="46" t="str">
        <f t="shared" si="137"/>
        <v/>
      </c>
      <c r="KYP16" s="46" t="str">
        <f t="shared" si="137"/>
        <v/>
      </c>
      <c r="KYQ16" s="46" t="str">
        <f t="shared" si="137"/>
        <v/>
      </c>
      <c r="KYR16" s="46" t="str">
        <f t="shared" si="137"/>
        <v/>
      </c>
      <c r="KYS16" s="46" t="str">
        <f t="shared" si="137"/>
        <v/>
      </c>
      <c r="KYT16" s="46" t="str">
        <f t="shared" si="137"/>
        <v/>
      </c>
      <c r="KYU16" s="46" t="str">
        <f t="shared" si="137"/>
        <v/>
      </c>
      <c r="KYV16" s="46" t="str">
        <f t="shared" si="137"/>
        <v/>
      </c>
      <c r="KYW16" s="46" t="str">
        <f t="shared" si="137"/>
        <v/>
      </c>
      <c r="KYX16" s="46" t="str">
        <f t="shared" si="137"/>
        <v/>
      </c>
      <c r="KYY16" s="46" t="str">
        <f t="shared" si="137"/>
        <v/>
      </c>
      <c r="KYZ16" s="46" t="str">
        <f t="shared" si="137"/>
        <v/>
      </c>
      <c r="KZA16" s="46" t="str">
        <f t="shared" si="137"/>
        <v/>
      </c>
      <c r="KZB16" s="46" t="str">
        <f t="shared" si="137"/>
        <v/>
      </c>
      <c r="KZC16" s="46" t="str">
        <f t="shared" si="137"/>
        <v/>
      </c>
      <c r="KZD16" s="46" t="str">
        <f t="shared" si="137"/>
        <v/>
      </c>
      <c r="KZE16" s="46" t="str">
        <f t="shared" si="137"/>
        <v/>
      </c>
      <c r="KZF16" s="46" t="str">
        <f t="shared" si="137"/>
        <v/>
      </c>
      <c r="KZG16" s="46" t="str">
        <f t="shared" si="137"/>
        <v/>
      </c>
      <c r="KZH16" s="46" t="str">
        <f t="shared" si="137"/>
        <v/>
      </c>
      <c r="KZI16" s="46" t="str">
        <f t="shared" si="137"/>
        <v/>
      </c>
      <c r="KZJ16" s="46" t="str">
        <f t="shared" si="137"/>
        <v/>
      </c>
      <c r="KZK16" s="46" t="str">
        <f t="shared" si="137"/>
        <v/>
      </c>
      <c r="KZL16" s="46" t="str">
        <f t="shared" si="137"/>
        <v/>
      </c>
      <c r="KZM16" s="46" t="str">
        <f t="shared" si="137"/>
        <v/>
      </c>
      <c r="KZN16" s="46" t="str">
        <f t="shared" si="137"/>
        <v/>
      </c>
      <c r="KZO16" s="46" t="str">
        <f t="shared" si="137"/>
        <v/>
      </c>
      <c r="KZP16" s="46" t="str">
        <f t="shared" si="137"/>
        <v/>
      </c>
      <c r="KZQ16" s="46" t="str">
        <f t="shared" si="137"/>
        <v/>
      </c>
      <c r="KZR16" s="46" t="str">
        <f t="shared" si="137"/>
        <v/>
      </c>
      <c r="KZS16" s="46" t="str">
        <f t="shared" si="137"/>
        <v/>
      </c>
      <c r="KZT16" s="46" t="str">
        <f t="shared" si="137"/>
        <v/>
      </c>
      <c r="KZU16" s="46" t="str">
        <f t="shared" si="137"/>
        <v/>
      </c>
      <c r="KZV16" s="46" t="str">
        <f t="shared" si="137"/>
        <v/>
      </c>
      <c r="KZW16" s="46" t="str">
        <f t="shared" si="137"/>
        <v/>
      </c>
      <c r="KZX16" s="46" t="str">
        <f t="shared" si="137"/>
        <v/>
      </c>
      <c r="KZY16" s="46" t="str">
        <f t="shared" ref="KZY16:LCJ16" si="138">IF(AND($C16="Goal",KZY$5&gt;=$F16,KZY$5&lt;=$F16+$G16-1),2,IF(AND($C16="Milestone",KZY$5&gt;=$F16,KZY$5&lt;=$F16+$G16-1),1,""))</f>
        <v/>
      </c>
      <c r="KZZ16" s="46" t="str">
        <f t="shared" si="138"/>
        <v/>
      </c>
      <c r="LAA16" s="46" t="str">
        <f t="shared" si="138"/>
        <v/>
      </c>
      <c r="LAB16" s="46" t="str">
        <f t="shared" si="138"/>
        <v/>
      </c>
      <c r="LAC16" s="46" t="str">
        <f t="shared" si="138"/>
        <v/>
      </c>
      <c r="LAD16" s="46" t="str">
        <f t="shared" si="138"/>
        <v/>
      </c>
      <c r="LAE16" s="46" t="str">
        <f t="shared" si="138"/>
        <v/>
      </c>
      <c r="LAF16" s="46" t="str">
        <f t="shared" si="138"/>
        <v/>
      </c>
      <c r="LAG16" s="46" t="str">
        <f t="shared" si="138"/>
        <v/>
      </c>
      <c r="LAH16" s="46" t="str">
        <f t="shared" si="138"/>
        <v/>
      </c>
      <c r="LAI16" s="46" t="str">
        <f t="shared" si="138"/>
        <v/>
      </c>
      <c r="LAJ16" s="46" t="str">
        <f t="shared" si="138"/>
        <v/>
      </c>
      <c r="LAK16" s="46" t="str">
        <f t="shared" si="138"/>
        <v/>
      </c>
      <c r="LAL16" s="46" t="str">
        <f t="shared" si="138"/>
        <v/>
      </c>
      <c r="LAM16" s="46" t="str">
        <f t="shared" si="138"/>
        <v/>
      </c>
      <c r="LAN16" s="46" t="str">
        <f t="shared" si="138"/>
        <v/>
      </c>
      <c r="LAO16" s="46" t="str">
        <f t="shared" si="138"/>
        <v/>
      </c>
      <c r="LAP16" s="46" t="str">
        <f t="shared" si="138"/>
        <v/>
      </c>
      <c r="LAQ16" s="46" t="str">
        <f t="shared" si="138"/>
        <v/>
      </c>
      <c r="LAR16" s="46" t="str">
        <f t="shared" si="138"/>
        <v/>
      </c>
      <c r="LAS16" s="46" t="str">
        <f t="shared" si="138"/>
        <v/>
      </c>
      <c r="LAT16" s="46" t="str">
        <f t="shared" si="138"/>
        <v/>
      </c>
      <c r="LAU16" s="46" t="str">
        <f t="shared" si="138"/>
        <v/>
      </c>
      <c r="LAV16" s="46" t="str">
        <f t="shared" si="138"/>
        <v/>
      </c>
      <c r="LAW16" s="46" t="str">
        <f t="shared" si="138"/>
        <v/>
      </c>
      <c r="LAX16" s="46" t="str">
        <f t="shared" si="138"/>
        <v/>
      </c>
      <c r="LAY16" s="46" t="str">
        <f t="shared" si="138"/>
        <v/>
      </c>
      <c r="LAZ16" s="46" t="str">
        <f t="shared" si="138"/>
        <v/>
      </c>
      <c r="LBA16" s="46" t="str">
        <f t="shared" si="138"/>
        <v/>
      </c>
      <c r="LBB16" s="46" t="str">
        <f t="shared" si="138"/>
        <v/>
      </c>
      <c r="LBC16" s="46" t="str">
        <f t="shared" si="138"/>
        <v/>
      </c>
      <c r="LBD16" s="46" t="str">
        <f t="shared" si="138"/>
        <v/>
      </c>
      <c r="LBE16" s="46" t="str">
        <f t="shared" si="138"/>
        <v/>
      </c>
      <c r="LBF16" s="46" t="str">
        <f t="shared" si="138"/>
        <v/>
      </c>
      <c r="LBG16" s="46" t="str">
        <f t="shared" si="138"/>
        <v/>
      </c>
      <c r="LBH16" s="46" t="str">
        <f t="shared" si="138"/>
        <v/>
      </c>
      <c r="LBI16" s="46" t="str">
        <f t="shared" si="138"/>
        <v/>
      </c>
      <c r="LBJ16" s="46" t="str">
        <f t="shared" si="138"/>
        <v/>
      </c>
      <c r="LBK16" s="46" t="str">
        <f t="shared" si="138"/>
        <v/>
      </c>
      <c r="LBL16" s="46" t="str">
        <f t="shared" si="138"/>
        <v/>
      </c>
      <c r="LBM16" s="46" t="str">
        <f t="shared" si="138"/>
        <v/>
      </c>
      <c r="LBN16" s="46" t="str">
        <f t="shared" si="138"/>
        <v/>
      </c>
      <c r="LBO16" s="46" t="str">
        <f t="shared" si="138"/>
        <v/>
      </c>
      <c r="LBP16" s="46" t="str">
        <f t="shared" si="138"/>
        <v/>
      </c>
      <c r="LBQ16" s="46" t="str">
        <f t="shared" si="138"/>
        <v/>
      </c>
      <c r="LBR16" s="46" t="str">
        <f t="shared" si="138"/>
        <v/>
      </c>
      <c r="LBS16" s="46" t="str">
        <f t="shared" si="138"/>
        <v/>
      </c>
      <c r="LBT16" s="46" t="str">
        <f t="shared" si="138"/>
        <v/>
      </c>
      <c r="LBU16" s="46" t="str">
        <f t="shared" si="138"/>
        <v/>
      </c>
      <c r="LBV16" s="46" t="str">
        <f t="shared" si="138"/>
        <v/>
      </c>
      <c r="LBW16" s="46" t="str">
        <f t="shared" si="138"/>
        <v/>
      </c>
      <c r="LBX16" s="46" t="str">
        <f t="shared" si="138"/>
        <v/>
      </c>
      <c r="LBY16" s="46" t="str">
        <f t="shared" si="138"/>
        <v/>
      </c>
      <c r="LBZ16" s="46" t="str">
        <f t="shared" si="138"/>
        <v/>
      </c>
      <c r="LCA16" s="46" t="str">
        <f t="shared" si="138"/>
        <v/>
      </c>
      <c r="LCB16" s="46" t="str">
        <f t="shared" si="138"/>
        <v/>
      </c>
      <c r="LCC16" s="46" t="str">
        <f t="shared" si="138"/>
        <v/>
      </c>
      <c r="LCD16" s="46" t="str">
        <f t="shared" si="138"/>
        <v/>
      </c>
      <c r="LCE16" s="46" t="str">
        <f t="shared" si="138"/>
        <v/>
      </c>
      <c r="LCF16" s="46" t="str">
        <f t="shared" si="138"/>
        <v/>
      </c>
      <c r="LCG16" s="46" t="str">
        <f t="shared" si="138"/>
        <v/>
      </c>
      <c r="LCH16" s="46" t="str">
        <f t="shared" si="138"/>
        <v/>
      </c>
      <c r="LCI16" s="46" t="str">
        <f t="shared" si="138"/>
        <v/>
      </c>
      <c r="LCJ16" s="46" t="str">
        <f t="shared" si="138"/>
        <v/>
      </c>
      <c r="LCK16" s="46" t="str">
        <f t="shared" ref="LCK16:LEV16" si="139">IF(AND($C16="Goal",LCK$5&gt;=$F16,LCK$5&lt;=$F16+$G16-1),2,IF(AND($C16="Milestone",LCK$5&gt;=$F16,LCK$5&lt;=$F16+$G16-1),1,""))</f>
        <v/>
      </c>
      <c r="LCL16" s="46" t="str">
        <f t="shared" si="139"/>
        <v/>
      </c>
      <c r="LCM16" s="46" t="str">
        <f t="shared" si="139"/>
        <v/>
      </c>
      <c r="LCN16" s="46" t="str">
        <f t="shared" si="139"/>
        <v/>
      </c>
      <c r="LCO16" s="46" t="str">
        <f t="shared" si="139"/>
        <v/>
      </c>
      <c r="LCP16" s="46" t="str">
        <f t="shared" si="139"/>
        <v/>
      </c>
      <c r="LCQ16" s="46" t="str">
        <f t="shared" si="139"/>
        <v/>
      </c>
      <c r="LCR16" s="46" t="str">
        <f t="shared" si="139"/>
        <v/>
      </c>
      <c r="LCS16" s="46" t="str">
        <f t="shared" si="139"/>
        <v/>
      </c>
      <c r="LCT16" s="46" t="str">
        <f t="shared" si="139"/>
        <v/>
      </c>
      <c r="LCU16" s="46" t="str">
        <f t="shared" si="139"/>
        <v/>
      </c>
      <c r="LCV16" s="46" t="str">
        <f t="shared" si="139"/>
        <v/>
      </c>
      <c r="LCW16" s="46" t="str">
        <f t="shared" si="139"/>
        <v/>
      </c>
      <c r="LCX16" s="46" t="str">
        <f t="shared" si="139"/>
        <v/>
      </c>
      <c r="LCY16" s="46" t="str">
        <f t="shared" si="139"/>
        <v/>
      </c>
      <c r="LCZ16" s="46" t="str">
        <f t="shared" si="139"/>
        <v/>
      </c>
      <c r="LDA16" s="46" t="str">
        <f t="shared" si="139"/>
        <v/>
      </c>
      <c r="LDB16" s="46" t="str">
        <f t="shared" si="139"/>
        <v/>
      </c>
      <c r="LDC16" s="46" t="str">
        <f t="shared" si="139"/>
        <v/>
      </c>
      <c r="LDD16" s="46" t="str">
        <f t="shared" si="139"/>
        <v/>
      </c>
      <c r="LDE16" s="46" t="str">
        <f t="shared" si="139"/>
        <v/>
      </c>
      <c r="LDF16" s="46" t="str">
        <f t="shared" si="139"/>
        <v/>
      </c>
      <c r="LDG16" s="46" t="str">
        <f t="shared" si="139"/>
        <v/>
      </c>
      <c r="LDH16" s="46" t="str">
        <f t="shared" si="139"/>
        <v/>
      </c>
      <c r="LDI16" s="46" t="str">
        <f t="shared" si="139"/>
        <v/>
      </c>
      <c r="LDJ16" s="46" t="str">
        <f t="shared" si="139"/>
        <v/>
      </c>
      <c r="LDK16" s="46" t="str">
        <f t="shared" si="139"/>
        <v/>
      </c>
      <c r="LDL16" s="46" t="str">
        <f t="shared" si="139"/>
        <v/>
      </c>
      <c r="LDM16" s="46" t="str">
        <f t="shared" si="139"/>
        <v/>
      </c>
      <c r="LDN16" s="46" t="str">
        <f t="shared" si="139"/>
        <v/>
      </c>
      <c r="LDO16" s="46" t="str">
        <f t="shared" si="139"/>
        <v/>
      </c>
      <c r="LDP16" s="46" t="str">
        <f t="shared" si="139"/>
        <v/>
      </c>
      <c r="LDQ16" s="46" t="str">
        <f t="shared" si="139"/>
        <v/>
      </c>
      <c r="LDR16" s="46" t="str">
        <f t="shared" si="139"/>
        <v/>
      </c>
      <c r="LDS16" s="46" t="str">
        <f t="shared" si="139"/>
        <v/>
      </c>
      <c r="LDT16" s="46" t="str">
        <f t="shared" si="139"/>
        <v/>
      </c>
      <c r="LDU16" s="46" t="str">
        <f t="shared" si="139"/>
        <v/>
      </c>
      <c r="LDV16" s="46" t="str">
        <f t="shared" si="139"/>
        <v/>
      </c>
      <c r="LDW16" s="46" t="str">
        <f t="shared" si="139"/>
        <v/>
      </c>
      <c r="LDX16" s="46" t="str">
        <f t="shared" si="139"/>
        <v/>
      </c>
      <c r="LDY16" s="46" t="str">
        <f t="shared" si="139"/>
        <v/>
      </c>
      <c r="LDZ16" s="46" t="str">
        <f t="shared" si="139"/>
        <v/>
      </c>
      <c r="LEA16" s="46" t="str">
        <f t="shared" si="139"/>
        <v/>
      </c>
      <c r="LEB16" s="46" t="str">
        <f t="shared" si="139"/>
        <v/>
      </c>
      <c r="LEC16" s="46" t="str">
        <f t="shared" si="139"/>
        <v/>
      </c>
      <c r="LED16" s="46" t="str">
        <f t="shared" si="139"/>
        <v/>
      </c>
      <c r="LEE16" s="46" t="str">
        <f t="shared" si="139"/>
        <v/>
      </c>
      <c r="LEF16" s="46" t="str">
        <f t="shared" si="139"/>
        <v/>
      </c>
      <c r="LEG16" s="46" t="str">
        <f t="shared" si="139"/>
        <v/>
      </c>
      <c r="LEH16" s="46" t="str">
        <f t="shared" si="139"/>
        <v/>
      </c>
      <c r="LEI16" s="46" t="str">
        <f t="shared" si="139"/>
        <v/>
      </c>
      <c r="LEJ16" s="46" t="str">
        <f t="shared" si="139"/>
        <v/>
      </c>
      <c r="LEK16" s="46" t="str">
        <f t="shared" si="139"/>
        <v/>
      </c>
      <c r="LEL16" s="46" t="str">
        <f t="shared" si="139"/>
        <v/>
      </c>
      <c r="LEM16" s="46" t="str">
        <f t="shared" si="139"/>
        <v/>
      </c>
      <c r="LEN16" s="46" t="str">
        <f t="shared" si="139"/>
        <v/>
      </c>
      <c r="LEO16" s="46" t="str">
        <f t="shared" si="139"/>
        <v/>
      </c>
      <c r="LEP16" s="46" t="str">
        <f t="shared" si="139"/>
        <v/>
      </c>
      <c r="LEQ16" s="46" t="str">
        <f t="shared" si="139"/>
        <v/>
      </c>
      <c r="LER16" s="46" t="str">
        <f t="shared" si="139"/>
        <v/>
      </c>
      <c r="LES16" s="46" t="str">
        <f t="shared" si="139"/>
        <v/>
      </c>
      <c r="LET16" s="46" t="str">
        <f t="shared" si="139"/>
        <v/>
      </c>
      <c r="LEU16" s="46" t="str">
        <f t="shared" si="139"/>
        <v/>
      </c>
      <c r="LEV16" s="46" t="str">
        <f t="shared" si="139"/>
        <v/>
      </c>
      <c r="LEW16" s="46" t="str">
        <f t="shared" ref="LEW16:LHH16" si="140">IF(AND($C16="Goal",LEW$5&gt;=$F16,LEW$5&lt;=$F16+$G16-1),2,IF(AND($C16="Milestone",LEW$5&gt;=$F16,LEW$5&lt;=$F16+$G16-1),1,""))</f>
        <v/>
      </c>
      <c r="LEX16" s="46" t="str">
        <f t="shared" si="140"/>
        <v/>
      </c>
      <c r="LEY16" s="46" t="str">
        <f t="shared" si="140"/>
        <v/>
      </c>
      <c r="LEZ16" s="46" t="str">
        <f t="shared" si="140"/>
        <v/>
      </c>
      <c r="LFA16" s="46" t="str">
        <f t="shared" si="140"/>
        <v/>
      </c>
      <c r="LFB16" s="46" t="str">
        <f t="shared" si="140"/>
        <v/>
      </c>
      <c r="LFC16" s="46" t="str">
        <f t="shared" si="140"/>
        <v/>
      </c>
      <c r="LFD16" s="46" t="str">
        <f t="shared" si="140"/>
        <v/>
      </c>
      <c r="LFE16" s="46" t="str">
        <f t="shared" si="140"/>
        <v/>
      </c>
      <c r="LFF16" s="46" t="str">
        <f t="shared" si="140"/>
        <v/>
      </c>
      <c r="LFG16" s="46" t="str">
        <f t="shared" si="140"/>
        <v/>
      </c>
      <c r="LFH16" s="46" t="str">
        <f t="shared" si="140"/>
        <v/>
      </c>
      <c r="LFI16" s="46" t="str">
        <f t="shared" si="140"/>
        <v/>
      </c>
      <c r="LFJ16" s="46" t="str">
        <f t="shared" si="140"/>
        <v/>
      </c>
      <c r="LFK16" s="46" t="str">
        <f t="shared" si="140"/>
        <v/>
      </c>
      <c r="LFL16" s="46" t="str">
        <f t="shared" si="140"/>
        <v/>
      </c>
      <c r="LFM16" s="46" t="str">
        <f t="shared" si="140"/>
        <v/>
      </c>
      <c r="LFN16" s="46" t="str">
        <f t="shared" si="140"/>
        <v/>
      </c>
      <c r="LFO16" s="46" t="str">
        <f t="shared" si="140"/>
        <v/>
      </c>
      <c r="LFP16" s="46" t="str">
        <f t="shared" si="140"/>
        <v/>
      </c>
      <c r="LFQ16" s="46" t="str">
        <f t="shared" si="140"/>
        <v/>
      </c>
      <c r="LFR16" s="46" t="str">
        <f t="shared" si="140"/>
        <v/>
      </c>
      <c r="LFS16" s="46" t="str">
        <f t="shared" si="140"/>
        <v/>
      </c>
      <c r="LFT16" s="46" t="str">
        <f t="shared" si="140"/>
        <v/>
      </c>
      <c r="LFU16" s="46" t="str">
        <f t="shared" si="140"/>
        <v/>
      </c>
      <c r="LFV16" s="46" t="str">
        <f t="shared" si="140"/>
        <v/>
      </c>
      <c r="LFW16" s="46" t="str">
        <f t="shared" si="140"/>
        <v/>
      </c>
      <c r="LFX16" s="46" t="str">
        <f t="shared" si="140"/>
        <v/>
      </c>
      <c r="LFY16" s="46" t="str">
        <f t="shared" si="140"/>
        <v/>
      </c>
      <c r="LFZ16" s="46" t="str">
        <f t="shared" si="140"/>
        <v/>
      </c>
      <c r="LGA16" s="46" t="str">
        <f t="shared" si="140"/>
        <v/>
      </c>
      <c r="LGB16" s="46" t="str">
        <f t="shared" si="140"/>
        <v/>
      </c>
      <c r="LGC16" s="46" t="str">
        <f t="shared" si="140"/>
        <v/>
      </c>
      <c r="LGD16" s="46" t="str">
        <f t="shared" si="140"/>
        <v/>
      </c>
      <c r="LGE16" s="46" t="str">
        <f t="shared" si="140"/>
        <v/>
      </c>
      <c r="LGF16" s="46" t="str">
        <f t="shared" si="140"/>
        <v/>
      </c>
      <c r="LGG16" s="46" t="str">
        <f t="shared" si="140"/>
        <v/>
      </c>
      <c r="LGH16" s="46" t="str">
        <f t="shared" si="140"/>
        <v/>
      </c>
      <c r="LGI16" s="46" t="str">
        <f t="shared" si="140"/>
        <v/>
      </c>
      <c r="LGJ16" s="46" t="str">
        <f t="shared" si="140"/>
        <v/>
      </c>
      <c r="LGK16" s="46" t="str">
        <f t="shared" si="140"/>
        <v/>
      </c>
      <c r="LGL16" s="46" t="str">
        <f t="shared" si="140"/>
        <v/>
      </c>
      <c r="LGM16" s="46" t="str">
        <f t="shared" si="140"/>
        <v/>
      </c>
      <c r="LGN16" s="46" t="str">
        <f t="shared" si="140"/>
        <v/>
      </c>
      <c r="LGO16" s="46" t="str">
        <f t="shared" si="140"/>
        <v/>
      </c>
      <c r="LGP16" s="46" t="str">
        <f t="shared" si="140"/>
        <v/>
      </c>
      <c r="LGQ16" s="46" t="str">
        <f t="shared" si="140"/>
        <v/>
      </c>
      <c r="LGR16" s="46" t="str">
        <f t="shared" si="140"/>
        <v/>
      </c>
      <c r="LGS16" s="46" t="str">
        <f t="shared" si="140"/>
        <v/>
      </c>
      <c r="LGT16" s="46" t="str">
        <f t="shared" si="140"/>
        <v/>
      </c>
      <c r="LGU16" s="46" t="str">
        <f t="shared" si="140"/>
        <v/>
      </c>
      <c r="LGV16" s="46" t="str">
        <f t="shared" si="140"/>
        <v/>
      </c>
      <c r="LGW16" s="46" t="str">
        <f t="shared" si="140"/>
        <v/>
      </c>
      <c r="LGX16" s="46" t="str">
        <f t="shared" si="140"/>
        <v/>
      </c>
      <c r="LGY16" s="46" t="str">
        <f t="shared" si="140"/>
        <v/>
      </c>
      <c r="LGZ16" s="46" t="str">
        <f t="shared" si="140"/>
        <v/>
      </c>
      <c r="LHA16" s="46" t="str">
        <f t="shared" si="140"/>
        <v/>
      </c>
      <c r="LHB16" s="46" t="str">
        <f t="shared" si="140"/>
        <v/>
      </c>
      <c r="LHC16" s="46" t="str">
        <f t="shared" si="140"/>
        <v/>
      </c>
      <c r="LHD16" s="46" t="str">
        <f t="shared" si="140"/>
        <v/>
      </c>
      <c r="LHE16" s="46" t="str">
        <f t="shared" si="140"/>
        <v/>
      </c>
      <c r="LHF16" s="46" t="str">
        <f t="shared" si="140"/>
        <v/>
      </c>
      <c r="LHG16" s="46" t="str">
        <f t="shared" si="140"/>
        <v/>
      </c>
      <c r="LHH16" s="46" t="str">
        <f t="shared" si="140"/>
        <v/>
      </c>
      <c r="LHI16" s="46" t="str">
        <f t="shared" ref="LHI16:LJT16" si="141">IF(AND($C16="Goal",LHI$5&gt;=$F16,LHI$5&lt;=$F16+$G16-1),2,IF(AND($C16="Milestone",LHI$5&gt;=$F16,LHI$5&lt;=$F16+$G16-1),1,""))</f>
        <v/>
      </c>
      <c r="LHJ16" s="46" t="str">
        <f t="shared" si="141"/>
        <v/>
      </c>
      <c r="LHK16" s="46" t="str">
        <f t="shared" si="141"/>
        <v/>
      </c>
      <c r="LHL16" s="46" t="str">
        <f t="shared" si="141"/>
        <v/>
      </c>
      <c r="LHM16" s="46" t="str">
        <f t="shared" si="141"/>
        <v/>
      </c>
      <c r="LHN16" s="46" t="str">
        <f t="shared" si="141"/>
        <v/>
      </c>
      <c r="LHO16" s="46" t="str">
        <f t="shared" si="141"/>
        <v/>
      </c>
      <c r="LHP16" s="46" t="str">
        <f t="shared" si="141"/>
        <v/>
      </c>
      <c r="LHQ16" s="46" t="str">
        <f t="shared" si="141"/>
        <v/>
      </c>
      <c r="LHR16" s="46" t="str">
        <f t="shared" si="141"/>
        <v/>
      </c>
      <c r="LHS16" s="46" t="str">
        <f t="shared" si="141"/>
        <v/>
      </c>
      <c r="LHT16" s="46" t="str">
        <f t="shared" si="141"/>
        <v/>
      </c>
      <c r="LHU16" s="46" t="str">
        <f t="shared" si="141"/>
        <v/>
      </c>
      <c r="LHV16" s="46" t="str">
        <f t="shared" si="141"/>
        <v/>
      </c>
      <c r="LHW16" s="46" t="str">
        <f t="shared" si="141"/>
        <v/>
      </c>
      <c r="LHX16" s="46" t="str">
        <f t="shared" si="141"/>
        <v/>
      </c>
      <c r="LHY16" s="46" t="str">
        <f t="shared" si="141"/>
        <v/>
      </c>
      <c r="LHZ16" s="46" t="str">
        <f t="shared" si="141"/>
        <v/>
      </c>
      <c r="LIA16" s="46" t="str">
        <f t="shared" si="141"/>
        <v/>
      </c>
      <c r="LIB16" s="46" t="str">
        <f t="shared" si="141"/>
        <v/>
      </c>
      <c r="LIC16" s="46" t="str">
        <f t="shared" si="141"/>
        <v/>
      </c>
      <c r="LID16" s="46" t="str">
        <f t="shared" si="141"/>
        <v/>
      </c>
      <c r="LIE16" s="46" t="str">
        <f t="shared" si="141"/>
        <v/>
      </c>
      <c r="LIF16" s="46" t="str">
        <f t="shared" si="141"/>
        <v/>
      </c>
      <c r="LIG16" s="46" t="str">
        <f t="shared" si="141"/>
        <v/>
      </c>
      <c r="LIH16" s="46" t="str">
        <f t="shared" si="141"/>
        <v/>
      </c>
      <c r="LII16" s="46" t="str">
        <f t="shared" si="141"/>
        <v/>
      </c>
      <c r="LIJ16" s="46" t="str">
        <f t="shared" si="141"/>
        <v/>
      </c>
      <c r="LIK16" s="46" t="str">
        <f t="shared" si="141"/>
        <v/>
      </c>
      <c r="LIL16" s="46" t="str">
        <f t="shared" si="141"/>
        <v/>
      </c>
      <c r="LIM16" s="46" t="str">
        <f t="shared" si="141"/>
        <v/>
      </c>
      <c r="LIN16" s="46" t="str">
        <f t="shared" si="141"/>
        <v/>
      </c>
      <c r="LIO16" s="46" t="str">
        <f t="shared" si="141"/>
        <v/>
      </c>
      <c r="LIP16" s="46" t="str">
        <f t="shared" si="141"/>
        <v/>
      </c>
      <c r="LIQ16" s="46" t="str">
        <f t="shared" si="141"/>
        <v/>
      </c>
      <c r="LIR16" s="46" t="str">
        <f t="shared" si="141"/>
        <v/>
      </c>
      <c r="LIS16" s="46" t="str">
        <f t="shared" si="141"/>
        <v/>
      </c>
      <c r="LIT16" s="46" t="str">
        <f t="shared" si="141"/>
        <v/>
      </c>
      <c r="LIU16" s="46" t="str">
        <f t="shared" si="141"/>
        <v/>
      </c>
      <c r="LIV16" s="46" t="str">
        <f t="shared" si="141"/>
        <v/>
      </c>
      <c r="LIW16" s="46" t="str">
        <f t="shared" si="141"/>
        <v/>
      </c>
      <c r="LIX16" s="46" t="str">
        <f t="shared" si="141"/>
        <v/>
      </c>
      <c r="LIY16" s="46" t="str">
        <f t="shared" si="141"/>
        <v/>
      </c>
      <c r="LIZ16" s="46" t="str">
        <f t="shared" si="141"/>
        <v/>
      </c>
      <c r="LJA16" s="46" t="str">
        <f t="shared" si="141"/>
        <v/>
      </c>
      <c r="LJB16" s="46" t="str">
        <f t="shared" si="141"/>
        <v/>
      </c>
      <c r="LJC16" s="46" t="str">
        <f t="shared" si="141"/>
        <v/>
      </c>
      <c r="LJD16" s="46" t="str">
        <f t="shared" si="141"/>
        <v/>
      </c>
      <c r="LJE16" s="46" t="str">
        <f t="shared" si="141"/>
        <v/>
      </c>
      <c r="LJF16" s="46" t="str">
        <f t="shared" si="141"/>
        <v/>
      </c>
      <c r="LJG16" s="46" t="str">
        <f t="shared" si="141"/>
        <v/>
      </c>
      <c r="LJH16" s="46" t="str">
        <f t="shared" si="141"/>
        <v/>
      </c>
      <c r="LJI16" s="46" t="str">
        <f t="shared" si="141"/>
        <v/>
      </c>
      <c r="LJJ16" s="46" t="str">
        <f t="shared" si="141"/>
        <v/>
      </c>
      <c r="LJK16" s="46" t="str">
        <f t="shared" si="141"/>
        <v/>
      </c>
      <c r="LJL16" s="46" t="str">
        <f t="shared" si="141"/>
        <v/>
      </c>
      <c r="LJM16" s="46" t="str">
        <f t="shared" si="141"/>
        <v/>
      </c>
      <c r="LJN16" s="46" t="str">
        <f t="shared" si="141"/>
        <v/>
      </c>
      <c r="LJO16" s="46" t="str">
        <f t="shared" si="141"/>
        <v/>
      </c>
      <c r="LJP16" s="46" t="str">
        <f t="shared" si="141"/>
        <v/>
      </c>
      <c r="LJQ16" s="46" t="str">
        <f t="shared" si="141"/>
        <v/>
      </c>
      <c r="LJR16" s="46" t="str">
        <f t="shared" si="141"/>
        <v/>
      </c>
      <c r="LJS16" s="46" t="str">
        <f t="shared" si="141"/>
        <v/>
      </c>
      <c r="LJT16" s="46" t="str">
        <f t="shared" si="141"/>
        <v/>
      </c>
      <c r="LJU16" s="46" t="str">
        <f t="shared" ref="LJU16:LMF16" si="142">IF(AND($C16="Goal",LJU$5&gt;=$F16,LJU$5&lt;=$F16+$G16-1),2,IF(AND($C16="Milestone",LJU$5&gt;=$F16,LJU$5&lt;=$F16+$G16-1),1,""))</f>
        <v/>
      </c>
      <c r="LJV16" s="46" t="str">
        <f t="shared" si="142"/>
        <v/>
      </c>
      <c r="LJW16" s="46" t="str">
        <f t="shared" si="142"/>
        <v/>
      </c>
      <c r="LJX16" s="46" t="str">
        <f t="shared" si="142"/>
        <v/>
      </c>
      <c r="LJY16" s="46" t="str">
        <f t="shared" si="142"/>
        <v/>
      </c>
      <c r="LJZ16" s="46" t="str">
        <f t="shared" si="142"/>
        <v/>
      </c>
      <c r="LKA16" s="46" t="str">
        <f t="shared" si="142"/>
        <v/>
      </c>
      <c r="LKB16" s="46" t="str">
        <f t="shared" si="142"/>
        <v/>
      </c>
      <c r="LKC16" s="46" t="str">
        <f t="shared" si="142"/>
        <v/>
      </c>
      <c r="LKD16" s="46" t="str">
        <f t="shared" si="142"/>
        <v/>
      </c>
      <c r="LKE16" s="46" t="str">
        <f t="shared" si="142"/>
        <v/>
      </c>
      <c r="LKF16" s="46" t="str">
        <f t="shared" si="142"/>
        <v/>
      </c>
      <c r="LKG16" s="46" t="str">
        <f t="shared" si="142"/>
        <v/>
      </c>
      <c r="LKH16" s="46" t="str">
        <f t="shared" si="142"/>
        <v/>
      </c>
      <c r="LKI16" s="46" t="str">
        <f t="shared" si="142"/>
        <v/>
      </c>
      <c r="LKJ16" s="46" t="str">
        <f t="shared" si="142"/>
        <v/>
      </c>
      <c r="LKK16" s="46" t="str">
        <f t="shared" si="142"/>
        <v/>
      </c>
      <c r="LKL16" s="46" t="str">
        <f t="shared" si="142"/>
        <v/>
      </c>
      <c r="LKM16" s="46" t="str">
        <f t="shared" si="142"/>
        <v/>
      </c>
      <c r="LKN16" s="46" t="str">
        <f t="shared" si="142"/>
        <v/>
      </c>
      <c r="LKO16" s="46" t="str">
        <f t="shared" si="142"/>
        <v/>
      </c>
      <c r="LKP16" s="46" t="str">
        <f t="shared" si="142"/>
        <v/>
      </c>
      <c r="LKQ16" s="46" t="str">
        <f t="shared" si="142"/>
        <v/>
      </c>
      <c r="LKR16" s="46" t="str">
        <f t="shared" si="142"/>
        <v/>
      </c>
      <c r="LKS16" s="46" t="str">
        <f t="shared" si="142"/>
        <v/>
      </c>
      <c r="LKT16" s="46" t="str">
        <f t="shared" si="142"/>
        <v/>
      </c>
      <c r="LKU16" s="46" t="str">
        <f t="shared" si="142"/>
        <v/>
      </c>
      <c r="LKV16" s="46" t="str">
        <f t="shared" si="142"/>
        <v/>
      </c>
      <c r="LKW16" s="46" t="str">
        <f t="shared" si="142"/>
        <v/>
      </c>
      <c r="LKX16" s="46" t="str">
        <f t="shared" si="142"/>
        <v/>
      </c>
      <c r="LKY16" s="46" t="str">
        <f t="shared" si="142"/>
        <v/>
      </c>
      <c r="LKZ16" s="46" t="str">
        <f t="shared" si="142"/>
        <v/>
      </c>
      <c r="LLA16" s="46" t="str">
        <f t="shared" si="142"/>
        <v/>
      </c>
      <c r="LLB16" s="46" t="str">
        <f t="shared" si="142"/>
        <v/>
      </c>
      <c r="LLC16" s="46" t="str">
        <f t="shared" si="142"/>
        <v/>
      </c>
      <c r="LLD16" s="46" t="str">
        <f t="shared" si="142"/>
        <v/>
      </c>
      <c r="LLE16" s="46" t="str">
        <f t="shared" si="142"/>
        <v/>
      </c>
      <c r="LLF16" s="46" t="str">
        <f t="shared" si="142"/>
        <v/>
      </c>
      <c r="LLG16" s="46" t="str">
        <f t="shared" si="142"/>
        <v/>
      </c>
      <c r="LLH16" s="46" t="str">
        <f t="shared" si="142"/>
        <v/>
      </c>
      <c r="LLI16" s="46" t="str">
        <f t="shared" si="142"/>
        <v/>
      </c>
      <c r="LLJ16" s="46" t="str">
        <f t="shared" si="142"/>
        <v/>
      </c>
      <c r="LLK16" s="46" t="str">
        <f t="shared" si="142"/>
        <v/>
      </c>
      <c r="LLL16" s="46" t="str">
        <f t="shared" si="142"/>
        <v/>
      </c>
      <c r="LLM16" s="46" t="str">
        <f t="shared" si="142"/>
        <v/>
      </c>
      <c r="LLN16" s="46" t="str">
        <f t="shared" si="142"/>
        <v/>
      </c>
      <c r="LLO16" s="46" t="str">
        <f t="shared" si="142"/>
        <v/>
      </c>
      <c r="LLP16" s="46" t="str">
        <f t="shared" si="142"/>
        <v/>
      </c>
      <c r="LLQ16" s="46" t="str">
        <f t="shared" si="142"/>
        <v/>
      </c>
      <c r="LLR16" s="46" t="str">
        <f t="shared" si="142"/>
        <v/>
      </c>
      <c r="LLS16" s="46" t="str">
        <f t="shared" si="142"/>
        <v/>
      </c>
      <c r="LLT16" s="46" t="str">
        <f t="shared" si="142"/>
        <v/>
      </c>
      <c r="LLU16" s="46" t="str">
        <f t="shared" si="142"/>
        <v/>
      </c>
      <c r="LLV16" s="46" t="str">
        <f t="shared" si="142"/>
        <v/>
      </c>
      <c r="LLW16" s="46" t="str">
        <f t="shared" si="142"/>
        <v/>
      </c>
      <c r="LLX16" s="46" t="str">
        <f t="shared" si="142"/>
        <v/>
      </c>
      <c r="LLY16" s="46" t="str">
        <f t="shared" si="142"/>
        <v/>
      </c>
      <c r="LLZ16" s="46" t="str">
        <f t="shared" si="142"/>
        <v/>
      </c>
      <c r="LMA16" s="46" t="str">
        <f t="shared" si="142"/>
        <v/>
      </c>
      <c r="LMB16" s="46" t="str">
        <f t="shared" si="142"/>
        <v/>
      </c>
      <c r="LMC16" s="46" t="str">
        <f t="shared" si="142"/>
        <v/>
      </c>
      <c r="LMD16" s="46" t="str">
        <f t="shared" si="142"/>
        <v/>
      </c>
      <c r="LME16" s="46" t="str">
        <f t="shared" si="142"/>
        <v/>
      </c>
      <c r="LMF16" s="46" t="str">
        <f t="shared" si="142"/>
        <v/>
      </c>
      <c r="LMG16" s="46" t="str">
        <f t="shared" ref="LMG16:LOR16" si="143">IF(AND($C16="Goal",LMG$5&gt;=$F16,LMG$5&lt;=$F16+$G16-1),2,IF(AND($C16="Milestone",LMG$5&gt;=$F16,LMG$5&lt;=$F16+$G16-1),1,""))</f>
        <v/>
      </c>
      <c r="LMH16" s="46" t="str">
        <f t="shared" si="143"/>
        <v/>
      </c>
      <c r="LMI16" s="46" t="str">
        <f t="shared" si="143"/>
        <v/>
      </c>
      <c r="LMJ16" s="46" t="str">
        <f t="shared" si="143"/>
        <v/>
      </c>
      <c r="LMK16" s="46" t="str">
        <f t="shared" si="143"/>
        <v/>
      </c>
      <c r="LML16" s="46" t="str">
        <f t="shared" si="143"/>
        <v/>
      </c>
      <c r="LMM16" s="46" t="str">
        <f t="shared" si="143"/>
        <v/>
      </c>
      <c r="LMN16" s="46" t="str">
        <f t="shared" si="143"/>
        <v/>
      </c>
      <c r="LMO16" s="46" t="str">
        <f t="shared" si="143"/>
        <v/>
      </c>
      <c r="LMP16" s="46" t="str">
        <f t="shared" si="143"/>
        <v/>
      </c>
      <c r="LMQ16" s="46" t="str">
        <f t="shared" si="143"/>
        <v/>
      </c>
      <c r="LMR16" s="46" t="str">
        <f t="shared" si="143"/>
        <v/>
      </c>
      <c r="LMS16" s="46" t="str">
        <f t="shared" si="143"/>
        <v/>
      </c>
      <c r="LMT16" s="46" t="str">
        <f t="shared" si="143"/>
        <v/>
      </c>
      <c r="LMU16" s="46" t="str">
        <f t="shared" si="143"/>
        <v/>
      </c>
      <c r="LMV16" s="46" t="str">
        <f t="shared" si="143"/>
        <v/>
      </c>
      <c r="LMW16" s="46" t="str">
        <f t="shared" si="143"/>
        <v/>
      </c>
      <c r="LMX16" s="46" t="str">
        <f t="shared" si="143"/>
        <v/>
      </c>
      <c r="LMY16" s="46" t="str">
        <f t="shared" si="143"/>
        <v/>
      </c>
      <c r="LMZ16" s="46" t="str">
        <f t="shared" si="143"/>
        <v/>
      </c>
      <c r="LNA16" s="46" t="str">
        <f t="shared" si="143"/>
        <v/>
      </c>
      <c r="LNB16" s="46" t="str">
        <f t="shared" si="143"/>
        <v/>
      </c>
      <c r="LNC16" s="46" t="str">
        <f t="shared" si="143"/>
        <v/>
      </c>
      <c r="LND16" s="46" t="str">
        <f t="shared" si="143"/>
        <v/>
      </c>
      <c r="LNE16" s="46" t="str">
        <f t="shared" si="143"/>
        <v/>
      </c>
      <c r="LNF16" s="46" t="str">
        <f t="shared" si="143"/>
        <v/>
      </c>
      <c r="LNG16" s="46" t="str">
        <f t="shared" si="143"/>
        <v/>
      </c>
      <c r="LNH16" s="46" t="str">
        <f t="shared" si="143"/>
        <v/>
      </c>
      <c r="LNI16" s="46" t="str">
        <f t="shared" si="143"/>
        <v/>
      </c>
      <c r="LNJ16" s="46" t="str">
        <f t="shared" si="143"/>
        <v/>
      </c>
      <c r="LNK16" s="46" t="str">
        <f t="shared" si="143"/>
        <v/>
      </c>
      <c r="LNL16" s="46" t="str">
        <f t="shared" si="143"/>
        <v/>
      </c>
      <c r="LNM16" s="46" t="str">
        <f t="shared" si="143"/>
        <v/>
      </c>
      <c r="LNN16" s="46" t="str">
        <f t="shared" si="143"/>
        <v/>
      </c>
      <c r="LNO16" s="46" t="str">
        <f t="shared" si="143"/>
        <v/>
      </c>
      <c r="LNP16" s="46" t="str">
        <f t="shared" si="143"/>
        <v/>
      </c>
      <c r="LNQ16" s="46" t="str">
        <f t="shared" si="143"/>
        <v/>
      </c>
      <c r="LNR16" s="46" t="str">
        <f t="shared" si="143"/>
        <v/>
      </c>
      <c r="LNS16" s="46" t="str">
        <f t="shared" si="143"/>
        <v/>
      </c>
      <c r="LNT16" s="46" t="str">
        <f t="shared" si="143"/>
        <v/>
      </c>
      <c r="LNU16" s="46" t="str">
        <f t="shared" si="143"/>
        <v/>
      </c>
      <c r="LNV16" s="46" t="str">
        <f t="shared" si="143"/>
        <v/>
      </c>
      <c r="LNW16" s="46" t="str">
        <f t="shared" si="143"/>
        <v/>
      </c>
      <c r="LNX16" s="46" t="str">
        <f t="shared" si="143"/>
        <v/>
      </c>
      <c r="LNY16" s="46" t="str">
        <f t="shared" si="143"/>
        <v/>
      </c>
      <c r="LNZ16" s="46" t="str">
        <f t="shared" si="143"/>
        <v/>
      </c>
      <c r="LOA16" s="46" t="str">
        <f t="shared" si="143"/>
        <v/>
      </c>
      <c r="LOB16" s="46" t="str">
        <f t="shared" si="143"/>
        <v/>
      </c>
      <c r="LOC16" s="46" t="str">
        <f t="shared" si="143"/>
        <v/>
      </c>
      <c r="LOD16" s="46" t="str">
        <f t="shared" si="143"/>
        <v/>
      </c>
      <c r="LOE16" s="46" t="str">
        <f t="shared" si="143"/>
        <v/>
      </c>
      <c r="LOF16" s="46" t="str">
        <f t="shared" si="143"/>
        <v/>
      </c>
      <c r="LOG16" s="46" t="str">
        <f t="shared" si="143"/>
        <v/>
      </c>
      <c r="LOH16" s="46" t="str">
        <f t="shared" si="143"/>
        <v/>
      </c>
      <c r="LOI16" s="46" t="str">
        <f t="shared" si="143"/>
        <v/>
      </c>
      <c r="LOJ16" s="46" t="str">
        <f t="shared" si="143"/>
        <v/>
      </c>
      <c r="LOK16" s="46" t="str">
        <f t="shared" si="143"/>
        <v/>
      </c>
      <c r="LOL16" s="46" t="str">
        <f t="shared" si="143"/>
        <v/>
      </c>
      <c r="LOM16" s="46" t="str">
        <f t="shared" si="143"/>
        <v/>
      </c>
      <c r="LON16" s="46" t="str">
        <f t="shared" si="143"/>
        <v/>
      </c>
      <c r="LOO16" s="46" t="str">
        <f t="shared" si="143"/>
        <v/>
      </c>
      <c r="LOP16" s="46" t="str">
        <f t="shared" si="143"/>
        <v/>
      </c>
      <c r="LOQ16" s="46" t="str">
        <f t="shared" si="143"/>
        <v/>
      </c>
      <c r="LOR16" s="46" t="str">
        <f t="shared" si="143"/>
        <v/>
      </c>
      <c r="LOS16" s="46" t="str">
        <f t="shared" ref="LOS16:LRD16" si="144">IF(AND($C16="Goal",LOS$5&gt;=$F16,LOS$5&lt;=$F16+$G16-1),2,IF(AND($C16="Milestone",LOS$5&gt;=$F16,LOS$5&lt;=$F16+$G16-1),1,""))</f>
        <v/>
      </c>
      <c r="LOT16" s="46" t="str">
        <f t="shared" si="144"/>
        <v/>
      </c>
      <c r="LOU16" s="46" t="str">
        <f t="shared" si="144"/>
        <v/>
      </c>
      <c r="LOV16" s="46" t="str">
        <f t="shared" si="144"/>
        <v/>
      </c>
      <c r="LOW16" s="46" t="str">
        <f t="shared" si="144"/>
        <v/>
      </c>
      <c r="LOX16" s="46" t="str">
        <f t="shared" si="144"/>
        <v/>
      </c>
      <c r="LOY16" s="46" t="str">
        <f t="shared" si="144"/>
        <v/>
      </c>
      <c r="LOZ16" s="46" t="str">
        <f t="shared" si="144"/>
        <v/>
      </c>
      <c r="LPA16" s="46" t="str">
        <f t="shared" si="144"/>
        <v/>
      </c>
      <c r="LPB16" s="46" t="str">
        <f t="shared" si="144"/>
        <v/>
      </c>
      <c r="LPC16" s="46" t="str">
        <f t="shared" si="144"/>
        <v/>
      </c>
      <c r="LPD16" s="46" t="str">
        <f t="shared" si="144"/>
        <v/>
      </c>
      <c r="LPE16" s="46" t="str">
        <f t="shared" si="144"/>
        <v/>
      </c>
      <c r="LPF16" s="46" t="str">
        <f t="shared" si="144"/>
        <v/>
      </c>
      <c r="LPG16" s="46" t="str">
        <f t="shared" si="144"/>
        <v/>
      </c>
      <c r="LPH16" s="46" t="str">
        <f t="shared" si="144"/>
        <v/>
      </c>
      <c r="LPI16" s="46" t="str">
        <f t="shared" si="144"/>
        <v/>
      </c>
      <c r="LPJ16" s="46" t="str">
        <f t="shared" si="144"/>
        <v/>
      </c>
      <c r="LPK16" s="46" t="str">
        <f t="shared" si="144"/>
        <v/>
      </c>
      <c r="LPL16" s="46" t="str">
        <f t="shared" si="144"/>
        <v/>
      </c>
      <c r="LPM16" s="46" t="str">
        <f t="shared" si="144"/>
        <v/>
      </c>
      <c r="LPN16" s="46" t="str">
        <f t="shared" si="144"/>
        <v/>
      </c>
      <c r="LPO16" s="46" t="str">
        <f t="shared" si="144"/>
        <v/>
      </c>
      <c r="LPP16" s="46" t="str">
        <f t="shared" si="144"/>
        <v/>
      </c>
      <c r="LPQ16" s="46" t="str">
        <f t="shared" si="144"/>
        <v/>
      </c>
      <c r="LPR16" s="46" t="str">
        <f t="shared" si="144"/>
        <v/>
      </c>
      <c r="LPS16" s="46" t="str">
        <f t="shared" si="144"/>
        <v/>
      </c>
      <c r="LPT16" s="46" t="str">
        <f t="shared" si="144"/>
        <v/>
      </c>
      <c r="LPU16" s="46" t="str">
        <f t="shared" si="144"/>
        <v/>
      </c>
      <c r="LPV16" s="46" t="str">
        <f t="shared" si="144"/>
        <v/>
      </c>
      <c r="LPW16" s="46" t="str">
        <f t="shared" si="144"/>
        <v/>
      </c>
      <c r="LPX16" s="46" t="str">
        <f t="shared" si="144"/>
        <v/>
      </c>
      <c r="LPY16" s="46" t="str">
        <f t="shared" si="144"/>
        <v/>
      </c>
      <c r="LPZ16" s="46" t="str">
        <f t="shared" si="144"/>
        <v/>
      </c>
      <c r="LQA16" s="46" t="str">
        <f t="shared" si="144"/>
        <v/>
      </c>
      <c r="LQB16" s="46" t="str">
        <f t="shared" si="144"/>
        <v/>
      </c>
      <c r="LQC16" s="46" t="str">
        <f t="shared" si="144"/>
        <v/>
      </c>
      <c r="LQD16" s="46" t="str">
        <f t="shared" si="144"/>
        <v/>
      </c>
      <c r="LQE16" s="46" t="str">
        <f t="shared" si="144"/>
        <v/>
      </c>
      <c r="LQF16" s="46" t="str">
        <f t="shared" si="144"/>
        <v/>
      </c>
      <c r="LQG16" s="46" t="str">
        <f t="shared" si="144"/>
        <v/>
      </c>
      <c r="LQH16" s="46" t="str">
        <f t="shared" si="144"/>
        <v/>
      </c>
      <c r="LQI16" s="46" t="str">
        <f t="shared" si="144"/>
        <v/>
      </c>
      <c r="LQJ16" s="46" t="str">
        <f t="shared" si="144"/>
        <v/>
      </c>
      <c r="LQK16" s="46" t="str">
        <f t="shared" si="144"/>
        <v/>
      </c>
      <c r="LQL16" s="46" t="str">
        <f t="shared" si="144"/>
        <v/>
      </c>
      <c r="LQM16" s="46" t="str">
        <f t="shared" si="144"/>
        <v/>
      </c>
      <c r="LQN16" s="46" t="str">
        <f t="shared" si="144"/>
        <v/>
      </c>
      <c r="LQO16" s="46" t="str">
        <f t="shared" si="144"/>
        <v/>
      </c>
      <c r="LQP16" s="46" t="str">
        <f t="shared" si="144"/>
        <v/>
      </c>
      <c r="LQQ16" s="46" t="str">
        <f t="shared" si="144"/>
        <v/>
      </c>
      <c r="LQR16" s="46" t="str">
        <f t="shared" si="144"/>
        <v/>
      </c>
      <c r="LQS16" s="46" t="str">
        <f t="shared" si="144"/>
        <v/>
      </c>
      <c r="LQT16" s="46" t="str">
        <f t="shared" si="144"/>
        <v/>
      </c>
      <c r="LQU16" s="46" t="str">
        <f t="shared" si="144"/>
        <v/>
      </c>
      <c r="LQV16" s="46" t="str">
        <f t="shared" si="144"/>
        <v/>
      </c>
      <c r="LQW16" s="46" t="str">
        <f t="shared" si="144"/>
        <v/>
      </c>
      <c r="LQX16" s="46" t="str">
        <f t="shared" si="144"/>
        <v/>
      </c>
      <c r="LQY16" s="46" t="str">
        <f t="shared" si="144"/>
        <v/>
      </c>
      <c r="LQZ16" s="46" t="str">
        <f t="shared" si="144"/>
        <v/>
      </c>
      <c r="LRA16" s="46" t="str">
        <f t="shared" si="144"/>
        <v/>
      </c>
      <c r="LRB16" s="46" t="str">
        <f t="shared" si="144"/>
        <v/>
      </c>
      <c r="LRC16" s="46" t="str">
        <f t="shared" si="144"/>
        <v/>
      </c>
      <c r="LRD16" s="46" t="str">
        <f t="shared" si="144"/>
        <v/>
      </c>
      <c r="LRE16" s="46" t="str">
        <f t="shared" ref="LRE16:LTP16" si="145">IF(AND($C16="Goal",LRE$5&gt;=$F16,LRE$5&lt;=$F16+$G16-1),2,IF(AND($C16="Milestone",LRE$5&gt;=$F16,LRE$5&lt;=$F16+$G16-1),1,""))</f>
        <v/>
      </c>
      <c r="LRF16" s="46" t="str">
        <f t="shared" si="145"/>
        <v/>
      </c>
      <c r="LRG16" s="46" t="str">
        <f t="shared" si="145"/>
        <v/>
      </c>
      <c r="LRH16" s="46" t="str">
        <f t="shared" si="145"/>
        <v/>
      </c>
      <c r="LRI16" s="46" t="str">
        <f t="shared" si="145"/>
        <v/>
      </c>
      <c r="LRJ16" s="46" t="str">
        <f t="shared" si="145"/>
        <v/>
      </c>
      <c r="LRK16" s="46" t="str">
        <f t="shared" si="145"/>
        <v/>
      </c>
      <c r="LRL16" s="46" t="str">
        <f t="shared" si="145"/>
        <v/>
      </c>
      <c r="LRM16" s="46" t="str">
        <f t="shared" si="145"/>
        <v/>
      </c>
      <c r="LRN16" s="46" t="str">
        <f t="shared" si="145"/>
        <v/>
      </c>
      <c r="LRO16" s="46" t="str">
        <f t="shared" si="145"/>
        <v/>
      </c>
      <c r="LRP16" s="46" t="str">
        <f t="shared" si="145"/>
        <v/>
      </c>
      <c r="LRQ16" s="46" t="str">
        <f t="shared" si="145"/>
        <v/>
      </c>
      <c r="LRR16" s="46" t="str">
        <f t="shared" si="145"/>
        <v/>
      </c>
      <c r="LRS16" s="46" t="str">
        <f t="shared" si="145"/>
        <v/>
      </c>
      <c r="LRT16" s="46" t="str">
        <f t="shared" si="145"/>
        <v/>
      </c>
      <c r="LRU16" s="46" t="str">
        <f t="shared" si="145"/>
        <v/>
      </c>
      <c r="LRV16" s="46" t="str">
        <f t="shared" si="145"/>
        <v/>
      </c>
      <c r="LRW16" s="46" t="str">
        <f t="shared" si="145"/>
        <v/>
      </c>
      <c r="LRX16" s="46" t="str">
        <f t="shared" si="145"/>
        <v/>
      </c>
      <c r="LRY16" s="46" t="str">
        <f t="shared" si="145"/>
        <v/>
      </c>
      <c r="LRZ16" s="46" t="str">
        <f t="shared" si="145"/>
        <v/>
      </c>
      <c r="LSA16" s="46" t="str">
        <f t="shared" si="145"/>
        <v/>
      </c>
      <c r="LSB16" s="46" t="str">
        <f t="shared" si="145"/>
        <v/>
      </c>
      <c r="LSC16" s="46" t="str">
        <f t="shared" si="145"/>
        <v/>
      </c>
      <c r="LSD16" s="46" t="str">
        <f t="shared" si="145"/>
        <v/>
      </c>
      <c r="LSE16" s="46" t="str">
        <f t="shared" si="145"/>
        <v/>
      </c>
      <c r="LSF16" s="46" t="str">
        <f t="shared" si="145"/>
        <v/>
      </c>
      <c r="LSG16" s="46" t="str">
        <f t="shared" si="145"/>
        <v/>
      </c>
      <c r="LSH16" s="46" t="str">
        <f t="shared" si="145"/>
        <v/>
      </c>
      <c r="LSI16" s="46" t="str">
        <f t="shared" si="145"/>
        <v/>
      </c>
      <c r="LSJ16" s="46" t="str">
        <f t="shared" si="145"/>
        <v/>
      </c>
      <c r="LSK16" s="46" t="str">
        <f t="shared" si="145"/>
        <v/>
      </c>
      <c r="LSL16" s="46" t="str">
        <f t="shared" si="145"/>
        <v/>
      </c>
      <c r="LSM16" s="46" t="str">
        <f t="shared" si="145"/>
        <v/>
      </c>
      <c r="LSN16" s="46" t="str">
        <f t="shared" si="145"/>
        <v/>
      </c>
      <c r="LSO16" s="46" t="str">
        <f t="shared" si="145"/>
        <v/>
      </c>
      <c r="LSP16" s="46" t="str">
        <f t="shared" si="145"/>
        <v/>
      </c>
      <c r="LSQ16" s="46" t="str">
        <f t="shared" si="145"/>
        <v/>
      </c>
      <c r="LSR16" s="46" t="str">
        <f t="shared" si="145"/>
        <v/>
      </c>
      <c r="LSS16" s="46" t="str">
        <f t="shared" si="145"/>
        <v/>
      </c>
      <c r="LST16" s="46" t="str">
        <f t="shared" si="145"/>
        <v/>
      </c>
      <c r="LSU16" s="46" t="str">
        <f t="shared" si="145"/>
        <v/>
      </c>
      <c r="LSV16" s="46" t="str">
        <f t="shared" si="145"/>
        <v/>
      </c>
      <c r="LSW16" s="46" t="str">
        <f t="shared" si="145"/>
        <v/>
      </c>
      <c r="LSX16" s="46" t="str">
        <f t="shared" si="145"/>
        <v/>
      </c>
      <c r="LSY16" s="46" t="str">
        <f t="shared" si="145"/>
        <v/>
      </c>
      <c r="LSZ16" s="46" t="str">
        <f t="shared" si="145"/>
        <v/>
      </c>
      <c r="LTA16" s="46" t="str">
        <f t="shared" si="145"/>
        <v/>
      </c>
      <c r="LTB16" s="46" t="str">
        <f t="shared" si="145"/>
        <v/>
      </c>
      <c r="LTC16" s="46" t="str">
        <f t="shared" si="145"/>
        <v/>
      </c>
      <c r="LTD16" s="46" t="str">
        <f t="shared" si="145"/>
        <v/>
      </c>
      <c r="LTE16" s="46" t="str">
        <f t="shared" si="145"/>
        <v/>
      </c>
      <c r="LTF16" s="46" t="str">
        <f t="shared" si="145"/>
        <v/>
      </c>
      <c r="LTG16" s="46" t="str">
        <f t="shared" si="145"/>
        <v/>
      </c>
      <c r="LTH16" s="46" t="str">
        <f t="shared" si="145"/>
        <v/>
      </c>
      <c r="LTI16" s="46" t="str">
        <f t="shared" si="145"/>
        <v/>
      </c>
      <c r="LTJ16" s="46" t="str">
        <f t="shared" si="145"/>
        <v/>
      </c>
      <c r="LTK16" s="46" t="str">
        <f t="shared" si="145"/>
        <v/>
      </c>
      <c r="LTL16" s="46" t="str">
        <f t="shared" si="145"/>
        <v/>
      </c>
      <c r="LTM16" s="46" t="str">
        <f t="shared" si="145"/>
        <v/>
      </c>
      <c r="LTN16" s="46" t="str">
        <f t="shared" si="145"/>
        <v/>
      </c>
      <c r="LTO16" s="46" t="str">
        <f t="shared" si="145"/>
        <v/>
      </c>
      <c r="LTP16" s="46" t="str">
        <f t="shared" si="145"/>
        <v/>
      </c>
      <c r="LTQ16" s="46" t="str">
        <f t="shared" ref="LTQ16:LWB16" si="146">IF(AND($C16="Goal",LTQ$5&gt;=$F16,LTQ$5&lt;=$F16+$G16-1),2,IF(AND($C16="Milestone",LTQ$5&gt;=$F16,LTQ$5&lt;=$F16+$G16-1),1,""))</f>
        <v/>
      </c>
      <c r="LTR16" s="46" t="str">
        <f t="shared" si="146"/>
        <v/>
      </c>
      <c r="LTS16" s="46" t="str">
        <f t="shared" si="146"/>
        <v/>
      </c>
      <c r="LTT16" s="46" t="str">
        <f t="shared" si="146"/>
        <v/>
      </c>
      <c r="LTU16" s="46" t="str">
        <f t="shared" si="146"/>
        <v/>
      </c>
      <c r="LTV16" s="46" t="str">
        <f t="shared" si="146"/>
        <v/>
      </c>
      <c r="LTW16" s="46" t="str">
        <f t="shared" si="146"/>
        <v/>
      </c>
      <c r="LTX16" s="46" t="str">
        <f t="shared" si="146"/>
        <v/>
      </c>
      <c r="LTY16" s="46" t="str">
        <f t="shared" si="146"/>
        <v/>
      </c>
      <c r="LTZ16" s="46" t="str">
        <f t="shared" si="146"/>
        <v/>
      </c>
      <c r="LUA16" s="46" t="str">
        <f t="shared" si="146"/>
        <v/>
      </c>
      <c r="LUB16" s="46" t="str">
        <f t="shared" si="146"/>
        <v/>
      </c>
      <c r="LUC16" s="46" t="str">
        <f t="shared" si="146"/>
        <v/>
      </c>
      <c r="LUD16" s="46" t="str">
        <f t="shared" si="146"/>
        <v/>
      </c>
      <c r="LUE16" s="46" t="str">
        <f t="shared" si="146"/>
        <v/>
      </c>
      <c r="LUF16" s="46" t="str">
        <f t="shared" si="146"/>
        <v/>
      </c>
      <c r="LUG16" s="46" t="str">
        <f t="shared" si="146"/>
        <v/>
      </c>
      <c r="LUH16" s="46" t="str">
        <f t="shared" si="146"/>
        <v/>
      </c>
      <c r="LUI16" s="46" t="str">
        <f t="shared" si="146"/>
        <v/>
      </c>
      <c r="LUJ16" s="46" t="str">
        <f t="shared" si="146"/>
        <v/>
      </c>
      <c r="LUK16" s="46" t="str">
        <f t="shared" si="146"/>
        <v/>
      </c>
      <c r="LUL16" s="46" t="str">
        <f t="shared" si="146"/>
        <v/>
      </c>
      <c r="LUM16" s="46" t="str">
        <f t="shared" si="146"/>
        <v/>
      </c>
      <c r="LUN16" s="46" t="str">
        <f t="shared" si="146"/>
        <v/>
      </c>
      <c r="LUO16" s="46" t="str">
        <f t="shared" si="146"/>
        <v/>
      </c>
      <c r="LUP16" s="46" t="str">
        <f t="shared" si="146"/>
        <v/>
      </c>
      <c r="LUQ16" s="46" t="str">
        <f t="shared" si="146"/>
        <v/>
      </c>
      <c r="LUR16" s="46" t="str">
        <f t="shared" si="146"/>
        <v/>
      </c>
      <c r="LUS16" s="46" t="str">
        <f t="shared" si="146"/>
        <v/>
      </c>
      <c r="LUT16" s="46" t="str">
        <f t="shared" si="146"/>
        <v/>
      </c>
      <c r="LUU16" s="46" t="str">
        <f t="shared" si="146"/>
        <v/>
      </c>
      <c r="LUV16" s="46" t="str">
        <f t="shared" si="146"/>
        <v/>
      </c>
      <c r="LUW16" s="46" t="str">
        <f t="shared" si="146"/>
        <v/>
      </c>
      <c r="LUX16" s="46" t="str">
        <f t="shared" si="146"/>
        <v/>
      </c>
      <c r="LUY16" s="46" t="str">
        <f t="shared" si="146"/>
        <v/>
      </c>
      <c r="LUZ16" s="46" t="str">
        <f t="shared" si="146"/>
        <v/>
      </c>
      <c r="LVA16" s="46" t="str">
        <f t="shared" si="146"/>
        <v/>
      </c>
      <c r="LVB16" s="46" t="str">
        <f t="shared" si="146"/>
        <v/>
      </c>
      <c r="LVC16" s="46" t="str">
        <f t="shared" si="146"/>
        <v/>
      </c>
      <c r="LVD16" s="46" t="str">
        <f t="shared" si="146"/>
        <v/>
      </c>
      <c r="LVE16" s="46" t="str">
        <f t="shared" si="146"/>
        <v/>
      </c>
      <c r="LVF16" s="46" t="str">
        <f t="shared" si="146"/>
        <v/>
      </c>
      <c r="LVG16" s="46" t="str">
        <f t="shared" si="146"/>
        <v/>
      </c>
      <c r="LVH16" s="46" t="str">
        <f t="shared" si="146"/>
        <v/>
      </c>
      <c r="LVI16" s="46" t="str">
        <f t="shared" si="146"/>
        <v/>
      </c>
      <c r="LVJ16" s="46" t="str">
        <f t="shared" si="146"/>
        <v/>
      </c>
      <c r="LVK16" s="46" t="str">
        <f t="shared" si="146"/>
        <v/>
      </c>
      <c r="LVL16" s="46" t="str">
        <f t="shared" si="146"/>
        <v/>
      </c>
      <c r="LVM16" s="46" t="str">
        <f t="shared" si="146"/>
        <v/>
      </c>
      <c r="LVN16" s="46" t="str">
        <f t="shared" si="146"/>
        <v/>
      </c>
      <c r="LVO16" s="46" t="str">
        <f t="shared" si="146"/>
        <v/>
      </c>
      <c r="LVP16" s="46" t="str">
        <f t="shared" si="146"/>
        <v/>
      </c>
      <c r="LVQ16" s="46" t="str">
        <f t="shared" si="146"/>
        <v/>
      </c>
      <c r="LVR16" s="46" t="str">
        <f t="shared" si="146"/>
        <v/>
      </c>
      <c r="LVS16" s="46" t="str">
        <f t="shared" si="146"/>
        <v/>
      </c>
      <c r="LVT16" s="46" t="str">
        <f t="shared" si="146"/>
        <v/>
      </c>
      <c r="LVU16" s="46" t="str">
        <f t="shared" si="146"/>
        <v/>
      </c>
      <c r="LVV16" s="46" t="str">
        <f t="shared" si="146"/>
        <v/>
      </c>
      <c r="LVW16" s="46" t="str">
        <f t="shared" si="146"/>
        <v/>
      </c>
      <c r="LVX16" s="46" t="str">
        <f t="shared" si="146"/>
        <v/>
      </c>
      <c r="LVY16" s="46" t="str">
        <f t="shared" si="146"/>
        <v/>
      </c>
      <c r="LVZ16" s="46" t="str">
        <f t="shared" si="146"/>
        <v/>
      </c>
      <c r="LWA16" s="46" t="str">
        <f t="shared" si="146"/>
        <v/>
      </c>
      <c r="LWB16" s="46" t="str">
        <f t="shared" si="146"/>
        <v/>
      </c>
      <c r="LWC16" s="46" t="str">
        <f t="shared" ref="LWC16:LYN16" si="147">IF(AND($C16="Goal",LWC$5&gt;=$F16,LWC$5&lt;=$F16+$G16-1),2,IF(AND($C16="Milestone",LWC$5&gt;=$F16,LWC$5&lt;=$F16+$G16-1),1,""))</f>
        <v/>
      </c>
      <c r="LWD16" s="46" t="str">
        <f t="shared" si="147"/>
        <v/>
      </c>
      <c r="LWE16" s="46" t="str">
        <f t="shared" si="147"/>
        <v/>
      </c>
      <c r="LWF16" s="46" t="str">
        <f t="shared" si="147"/>
        <v/>
      </c>
      <c r="LWG16" s="46" t="str">
        <f t="shared" si="147"/>
        <v/>
      </c>
      <c r="LWH16" s="46" t="str">
        <f t="shared" si="147"/>
        <v/>
      </c>
      <c r="LWI16" s="46" t="str">
        <f t="shared" si="147"/>
        <v/>
      </c>
      <c r="LWJ16" s="46" t="str">
        <f t="shared" si="147"/>
        <v/>
      </c>
      <c r="LWK16" s="46" t="str">
        <f t="shared" si="147"/>
        <v/>
      </c>
      <c r="LWL16" s="46" t="str">
        <f t="shared" si="147"/>
        <v/>
      </c>
      <c r="LWM16" s="46" t="str">
        <f t="shared" si="147"/>
        <v/>
      </c>
      <c r="LWN16" s="46" t="str">
        <f t="shared" si="147"/>
        <v/>
      </c>
      <c r="LWO16" s="46" t="str">
        <f t="shared" si="147"/>
        <v/>
      </c>
      <c r="LWP16" s="46" t="str">
        <f t="shared" si="147"/>
        <v/>
      </c>
      <c r="LWQ16" s="46" t="str">
        <f t="shared" si="147"/>
        <v/>
      </c>
      <c r="LWR16" s="46" t="str">
        <f t="shared" si="147"/>
        <v/>
      </c>
      <c r="LWS16" s="46" t="str">
        <f t="shared" si="147"/>
        <v/>
      </c>
      <c r="LWT16" s="46" t="str">
        <f t="shared" si="147"/>
        <v/>
      </c>
      <c r="LWU16" s="46" t="str">
        <f t="shared" si="147"/>
        <v/>
      </c>
      <c r="LWV16" s="46" t="str">
        <f t="shared" si="147"/>
        <v/>
      </c>
      <c r="LWW16" s="46" t="str">
        <f t="shared" si="147"/>
        <v/>
      </c>
      <c r="LWX16" s="46" t="str">
        <f t="shared" si="147"/>
        <v/>
      </c>
      <c r="LWY16" s="46" t="str">
        <f t="shared" si="147"/>
        <v/>
      </c>
      <c r="LWZ16" s="46" t="str">
        <f t="shared" si="147"/>
        <v/>
      </c>
      <c r="LXA16" s="46" t="str">
        <f t="shared" si="147"/>
        <v/>
      </c>
      <c r="LXB16" s="46" t="str">
        <f t="shared" si="147"/>
        <v/>
      </c>
      <c r="LXC16" s="46" t="str">
        <f t="shared" si="147"/>
        <v/>
      </c>
      <c r="LXD16" s="46" t="str">
        <f t="shared" si="147"/>
        <v/>
      </c>
      <c r="LXE16" s="46" t="str">
        <f t="shared" si="147"/>
        <v/>
      </c>
      <c r="LXF16" s="46" t="str">
        <f t="shared" si="147"/>
        <v/>
      </c>
      <c r="LXG16" s="46" t="str">
        <f t="shared" si="147"/>
        <v/>
      </c>
      <c r="LXH16" s="46" t="str">
        <f t="shared" si="147"/>
        <v/>
      </c>
      <c r="LXI16" s="46" t="str">
        <f t="shared" si="147"/>
        <v/>
      </c>
      <c r="LXJ16" s="46" t="str">
        <f t="shared" si="147"/>
        <v/>
      </c>
      <c r="LXK16" s="46" t="str">
        <f t="shared" si="147"/>
        <v/>
      </c>
      <c r="LXL16" s="46" t="str">
        <f t="shared" si="147"/>
        <v/>
      </c>
      <c r="LXM16" s="46" t="str">
        <f t="shared" si="147"/>
        <v/>
      </c>
      <c r="LXN16" s="46" t="str">
        <f t="shared" si="147"/>
        <v/>
      </c>
      <c r="LXO16" s="46" t="str">
        <f t="shared" si="147"/>
        <v/>
      </c>
      <c r="LXP16" s="46" t="str">
        <f t="shared" si="147"/>
        <v/>
      </c>
      <c r="LXQ16" s="46" t="str">
        <f t="shared" si="147"/>
        <v/>
      </c>
      <c r="LXR16" s="46" t="str">
        <f t="shared" si="147"/>
        <v/>
      </c>
      <c r="LXS16" s="46" t="str">
        <f t="shared" si="147"/>
        <v/>
      </c>
      <c r="LXT16" s="46" t="str">
        <f t="shared" si="147"/>
        <v/>
      </c>
      <c r="LXU16" s="46" t="str">
        <f t="shared" si="147"/>
        <v/>
      </c>
      <c r="LXV16" s="46" t="str">
        <f t="shared" si="147"/>
        <v/>
      </c>
      <c r="LXW16" s="46" t="str">
        <f t="shared" si="147"/>
        <v/>
      </c>
      <c r="LXX16" s="46" t="str">
        <f t="shared" si="147"/>
        <v/>
      </c>
      <c r="LXY16" s="46" t="str">
        <f t="shared" si="147"/>
        <v/>
      </c>
      <c r="LXZ16" s="46" t="str">
        <f t="shared" si="147"/>
        <v/>
      </c>
      <c r="LYA16" s="46" t="str">
        <f t="shared" si="147"/>
        <v/>
      </c>
      <c r="LYB16" s="46" t="str">
        <f t="shared" si="147"/>
        <v/>
      </c>
      <c r="LYC16" s="46" t="str">
        <f t="shared" si="147"/>
        <v/>
      </c>
      <c r="LYD16" s="46" t="str">
        <f t="shared" si="147"/>
        <v/>
      </c>
      <c r="LYE16" s="46" t="str">
        <f t="shared" si="147"/>
        <v/>
      </c>
      <c r="LYF16" s="46" t="str">
        <f t="shared" si="147"/>
        <v/>
      </c>
      <c r="LYG16" s="46" t="str">
        <f t="shared" si="147"/>
        <v/>
      </c>
      <c r="LYH16" s="46" t="str">
        <f t="shared" si="147"/>
        <v/>
      </c>
      <c r="LYI16" s="46" t="str">
        <f t="shared" si="147"/>
        <v/>
      </c>
      <c r="LYJ16" s="46" t="str">
        <f t="shared" si="147"/>
        <v/>
      </c>
      <c r="LYK16" s="46" t="str">
        <f t="shared" si="147"/>
        <v/>
      </c>
      <c r="LYL16" s="46" t="str">
        <f t="shared" si="147"/>
        <v/>
      </c>
      <c r="LYM16" s="46" t="str">
        <f t="shared" si="147"/>
        <v/>
      </c>
      <c r="LYN16" s="46" t="str">
        <f t="shared" si="147"/>
        <v/>
      </c>
      <c r="LYO16" s="46" t="str">
        <f t="shared" ref="LYO16:MAZ16" si="148">IF(AND($C16="Goal",LYO$5&gt;=$F16,LYO$5&lt;=$F16+$G16-1),2,IF(AND($C16="Milestone",LYO$5&gt;=$F16,LYO$5&lt;=$F16+$G16-1),1,""))</f>
        <v/>
      </c>
      <c r="LYP16" s="46" t="str">
        <f t="shared" si="148"/>
        <v/>
      </c>
      <c r="LYQ16" s="46" t="str">
        <f t="shared" si="148"/>
        <v/>
      </c>
      <c r="LYR16" s="46" t="str">
        <f t="shared" si="148"/>
        <v/>
      </c>
      <c r="LYS16" s="46" t="str">
        <f t="shared" si="148"/>
        <v/>
      </c>
      <c r="LYT16" s="46" t="str">
        <f t="shared" si="148"/>
        <v/>
      </c>
      <c r="LYU16" s="46" t="str">
        <f t="shared" si="148"/>
        <v/>
      </c>
      <c r="LYV16" s="46" t="str">
        <f t="shared" si="148"/>
        <v/>
      </c>
      <c r="LYW16" s="46" t="str">
        <f t="shared" si="148"/>
        <v/>
      </c>
      <c r="LYX16" s="46" t="str">
        <f t="shared" si="148"/>
        <v/>
      </c>
      <c r="LYY16" s="46" t="str">
        <f t="shared" si="148"/>
        <v/>
      </c>
      <c r="LYZ16" s="46" t="str">
        <f t="shared" si="148"/>
        <v/>
      </c>
      <c r="LZA16" s="46" t="str">
        <f t="shared" si="148"/>
        <v/>
      </c>
      <c r="LZB16" s="46" t="str">
        <f t="shared" si="148"/>
        <v/>
      </c>
      <c r="LZC16" s="46" t="str">
        <f t="shared" si="148"/>
        <v/>
      </c>
      <c r="LZD16" s="46" t="str">
        <f t="shared" si="148"/>
        <v/>
      </c>
      <c r="LZE16" s="46" t="str">
        <f t="shared" si="148"/>
        <v/>
      </c>
      <c r="LZF16" s="46" t="str">
        <f t="shared" si="148"/>
        <v/>
      </c>
      <c r="LZG16" s="46" t="str">
        <f t="shared" si="148"/>
        <v/>
      </c>
      <c r="LZH16" s="46" t="str">
        <f t="shared" si="148"/>
        <v/>
      </c>
      <c r="LZI16" s="46" t="str">
        <f t="shared" si="148"/>
        <v/>
      </c>
      <c r="LZJ16" s="46" t="str">
        <f t="shared" si="148"/>
        <v/>
      </c>
      <c r="LZK16" s="46" t="str">
        <f t="shared" si="148"/>
        <v/>
      </c>
      <c r="LZL16" s="46" t="str">
        <f t="shared" si="148"/>
        <v/>
      </c>
      <c r="LZM16" s="46" t="str">
        <f t="shared" si="148"/>
        <v/>
      </c>
      <c r="LZN16" s="46" t="str">
        <f t="shared" si="148"/>
        <v/>
      </c>
      <c r="LZO16" s="46" t="str">
        <f t="shared" si="148"/>
        <v/>
      </c>
      <c r="LZP16" s="46" t="str">
        <f t="shared" si="148"/>
        <v/>
      </c>
      <c r="LZQ16" s="46" t="str">
        <f t="shared" si="148"/>
        <v/>
      </c>
      <c r="LZR16" s="46" t="str">
        <f t="shared" si="148"/>
        <v/>
      </c>
      <c r="LZS16" s="46" t="str">
        <f t="shared" si="148"/>
        <v/>
      </c>
      <c r="LZT16" s="46" t="str">
        <f t="shared" si="148"/>
        <v/>
      </c>
      <c r="LZU16" s="46" t="str">
        <f t="shared" si="148"/>
        <v/>
      </c>
      <c r="LZV16" s="46" t="str">
        <f t="shared" si="148"/>
        <v/>
      </c>
      <c r="LZW16" s="46" t="str">
        <f t="shared" si="148"/>
        <v/>
      </c>
      <c r="LZX16" s="46" t="str">
        <f t="shared" si="148"/>
        <v/>
      </c>
      <c r="LZY16" s="46" t="str">
        <f t="shared" si="148"/>
        <v/>
      </c>
      <c r="LZZ16" s="46" t="str">
        <f t="shared" si="148"/>
        <v/>
      </c>
      <c r="MAA16" s="46" t="str">
        <f t="shared" si="148"/>
        <v/>
      </c>
      <c r="MAB16" s="46" t="str">
        <f t="shared" si="148"/>
        <v/>
      </c>
      <c r="MAC16" s="46" t="str">
        <f t="shared" si="148"/>
        <v/>
      </c>
      <c r="MAD16" s="46" t="str">
        <f t="shared" si="148"/>
        <v/>
      </c>
      <c r="MAE16" s="46" t="str">
        <f t="shared" si="148"/>
        <v/>
      </c>
      <c r="MAF16" s="46" t="str">
        <f t="shared" si="148"/>
        <v/>
      </c>
      <c r="MAG16" s="46" t="str">
        <f t="shared" si="148"/>
        <v/>
      </c>
      <c r="MAH16" s="46" t="str">
        <f t="shared" si="148"/>
        <v/>
      </c>
      <c r="MAI16" s="46" t="str">
        <f t="shared" si="148"/>
        <v/>
      </c>
      <c r="MAJ16" s="46" t="str">
        <f t="shared" si="148"/>
        <v/>
      </c>
      <c r="MAK16" s="46" t="str">
        <f t="shared" si="148"/>
        <v/>
      </c>
      <c r="MAL16" s="46" t="str">
        <f t="shared" si="148"/>
        <v/>
      </c>
      <c r="MAM16" s="46" t="str">
        <f t="shared" si="148"/>
        <v/>
      </c>
      <c r="MAN16" s="46" t="str">
        <f t="shared" si="148"/>
        <v/>
      </c>
      <c r="MAO16" s="46" t="str">
        <f t="shared" si="148"/>
        <v/>
      </c>
      <c r="MAP16" s="46" t="str">
        <f t="shared" si="148"/>
        <v/>
      </c>
      <c r="MAQ16" s="46" t="str">
        <f t="shared" si="148"/>
        <v/>
      </c>
      <c r="MAR16" s="46" t="str">
        <f t="shared" si="148"/>
        <v/>
      </c>
      <c r="MAS16" s="46" t="str">
        <f t="shared" si="148"/>
        <v/>
      </c>
      <c r="MAT16" s="46" t="str">
        <f t="shared" si="148"/>
        <v/>
      </c>
      <c r="MAU16" s="46" t="str">
        <f t="shared" si="148"/>
        <v/>
      </c>
      <c r="MAV16" s="46" t="str">
        <f t="shared" si="148"/>
        <v/>
      </c>
      <c r="MAW16" s="46" t="str">
        <f t="shared" si="148"/>
        <v/>
      </c>
      <c r="MAX16" s="46" t="str">
        <f t="shared" si="148"/>
        <v/>
      </c>
      <c r="MAY16" s="46" t="str">
        <f t="shared" si="148"/>
        <v/>
      </c>
      <c r="MAZ16" s="46" t="str">
        <f t="shared" si="148"/>
        <v/>
      </c>
      <c r="MBA16" s="46" t="str">
        <f t="shared" ref="MBA16:MDL16" si="149">IF(AND($C16="Goal",MBA$5&gt;=$F16,MBA$5&lt;=$F16+$G16-1),2,IF(AND($C16="Milestone",MBA$5&gt;=$F16,MBA$5&lt;=$F16+$G16-1),1,""))</f>
        <v/>
      </c>
      <c r="MBB16" s="46" t="str">
        <f t="shared" si="149"/>
        <v/>
      </c>
      <c r="MBC16" s="46" t="str">
        <f t="shared" si="149"/>
        <v/>
      </c>
      <c r="MBD16" s="46" t="str">
        <f t="shared" si="149"/>
        <v/>
      </c>
      <c r="MBE16" s="46" t="str">
        <f t="shared" si="149"/>
        <v/>
      </c>
      <c r="MBF16" s="46" t="str">
        <f t="shared" si="149"/>
        <v/>
      </c>
      <c r="MBG16" s="46" t="str">
        <f t="shared" si="149"/>
        <v/>
      </c>
      <c r="MBH16" s="46" t="str">
        <f t="shared" si="149"/>
        <v/>
      </c>
      <c r="MBI16" s="46" t="str">
        <f t="shared" si="149"/>
        <v/>
      </c>
      <c r="MBJ16" s="46" t="str">
        <f t="shared" si="149"/>
        <v/>
      </c>
      <c r="MBK16" s="46" t="str">
        <f t="shared" si="149"/>
        <v/>
      </c>
      <c r="MBL16" s="46" t="str">
        <f t="shared" si="149"/>
        <v/>
      </c>
      <c r="MBM16" s="46" t="str">
        <f t="shared" si="149"/>
        <v/>
      </c>
      <c r="MBN16" s="46" t="str">
        <f t="shared" si="149"/>
        <v/>
      </c>
      <c r="MBO16" s="46" t="str">
        <f t="shared" si="149"/>
        <v/>
      </c>
      <c r="MBP16" s="46" t="str">
        <f t="shared" si="149"/>
        <v/>
      </c>
      <c r="MBQ16" s="46" t="str">
        <f t="shared" si="149"/>
        <v/>
      </c>
      <c r="MBR16" s="46" t="str">
        <f t="shared" si="149"/>
        <v/>
      </c>
      <c r="MBS16" s="46" t="str">
        <f t="shared" si="149"/>
        <v/>
      </c>
      <c r="MBT16" s="46" t="str">
        <f t="shared" si="149"/>
        <v/>
      </c>
      <c r="MBU16" s="46" t="str">
        <f t="shared" si="149"/>
        <v/>
      </c>
      <c r="MBV16" s="46" t="str">
        <f t="shared" si="149"/>
        <v/>
      </c>
      <c r="MBW16" s="46" t="str">
        <f t="shared" si="149"/>
        <v/>
      </c>
      <c r="MBX16" s="46" t="str">
        <f t="shared" si="149"/>
        <v/>
      </c>
      <c r="MBY16" s="46" t="str">
        <f t="shared" si="149"/>
        <v/>
      </c>
      <c r="MBZ16" s="46" t="str">
        <f t="shared" si="149"/>
        <v/>
      </c>
      <c r="MCA16" s="46" t="str">
        <f t="shared" si="149"/>
        <v/>
      </c>
      <c r="MCB16" s="46" t="str">
        <f t="shared" si="149"/>
        <v/>
      </c>
      <c r="MCC16" s="46" t="str">
        <f t="shared" si="149"/>
        <v/>
      </c>
      <c r="MCD16" s="46" t="str">
        <f t="shared" si="149"/>
        <v/>
      </c>
      <c r="MCE16" s="46" t="str">
        <f t="shared" si="149"/>
        <v/>
      </c>
      <c r="MCF16" s="46" t="str">
        <f t="shared" si="149"/>
        <v/>
      </c>
      <c r="MCG16" s="46" t="str">
        <f t="shared" si="149"/>
        <v/>
      </c>
      <c r="MCH16" s="46" t="str">
        <f t="shared" si="149"/>
        <v/>
      </c>
      <c r="MCI16" s="46" t="str">
        <f t="shared" si="149"/>
        <v/>
      </c>
      <c r="MCJ16" s="46" t="str">
        <f t="shared" si="149"/>
        <v/>
      </c>
      <c r="MCK16" s="46" t="str">
        <f t="shared" si="149"/>
        <v/>
      </c>
      <c r="MCL16" s="46" t="str">
        <f t="shared" si="149"/>
        <v/>
      </c>
      <c r="MCM16" s="46" t="str">
        <f t="shared" si="149"/>
        <v/>
      </c>
      <c r="MCN16" s="46" t="str">
        <f t="shared" si="149"/>
        <v/>
      </c>
      <c r="MCO16" s="46" t="str">
        <f t="shared" si="149"/>
        <v/>
      </c>
      <c r="MCP16" s="46" t="str">
        <f t="shared" si="149"/>
        <v/>
      </c>
      <c r="MCQ16" s="46" t="str">
        <f t="shared" si="149"/>
        <v/>
      </c>
      <c r="MCR16" s="46" t="str">
        <f t="shared" si="149"/>
        <v/>
      </c>
      <c r="MCS16" s="46" t="str">
        <f t="shared" si="149"/>
        <v/>
      </c>
      <c r="MCT16" s="46" t="str">
        <f t="shared" si="149"/>
        <v/>
      </c>
      <c r="MCU16" s="46" t="str">
        <f t="shared" si="149"/>
        <v/>
      </c>
      <c r="MCV16" s="46" t="str">
        <f t="shared" si="149"/>
        <v/>
      </c>
      <c r="MCW16" s="46" t="str">
        <f t="shared" si="149"/>
        <v/>
      </c>
      <c r="MCX16" s="46" t="str">
        <f t="shared" si="149"/>
        <v/>
      </c>
      <c r="MCY16" s="46" t="str">
        <f t="shared" si="149"/>
        <v/>
      </c>
      <c r="MCZ16" s="46" t="str">
        <f t="shared" si="149"/>
        <v/>
      </c>
      <c r="MDA16" s="46" t="str">
        <f t="shared" si="149"/>
        <v/>
      </c>
      <c r="MDB16" s="46" t="str">
        <f t="shared" si="149"/>
        <v/>
      </c>
      <c r="MDC16" s="46" t="str">
        <f t="shared" si="149"/>
        <v/>
      </c>
      <c r="MDD16" s="46" t="str">
        <f t="shared" si="149"/>
        <v/>
      </c>
      <c r="MDE16" s="46" t="str">
        <f t="shared" si="149"/>
        <v/>
      </c>
      <c r="MDF16" s="46" t="str">
        <f t="shared" si="149"/>
        <v/>
      </c>
      <c r="MDG16" s="46" t="str">
        <f t="shared" si="149"/>
        <v/>
      </c>
      <c r="MDH16" s="46" t="str">
        <f t="shared" si="149"/>
        <v/>
      </c>
      <c r="MDI16" s="46" t="str">
        <f t="shared" si="149"/>
        <v/>
      </c>
      <c r="MDJ16" s="46" t="str">
        <f t="shared" si="149"/>
        <v/>
      </c>
      <c r="MDK16" s="46" t="str">
        <f t="shared" si="149"/>
        <v/>
      </c>
      <c r="MDL16" s="46" t="str">
        <f t="shared" si="149"/>
        <v/>
      </c>
      <c r="MDM16" s="46" t="str">
        <f t="shared" ref="MDM16:MFX16" si="150">IF(AND($C16="Goal",MDM$5&gt;=$F16,MDM$5&lt;=$F16+$G16-1),2,IF(AND($C16="Milestone",MDM$5&gt;=$F16,MDM$5&lt;=$F16+$G16-1),1,""))</f>
        <v/>
      </c>
      <c r="MDN16" s="46" t="str">
        <f t="shared" si="150"/>
        <v/>
      </c>
      <c r="MDO16" s="46" t="str">
        <f t="shared" si="150"/>
        <v/>
      </c>
      <c r="MDP16" s="46" t="str">
        <f t="shared" si="150"/>
        <v/>
      </c>
      <c r="MDQ16" s="46" t="str">
        <f t="shared" si="150"/>
        <v/>
      </c>
      <c r="MDR16" s="46" t="str">
        <f t="shared" si="150"/>
        <v/>
      </c>
      <c r="MDS16" s="46" t="str">
        <f t="shared" si="150"/>
        <v/>
      </c>
      <c r="MDT16" s="46" t="str">
        <f t="shared" si="150"/>
        <v/>
      </c>
      <c r="MDU16" s="46" t="str">
        <f t="shared" si="150"/>
        <v/>
      </c>
      <c r="MDV16" s="46" t="str">
        <f t="shared" si="150"/>
        <v/>
      </c>
      <c r="MDW16" s="46" t="str">
        <f t="shared" si="150"/>
        <v/>
      </c>
      <c r="MDX16" s="46" t="str">
        <f t="shared" si="150"/>
        <v/>
      </c>
      <c r="MDY16" s="46" t="str">
        <f t="shared" si="150"/>
        <v/>
      </c>
      <c r="MDZ16" s="46" t="str">
        <f t="shared" si="150"/>
        <v/>
      </c>
      <c r="MEA16" s="46" t="str">
        <f t="shared" si="150"/>
        <v/>
      </c>
      <c r="MEB16" s="46" t="str">
        <f t="shared" si="150"/>
        <v/>
      </c>
      <c r="MEC16" s="46" t="str">
        <f t="shared" si="150"/>
        <v/>
      </c>
      <c r="MED16" s="46" t="str">
        <f t="shared" si="150"/>
        <v/>
      </c>
      <c r="MEE16" s="46" t="str">
        <f t="shared" si="150"/>
        <v/>
      </c>
      <c r="MEF16" s="46" t="str">
        <f t="shared" si="150"/>
        <v/>
      </c>
      <c r="MEG16" s="46" t="str">
        <f t="shared" si="150"/>
        <v/>
      </c>
      <c r="MEH16" s="46" t="str">
        <f t="shared" si="150"/>
        <v/>
      </c>
      <c r="MEI16" s="46" t="str">
        <f t="shared" si="150"/>
        <v/>
      </c>
      <c r="MEJ16" s="46" t="str">
        <f t="shared" si="150"/>
        <v/>
      </c>
      <c r="MEK16" s="46" t="str">
        <f t="shared" si="150"/>
        <v/>
      </c>
      <c r="MEL16" s="46" t="str">
        <f t="shared" si="150"/>
        <v/>
      </c>
      <c r="MEM16" s="46" t="str">
        <f t="shared" si="150"/>
        <v/>
      </c>
      <c r="MEN16" s="46" t="str">
        <f t="shared" si="150"/>
        <v/>
      </c>
      <c r="MEO16" s="46" t="str">
        <f t="shared" si="150"/>
        <v/>
      </c>
      <c r="MEP16" s="46" t="str">
        <f t="shared" si="150"/>
        <v/>
      </c>
      <c r="MEQ16" s="46" t="str">
        <f t="shared" si="150"/>
        <v/>
      </c>
      <c r="MER16" s="46" t="str">
        <f t="shared" si="150"/>
        <v/>
      </c>
      <c r="MES16" s="46" t="str">
        <f t="shared" si="150"/>
        <v/>
      </c>
      <c r="MET16" s="46" t="str">
        <f t="shared" si="150"/>
        <v/>
      </c>
      <c r="MEU16" s="46" t="str">
        <f t="shared" si="150"/>
        <v/>
      </c>
      <c r="MEV16" s="46" t="str">
        <f t="shared" si="150"/>
        <v/>
      </c>
      <c r="MEW16" s="46" t="str">
        <f t="shared" si="150"/>
        <v/>
      </c>
      <c r="MEX16" s="46" t="str">
        <f t="shared" si="150"/>
        <v/>
      </c>
      <c r="MEY16" s="46" t="str">
        <f t="shared" si="150"/>
        <v/>
      </c>
      <c r="MEZ16" s="46" t="str">
        <f t="shared" si="150"/>
        <v/>
      </c>
      <c r="MFA16" s="46" t="str">
        <f t="shared" si="150"/>
        <v/>
      </c>
      <c r="MFB16" s="46" t="str">
        <f t="shared" si="150"/>
        <v/>
      </c>
      <c r="MFC16" s="46" t="str">
        <f t="shared" si="150"/>
        <v/>
      </c>
      <c r="MFD16" s="46" t="str">
        <f t="shared" si="150"/>
        <v/>
      </c>
      <c r="MFE16" s="46" t="str">
        <f t="shared" si="150"/>
        <v/>
      </c>
      <c r="MFF16" s="46" t="str">
        <f t="shared" si="150"/>
        <v/>
      </c>
      <c r="MFG16" s="46" t="str">
        <f t="shared" si="150"/>
        <v/>
      </c>
      <c r="MFH16" s="46" t="str">
        <f t="shared" si="150"/>
        <v/>
      </c>
      <c r="MFI16" s="46" t="str">
        <f t="shared" si="150"/>
        <v/>
      </c>
      <c r="MFJ16" s="46" t="str">
        <f t="shared" si="150"/>
        <v/>
      </c>
      <c r="MFK16" s="46" t="str">
        <f t="shared" si="150"/>
        <v/>
      </c>
      <c r="MFL16" s="46" t="str">
        <f t="shared" si="150"/>
        <v/>
      </c>
      <c r="MFM16" s="46" t="str">
        <f t="shared" si="150"/>
        <v/>
      </c>
      <c r="MFN16" s="46" t="str">
        <f t="shared" si="150"/>
        <v/>
      </c>
      <c r="MFO16" s="46" t="str">
        <f t="shared" si="150"/>
        <v/>
      </c>
      <c r="MFP16" s="46" t="str">
        <f t="shared" si="150"/>
        <v/>
      </c>
      <c r="MFQ16" s="46" t="str">
        <f t="shared" si="150"/>
        <v/>
      </c>
      <c r="MFR16" s="46" t="str">
        <f t="shared" si="150"/>
        <v/>
      </c>
      <c r="MFS16" s="46" t="str">
        <f t="shared" si="150"/>
        <v/>
      </c>
      <c r="MFT16" s="46" t="str">
        <f t="shared" si="150"/>
        <v/>
      </c>
      <c r="MFU16" s="46" t="str">
        <f t="shared" si="150"/>
        <v/>
      </c>
      <c r="MFV16" s="46" t="str">
        <f t="shared" si="150"/>
        <v/>
      </c>
      <c r="MFW16" s="46" t="str">
        <f t="shared" si="150"/>
        <v/>
      </c>
      <c r="MFX16" s="46" t="str">
        <f t="shared" si="150"/>
        <v/>
      </c>
      <c r="MFY16" s="46" t="str">
        <f t="shared" ref="MFY16:MIJ16" si="151">IF(AND($C16="Goal",MFY$5&gt;=$F16,MFY$5&lt;=$F16+$G16-1),2,IF(AND($C16="Milestone",MFY$5&gt;=$F16,MFY$5&lt;=$F16+$G16-1),1,""))</f>
        <v/>
      </c>
      <c r="MFZ16" s="46" t="str">
        <f t="shared" si="151"/>
        <v/>
      </c>
      <c r="MGA16" s="46" t="str">
        <f t="shared" si="151"/>
        <v/>
      </c>
      <c r="MGB16" s="46" t="str">
        <f t="shared" si="151"/>
        <v/>
      </c>
      <c r="MGC16" s="46" t="str">
        <f t="shared" si="151"/>
        <v/>
      </c>
      <c r="MGD16" s="46" t="str">
        <f t="shared" si="151"/>
        <v/>
      </c>
      <c r="MGE16" s="46" t="str">
        <f t="shared" si="151"/>
        <v/>
      </c>
      <c r="MGF16" s="46" t="str">
        <f t="shared" si="151"/>
        <v/>
      </c>
      <c r="MGG16" s="46" t="str">
        <f t="shared" si="151"/>
        <v/>
      </c>
      <c r="MGH16" s="46" t="str">
        <f t="shared" si="151"/>
        <v/>
      </c>
      <c r="MGI16" s="46" t="str">
        <f t="shared" si="151"/>
        <v/>
      </c>
      <c r="MGJ16" s="46" t="str">
        <f t="shared" si="151"/>
        <v/>
      </c>
      <c r="MGK16" s="46" t="str">
        <f t="shared" si="151"/>
        <v/>
      </c>
      <c r="MGL16" s="46" t="str">
        <f t="shared" si="151"/>
        <v/>
      </c>
      <c r="MGM16" s="46" t="str">
        <f t="shared" si="151"/>
        <v/>
      </c>
      <c r="MGN16" s="46" t="str">
        <f t="shared" si="151"/>
        <v/>
      </c>
      <c r="MGO16" s="46" t="str">
        <f t="shared" si="151"/>
        <v/>
      </c>
      <c r="MGP16" s="46" t="str">
        <f t="shared" si="151"/>
        <v/>
      </c>
      <c r="MGQ16" s="46" t="str">
        <f t="shared" si="151"/>
        <v/>
      </c>
      <c r="MGR16" s="46" t="str">
        <f t="shared" si="151"/>
        <v/>
      </c>
      <c r="MGS16" s="46" t="str">
        <f t="shared" si="151"/>
        <v/>
      </c>
      <c r="MGT16" s="46" t="str">
        <f t="shared" si="151"/>
        <v/>
      </c>
      <c r="MGU16" s="46" t="str">
        <f t="shared" si="151"/>
        <v/>
      </c>
      <c r="MGV16" s="46" t="str">
        <f t="shared" si="151"/>
        <v/>
      </c>
      <c r="MGW16" s="46" t="str">
        <f t="shared" si="151"/>
        <v/>
      </c>
      <c r="MGX16" s="46" t="str">
        <f t="shared" si="151"/>
        <v/>
      </c>
      <c r="MGY16" s="46" t="str">
        <f t="shared" si="151"/>
        <v/>
      </c>
      <c r="MGZ16" s="46" t="str">
        <f t="shared" si="151"/>
        <v/>
      </c>
      <c r="MHA16" s="46" t="str">
        <f t="shared" si="151"/>
        <v/>
      </c>
      <c r="MHB16" s="46" t="str">
        <f t="shared" si="151"/>
        <v/>
      </c>
      <c r="MHC16" s="46" t="str">
        <f t="shared" si="151"/>
        <v/>
      </c>
      <c r="MHD16" s="46" t="str">
        <f t="shared" si="151"/>
        <v/>
      </c>
      <c r="MHE16" s="46" t="str">
        <f t="shared" si="151"/>
        <v/>
      </c>
      <c r="MHF16" s="46" t="str">
        <f t="shared" si="151"/>
        <v/>
      </c>
      <c r="MHG16" s="46" t="str">
        <f t="shared" si="151"/>
        <v/>
      </c>
      <c r="MHH16" s="46" t="str">
        <f t="shared" si="151"/>
        <v/>
      </c>
      <c r="MHI16" s="46" t="str">
        <f t="shared" si="151"/>
        <v/>
      </c>
      <c r="MHJ16" s="46" t="str">
        <f t="shared" si="151"/>
        <v/>
      </c>
      <c r="MHK16" s="46" t="str">
        <f t="shared" si="151"/>
        <v/>
      </c>
      <c r="MHL16" s="46" t="str">
        <f t="shared" si="151"/>
        <v/>
      </c>
      <c r="MHM16" s="46" t="str">
        <f t="shared" si="151"/>
        <v/>
      </c>
      <c r="MHN16" s="46" t="str">
        <f t="shared" si="151"/>
        <v/>
      </c>
      <c r="MHO16" s="46" t="str">
        <f t="shared" si="151"/>
        <v/>
      </c>
      <c r="MHP16" s="46" t="str">
        <f t="shared" si="151"/>
        <v/>
      </c>
      <c r="MHQ16" s="46" t="str">
        <f t="shared" si="151"/>
        <v/>
      </c>
      <c r="MHR16" s="46" t="str">
        <f t="shared" si="151"/>
        <v/>
      </c>
      <c r="MHS16" s="46" t="str">
        <f t="shared" si="151"/>
        <v/>
      </c>
      <c r="MHT16" s="46" t="str">
        <f t="shared" si="151"/>
        <v/>
      </c>
      <c r="MHU16" s="46" t="str">
        <f t="shared" si="151"/>
        <v/>
      </c>
      <c r="MHV16" s="46" t="str">
        <f t="shared" si="151"/>
        <v/>
      </c>
      <c r="MHW16" s="46" t="str">
        <f t="shared" si="151"/>
        <v/>
      </c>
      <c r="MHX16" s="46" t="str">
        <f t="shared" si="151"/>
        <v/>
      </c>
      <c r="MHY16" s="46" t="str">
        <f t="shared" si="151"/>
        <v/>
      </c>
      <c r="MHZ16" s="46" t="str">
        <f t="shared" si="151"/>
        <v/>
      </c>
      <c r="MIA16" s="46" t="str">
        <f t="shared" si="151"/>
        <v/>
      </c>
      <c r="MIB16" s="46" t="str">
        <f t="shared" si="151"/>
        <v/>
      </c>
      <c r="MIC16" s="46" t="str">
        <f t="shared" si="151"/>
        <v/>
      </c>
      <c r="MID16" s="46" t="str">
        <f t="shared" si="151"/>
        <v/>
      </c>
      <c r="MIE16" s="46" t="str">
        <f t="shared" si="151"/>
        <v/>
      </c>
      <c r="MIF16" s="46" t="str">
        <f t="shared" si="151"/>
        <v/>
      </c>
      <c r="MIG16" s="46" t="str">
        <f t="shared" si="151"/>
        <v/>
      </c>
      <c r="MIH16" s="46" t="str">
        <f t="shared" si="151"/>
        <v/>
      </c>
      <c r="MII16" s="46" t="str">
        <f t="shared" si="151"/>
        <v/>
      </c>
      <c r="MIJ16" s="46" t="str">
        <f t="shared" si="151"/>
        <v/>
      </c>
      <c r="MIK16" s="46" t="str">
        <f t="shared" ref="MIK16:MKV16" si="152">IF(AND($C16="Goal",MIK$5&gt;=$F16,MIK$5&lt;=$F16+$G16-1),2,IF(AND($C16="Milestone",MIK$5&gt;=$F16,MIK$5&lt;=$F16+$G16-1),1,""))</f>
        <v/>
      </c>
      <c r="MIL16" s="46" t="str">
        <f t="shared" si="152"/>
        <v/>
      </c>
      <c r="MIM16" s="46" t="str">
        <f t="shared" si="152"/>
        <v/>
      </c>
      <c r="MIN16" s="46" t="str">
        <f t="shared" si="152"/>
        <v/>
      </c>
      <c r="MIO16" s="46" t="str">
        <f t="shared" si="152"/>
        <v/>
      </c>
      <c r="MIP16" s="46" t="str">
        <f t="shared" si="152"/>
        <v/>
      </c>
      <c r="MIQ16" s="46" t="str">
        <f t="shared" si="152"/>
        <v/>
      </c>
      <c r="MIR16" s="46" t="str">
        <f t="shared" si="152"/>
        <v/>
      </c>
      <c r="MIS16" s="46" t="str">
        <f t="shared" si="152"/>
        <v/>
      </c>
      <c r="MIT16" s="46" t="str">
        <f t="shared" si="152"/>
        <v/>
      </c>
      <c r="MIU16" s="46" t="str">
        <f t="shared" si="152"/>
        <v/>
      </c>
      <c r="MIV16" s="46" t="str">
        <f t="shared" si="152"/>
        <v/>
      </c>
      <c r="MIW16" s="46" t="str">
        <f t="shared" si="152"/>
        <v/>
      </c>
      <c r="MIX16" s="46" t="str">
        <f t="shared" si="152"/>
        <v/>
      </c>
      <c r="MIY16" s="46" t="str">
        <f t="shared" si="152"/>
        <v/>
      </c>
      <c r="MIZ16" s="46" t="str">
        <f t="shared" si="152"/>
        <v/>
      </c>
      <c r="MJA16" s="46" t="str">
        <f t="shared" si="152"/>
        <v/>
      </c>
      <c r="MJB16" s="46" t="str">
        <f t="shared" si="152"/>
        <v/>
      </c>
      <c r="MJC16" s="46" t="str">
        <f t="shared" si="152"/>
        <v/>
      </c>
      <c r="MJD16" s="46" t="str">
        <f t="shared" si="152"/>
        <v/>
      </c>
      <c r="MJE16" s="46" t="str">
        <f t="shared" si="152"/>
        <v/>
      </c>
      <c r="MJF16" s="46" t="str">
        <f t="shared" si="152"/>
        <v/>
      </c>
      <c r="MJG16" s="46" t="str">
        <f t="shared" si="152"/>
        <v/>
      </c>
      <c r="MJH16" s="46" t="str">
        <f t="shared" si="152"/>
        <v/>
      </c>
      <c r="MJI16" s="46" t="str">
        <f t="shared" si="152"/>
        <v/>
      </c>
      <c r="MJJ16" s="46" t="str">
        <f t="shared" si="152"/>
        <v/>
      </c>
      <c r="MJK16" s="46" t="str">
        <f t="shared" si="152"/>
        <v/>
      </c>
      <c r="MJL16" s="46" t="str">
        <f t="shared" si="152"/>
        <v/>
      </c>
      <c r="MJM16" s="46" t="str">
        <f t="shared" si="152"/>
        <v/>
      </c>
      <c r="MJN16" s="46" t="str">
        <f t="shared" si="152"/>
        <v/>
      </c>
      <c r="MJO16" s="46" t="str">
        <f t="shared" si="152"/>
        <v/>
      </c>
      <c r="MJP16" s="46" t="str">
        <f t="shared" si="152"/>
        <v/>
      </c>
      <c r="MJQ16" s="46" t="str">
        <f t="shared" si="152"/>
        <v/>
      </c>
      <c r="MJR16" s="46" t="str">
        <f t="shared" si="152"/>
        <v/>
      </c>
      <c r="MJS16" s="46" t="str">
        <f t="shared" si="152"/>
        <v/>
      </c>
      <c r="MJT16" s="46" t="str">
        <f t="shared" si="152"/>
        <v/>
      </c>
      <c r="MJU16" s="46" t="str">
        <f t="shared" si="152"/>
        <v/>
      </c>
      <c r="MJV16" s="46" t="str">
        <f t="shared" si="152"/>
        <v/>
      </c>
      <c r="MJW16" s="46" t="str">
        <f t="shared" si="152"/>
        <v/>
      </c>
      <c r="MJX16" s="46" t="str">
        <f t="shared" si="152"/>
        <v/>
      </c>
      <c r="MJY16" s="46" t="str">
        <f t="shared" si="152"/>
        <v/>
      </c>
      <c r="MJZ16" s="46" t="str">
        <f t="shared" si="152"/>
        <v/>
      </c>
      <c r="MKA16" s="46" t="str">
        <f t="shared" si="152"/>
        <v/>
      </c>
      <c r="MKB16" s="46" t="str">
        <f t="shared" si="152"/>
        <v/>
      </c>
      <c r="MKC16" s="46" t="str">
        <f t="shared" si="152"/>
        <v/>
      </c>
      <c r="MKD16" s="46" t="str">
        <f t="shared" si="152"/>
        <v/>
      </c>
      <c r="MKE16" s="46" t="str">
        <f t="shared" si="152"/>
        <v/>
      </c>
      <c r="MKF16" s="46" t="str">
        <f t="shared" si="152"/>
        <v/>
      </c>
      <c r="MKG16" s="46" t="str">
        <f t="shared" si="152"/>
        <v/>
      </c>
      <c r="MKH16" s="46" t="str">
        <f t="shared" si="152"/>
        <v/>
      </c>
      <c r="MKI16" s="46" t="str">
        <f t="shared" si="152"/>
        <v/>
      </c>
      <c r="MKJ16" s="46" t="str">
        <f t="shared" si="152"/>
        <v/>
      </c>
      <c r="MKK16" s="46" t="str">
        <f t="shared" si="152"/>
        <v/>
      </c>
      <c r="MKL16" s="46" t="str">
        <f t="shared" si="152"/>
        <v/>
      </c>
      <c r="MKM16" s="46" t="str">
        <f t="shared" si="152"/>
        <v/>
      </c>
      <c r="MKN16" s="46" t="str">
        <f t="shared" si="152"/>
        <v/>
      </c>
      <c r="MKO16" s="46" t="str">
        <f t="shared" si="152"/>
        <v/>
      </c>
      <c r="MKP16" s="46" t="str">
        <f t="shared" si="152"/>
        <v/>
      </c>
      <c r="MKQ16" s="46" t="str">
        <f t="shared" si="152"/>
        <v/>
      </c>
      <c r="MKR16" s="46" t="str">
        <f t="shared" si="152"/>
        <v/>
      </c>
      <c r="MKS16" s="46" t="str">
        <f t="shared" si="152"/>
        <v/>
      </c>
      <c r="MKT16" s="46" t="str">
        <f t="shared" si="152"/>
        <v/>
      </c>
      <c r="MKU16" s="46" t="str">
        <f t="shared" si="152"/>
        <v/>
      </c>
      <c r="MKV16" s="46" t="str">
        <f t="shared" si="152"/>
        <v/>
      </c>
      <c r="MKW16" s="46" t="str">
        <f t="shared" ref="MKW16:MNH16" si="153">IF(AND($C16="Goal",MKW$5&gt;=$F16,MKW$5&lt;=$F16+$G16-1),2,IF(AND($C16="Milestone",MKW$5&gt;=$F16,MKW$5&lt;=$F16+$G16-1),1,""))</f>
        <v/>
      </c>
      <c r="MKX16" s="46" t="str">
        <f t="shared" si="153"/>
        <v/>
      </c>
      <c r="MKY16" s="46" t="str">
        <f t="shared" si="153"/>
        <v/>
      </c>
      <c r="MKZ16" s="46" t="str">
        <f t="shared" si="153"/>
        <v/>
      </c>
      <c r="MLA16" s="46" t="str">
        <f t="shared" si="153"/>
        <v/>
      </c>
      <c r="MLB16" s="46" t="str">
        <f t="shared" si="153"/>
        <v/>
      </c>
      <c r="MLC16" s="46" t="str">
        <f t="shared" si="153"/>
        <v/>
      </c>
      <c r="MLD16" s="46" t="str">
        <f t="shared" si="153"/>
        <v/>
      </c>
      <c r="MLE16" s="46" t="str">
        <f t="shared" si="153"/>
        <v/>
      </c>
      <c r="MLF16" s="46" t="str">
        <f t="shared" si="153"/>
        <v/>
      </c>
      <c r="MLG16" s="46" t="str">
        <f t="shared" si="153"/>
        <v/>
      </c>
      <c r="MLH16" s="46" t="str">
        <f t="shared" si="153"/>
        <v/>
      </c>
      <c r="MLI16" s="46" t="str">
        <f t="shared" si="153"/>
        <v/>
      </c>
      <c r="MLJ16" s="46" t="str">
        <f t="shared" si="153"/>
        <v/>
      </c>
      <c r="MLK16" s="46" t="str">
        <f t="shared" si="153"/>
        <v/>
      </c>
      <c r="MLL16" s="46" t="str">
        <f t="shared" si="153"/>
        <v/>
      </c>
      <c r="MLM16" s="46" t="str">
        <f t="shared" si="153"/>
        <v/>
      </c>
      <c r="MLN16" s="46" t="str">
        <f t="shared" si="153"/>
        <v/>
      </c>
      <c r="MLO16" s="46" t="str">
        <f t="shared" si="153"/>
        <v/>
      </c>
      <c r="MLP16" s="46" t="str">
        <f t="shared" si="153"/>
        <v/>
      </c>
      <c r="MLQ16" s="46" t="str">
        <f t="shared" si="153"/>
        <v/>
      </c>
      <c r="MLR16" s="46" t="str">
        <f t="shared" si="153"/>
        <v/>
      </c>
      <c r="MLS16" s="46" t="str">
        <f t="shared" si="153"/>
        <v/>
      </c>
      <c r="MLT16" s="46" t="str">
        <f t="shared" si="153"/>
        <v/>
      </c>
      <c r="MLU16" s="46" t="str">
        <f t="shared" si="153"/>
        <v/>
      </c>
      <c r="MLV16" s="46" t="str">
        <f t="shared" si="153"/>
        <v/>
      </c>
      <c r="MLW16" s="46" t="str">
        <f t="shared" si="153"/>
        <v/>
      </c>
      <c r="MLX16" s="46" t="str">
        <f t="shared" si="153"/>
        <v/>
      </c>
      <c r="MLY16" s="46" t="str">
        <f t="shared" si="153"/>
        <v/>
      </c>
      <c r="MLZ16" s="46" t="str">
        <f t="shared" si="153"/>
        <v/>
      </c>
      <c r="MMA16" s="46" t="str">
        <f t="shared" si="153"/>
        <v/>
      </c>
      <c r="MMB16" s="46" t="str">
        <f t="shared" si="153"/>
        <v/>
      </c>
      <c r="MMC16" s="46" t="str">
        <f t="shared" si="153"/>
        <v/>
      </c>
      <c r="MMD16" s="46" t="str">
        <f t="shared" si="153"/>
        <v/>
      </c>
      <c r="MME16" s="46" t="str">
        <f t="shared" si="153"/>
        <v/>
      </c>
      <c r="MMF16" s="46" t="str">
        <f t="shared" si="153"/>
        <v/>
      </c>
      <c r="MMG16" s="46" t="str">
        <f t="shared" si="153"/>
        <v/>
      </c>
      <c r="MMH16" s="46" t="str">
        <f t="shared" si="153"/>
        <v/>
      </c>
      <c r="MMI16" s="46" t="str">
        <f t="shared" si="153"/>
        <v/>
      </c>
      <c r="MMJ16" s="46" t="str">
        <f t="shared" si="153"/>
        <v/>
      </c>
      <c r="MMK16" s="46" t="str">
        <f t="shared" si="153"/>
        <v/>
      </c>
      <c r="MML16" s="46" t="str">
        <f t="shared" si="153"/>
        <v/>
      </c>
      <c r="MMM16" s="46" t="str">
        <f t="shared" si="153"/>
        <v/>
      </c>
      <c r="MMN16" s="46" t="str">
        <f t="shared" si="153"/>
        <v/>
      </c>
      <c r="MMO16" s="46" t="str">
        <f t="shared" si="153"/>
        <v/>
      </c>
      <c r="MMP16" s="46" t="str">
        <f t="shared" si="153"/>
        <v/>
      </c>
      <c r="MMQ16" s="46" t="str">
        <f t="shared" si="153"/>
        <v/>
      </c>
      <c r="MMR16" s="46" t="str">
        <f t="shared" si="153"/>
        <v/>
      </c>
      <c r="MMS16" s="46" t="str">
        <f t="shared" si="153"/>
        <v/>
      </c>
      <c r="MMT16" s="46" t="str">
        <f t="shared" si="153"/>
        <v/>
      </c>
      <c r="MMU16" s="46" t="str">
        <f t="shared" si="153"/>
        <v/>
      </c>
      <c r="MMV16" s="46" t="str">
        <f t="shared" si="153"/>
        <v/>
      </c>
      <c r="MMW16" s="46" t="str">
        <f t="shared" si="153"/>
        <v/>
      </c>
      <c r="MMX16" s="46" t="str">
        <f t="shared" si="153"/>
        <v/>
      </c>
      <c r="MMY16" s="46" t="str">
        <f t="shared" si="153"/>
        <v/>
      </c>
      <c r="MMZ16" s="46" t="str">
        <f t="shared" si="153"/>
        <v/>
      </c>
      <c r="MNA16" s="46" t="str">
        <f t="shared" si="153"/>
        <v/>
      </c>
      <c r="MNB16" s="46" t="str">
        <f t="shared" si="153"/>
        <v/>
      </c>
      <c r="MNC16" s="46" t="str">
        <f t="shared" si="153"/>
        <v/>
      </c>
      <c r="MND16" s="46" t="str">
        <f t="shared" si="153"/>
        <v/>
      </c>
      <c r="MNE16" s="46" t="str">
        <f t="shared" si="153"/>
        <v/>
      </c>
      <c r="MNF16" s="46" t="str">
        <f t="shared" si="153"/>
        <v/>
      </c>
      <c r="MNG16" s="46" t="str">
        <f t="shared" si="153"/>
        <v/>
      </c>
      <c r="MNH16" s="46" t="str">
        <f t="shared" si="153"/>
        <v/>
      </c>
      <c r="MNI16" s="46" t="str">
        <f t="shared" ref="MNI16:MPT16" si="154">IF(AND($C16="Goal",MNI$5&gt;=$F16,MNI$5&lt;=$F16+$G16-1),2,IF(AND($C16="Milestone",MNI$5&gt;=$F16,MNI$5&lt;=$F16+$G16-1),1,""))</f>
        <v/>
      </c>
      <c r="MNJ16" s="46" t="str">
        <f t="shared" si="154"/>
        <v/>
      </c>
      <c r="MNK16" s="46" t="str">
        <f t="shared" si="154"/>
        <v/>
      </c>
      <c r="MNL16" s="46" t="str">
        <f t="shared" si="154"/>
        <v/>
      </c>
      <c r="MNM16" s="46" t="str">
        <f t="shared" si="154"/>
        <v/>
      </c>
      <c r="MNN16" s="46" t="str">
        <f t="shared" si="154"/>
        <v/>
      </c>
      <c r="MNO16" s="46" t="str">
        <f t="shared" si="154"/>
        <v/>
      </c>
      <c r="MNP16" s="46" t="str">
        <f t="shared" si="154"/>
        <v/>
      </c>
      <c r="MNQ16" s="46" t="str">
        <f t="shared" si="154"/>
        <v/>
      </c>
      <c r="MNR16" s="46" t="str">
        <f t="shared" si="154"/>
        <v/>
      </c>
      <c r="MNS16" s="46" t="str">
        <f t="shared" si="154"/>
        <v/>
      </c>
      <c r="MNT16" s="46" t="str">
        <f t="shared" si="154"/>
        <v/>
      </c>
      <c r="MNU16" s="46" t="str">
        <f t="shared" si="154"/>
        <v/>
      </c>
      <c r="MNV16" s="46" t="str">
        <f t="shared" si="154"/>
        <v/>
      </c>
      <c r="MNW16" s="46" t="str">
        <f t="shared" si="154"/>
        <v/>
      </c>
      <c r="MNX16" s="46" t="str">
        <f t="shared" si="154"/>
        <v/>
      </c>
      <c r="MNY16" s="46" t="str">
        <f t="shared" si="154"/>
        <v/>
      </c>
      <c r="MNZ16" s="46" t="str">
        <f t="shared" si="154"/>
        <v/>
      </c>
      <c r="MOA16" s="46" t="str">
        <f t="shared" si="154"/>
        <v/>
      </c>
      <c r="MOB16" s="46" t="str">
        <f t="shared" si="154"/>
        <v/>
      </c>
      <c r="MOC16" s="46" t="str">
        <f t="shared" si="154"/>
        <v/>
      </c>
      <c r="MOD16" s="46" t="str">
        <f t="shared" si="154"/>
        <v/>
      </c>
      <c r="MOE16" s="46" t="str">
        <f t="shared" si="154"/>
        <v/>
      </c>
      <c r="MOF16" s="46" t="str">
        <f t="shared" si="154"/>
        <v/>
      </c>
      <c r="MOG16" s="46" t="str">
        <f t="shared" si="154"/>
        <v/>
      </c>
      <c r="MOH16" s="46" t="str">
        <f t="shared" si="154"/>
        <v/>
      </c>
      <c r="MOI16" s="46" t="str">
        <f t="shared" si="154"/>
        <v/>
      </c>
      <c r="MOJ16" s="46" t="str">
        <f t="shared" si="154"/>
        <v/>
      </c>
      <c r="MOK16" s="46" t="str">
        <f t="shared" si="154"/>
        <v/>
      </c>
      <c r="MOL16" s="46" t="str">
        <f t="shared" si="154"/>
        <v/>
      </c>
      <c r="MOM16" s="46" t="str">
        <f t="shared" si="154"/>
        <v/>
      </c>
      <c r="MON16" s="46" t="str">
        <f t="shared" si="154"/>
        <v/>
      </c>
      <c r="MOO16" s="46" t="str">
        <f t="shared" si="154"/>
        <v/>
      </c>
      <c r="MOP16" s="46" t="str">
        <f t="shared" si="154"/>
        <v/>
      </c>
      <c r="MOQ16" s="46" t="str">
        <f t="shared" si="154"/>
        <v/>
      </c>
      <c r="MOR16" s="46" t="str">
        <f t="shared" si="154"/>
        <v/>
      </c>
      <c r="MOS16" s="46" t="str">
        <f t="shared" si="154"/>
        <v/>
      </c>
      <c r="MOT16" s="46" t="str">
        <f t="shared" si="154"/>
        <v/>
      </c>
      <c r="MOU16" s="46" t="str">
        <f t="shared" si="154"/>
        <v/>
      </c>
      <c r="MOV16" s="46" t="str">
        <f t="shared" si="154"/>
        <v/>
      </c>
      <c r="MOW16" s="46" t="str">
        <f t="shared" si="154"/>
        <v/>
      </c>
      <c r="MOX16" s="46" t="str">
        <f t="shared" si="154"/>
        <v/>
      </c>
      <c r="MOY16" s="46" t="str">
        <f t="shared" si="154"/>
        <v/>
      </c>
      <c r="MOZ16" s="46" t="str">
        <f t="shared" si="154"/>
        <v/>
      </c>
      <c r="MPA16" s="46" t="str">
        <f t="shared" si="154"/>
        <v/>
      </c>
      <c r="MPB16" s="46" t="str">
        <f t="shared" si="154"/>
        <v/>
      </c>
      <c r="MPC16" s="46" t="str">
        <f t="shared" si="154"/>
        <v/>
      </c>
      <c r="MPD16" s="46" t="str">
        <f t="shared" si="154"/>
        <v/>
      </c>
      <c r="MPE16" s="46" t="str">
        <f t="shared" si="154"/>
        <v/>
      </c>
      <c r="MPF16" s="46" t="str">
        <f t="shared" si="154"/>
        <v/>
      </c>
      <c r="MPG16" s="46" t="str">
        <f t="shared" si="154"/>
        <v/>
      </c>
      <c r="MPH16" s="46" t="str">
        <f t="shared" si="154"/>
        <v/>
      </c>
      <c r="MPI16" s="46" t="str">
        <f t="shared" si="154"/>
        <v/>
      </c>
      <c r="MPJ16" s="46" t="str">
        <f t="shared" si="154"/>
        <v/>
      </c>
      <c r="MPK16" s="46" t="str">
        <f t="shared" si="154"/>
        <v/>
      </c>
      <c r="MPL16" s="46" t="str">
        <f t="shared" si="154"/>
        <v/>
      </c>
      <c r="MPM16" s="46" t="str">
        <f t="shared" si="154"/>
        <v/>
      </c>
      <c r="MPN16" s="46" t="str">
        <f t="shared" si="154"/>
        <v/>
      </c>
      <c r="MPO16" s="46" t="str">
        <f t="shared" si="154"/>
        <v/>
      </c>
      <c r="MPP16" s="46" t="str">
        <f t="shared" si="154"/>
        <v/>
      </c>
      <c r="MPQ16" s="46" t="str">
        <f t="shared" si="154"/>
        <v/>
      </c>
      <c r="MPR16" s="46" t="str">
        <f t="shared" si="154"/>
        <v/>
      </c>
      <c r="MPS16" s="46" t="str">
        <f t="shared" si="154"/>
        <v/>
      </c>
      <c r="MPT16" s="46" t="str">
        <f t="shared" si="154"/>
        <v/>
      </c>
      <c r="MPU16" s="46" t="str">
        <f t="shared" ref="MPU16:MSF16" si="155">IF(AND($C16="Goal",MPU$5&gt;=$F16,MPU$5&lt;=$F16+$G16-1),2,IF(AND($C16="Milestone",MPU$5&gt;=$F16,MPU$5&lt;=$F16+$G16-1),1,""))</f>
        <v/>
      </c>
      <c r="MPV16" s="46" t="str">
        <f t="shared" si="155"/>
        <v/>
      </c>
      <c r="MPW16" s="46" t="str">
        <f t="shared" si="155"/>
        <v/>
      </c>
      <c r="MPX16" s="46" t="str">
        <f t="shared" si="155"/>
        <v/>
      </c>
      <c r="MPY16" s="46" t="str">
        <f t="shared" si="155"/>
        <v/>
      </c>
      <c r="MPZ16" s="46" t="str">
        <f t="shared" si="155"/>
        <v/>
      </c>
      <c r="MQA16" s="46" t="str">
        <f t="shared" si="155"/>
        <v/>
      </c>
      <c r="MQB16" s="46" t="str">
        <f t="shared" si="155"/>
        <v/>
      </c>
      <c r="MQC16" s="46" t="str">
        <f t="shared" si="155"/>
        <v/>
      </c>
      <c r="MQD16" s="46" t="str">
        <f t="shared" si="155"/>
        <v/>
      </c>
      <c r="MQE16" s="46" t="str">
        <f t="shared" si="155"/>
        <v/>
      </c>
      <c r="MQF16" s="46" t="str">
        <f t="shared" si="155"/>
        <v/>
      </c>
      <c r="MQG16" s="46" t="str">
        <f t="shared" si="155"/>
        <v/>
      </c>
      <c r="MQH16" s="46" t="str">
        <f t="shared" si="155"/>
        <v/>
      </c>
      <c r="MQI16" s="46" t="str">
        <f t="shared" si="155"/>
        <v/>
      </c>
      <c r="MQJ16" s="46" t="str">
        <f t="shared" si="155"/>
        <v/>
      </c>
      <c r="MQK16" s="46" t="str">
        <f t="shared" si="155"/>
        <v/>
      </c>
      <c r="MQL16" s="46" t="str">
        <f t="shared" si="155"/>
        <v/>
      </c>
      <c r="MQM16" s="46" t="str">
        <f t="shared" si="155"/>
        <v/>
      </c>
      <c r="MQN16" s="46" t="str">
        <f t="shared" si="155"/>
        <v/>
      </c>
      <c r="MQO16" s="46" t="str">
        <f t="shared" si="155"/>
        <v/>
      </c>
      <c r="MQP16" s="46" t="str">
        <f t="shared" si="155"/>
        <v/>
      </c>
      <c r="MQQ16" s="46" t="str">
        <f t="shared" si="155"/>
        <v/>
      </c>
      <c r="MQR16" s="46" t="str">
        <f t="shared" si="155"/>
        <v/>
      </c>
      <c r="MQS16" s="46" t="str">
        <f t="shared" si="155"/>
        <v/>
      </c>
      <c r="MQT16" s="46" t="str">
        <f t="shared" si="155"/>
        <v/>
      </c>
      <c r="MQU16" s="46" t="str">
        <f t="shared" si="155"/>
        <v/>
      </c>
      <c r="MQV16" s="46" t="str">
        <f t="shared" si="155"/>
        <v/>
      </c>
      <c r="MQW16" s="46" t="str">
        <f t="shared" si="155"/>
        <v/>
      </c>
      <c r="MQX16" s="46" t="str">
        <f t="shared" si="155"/>
        <v/>
      </c>
      <c r="MQY16" s="46" t="str">
        <f t="shared" si="155"/>
        <v/>
      </c>
      <c r="MQZ16" s="46" t="str">
        <f t="shared" si="155"/>
        <v/>
      </c>
      <c r="MRA16" s="46" t="str">
        <f t="shared" si="155"/>
        <v/>
      </c>
      <c r="MRB16" s="46" t="str">
        <f t="shared" si="155"/>
        <v/>
      </c>
      <c r="MRC16" s="46" t="str">
        <f t="shared" si="155"/>
        <v/>
      </c>
      <c r="MRD16" s="46" t="str">
        <f t="shared" si="155"/>
        <v/>
      </c>
      <c r="MRE16" s="46" t="str">
        <f t="shared" si="155"/>
        <v/>
      </c>
      <c r="MRF16" s="46" t="str">
        <f t="shared" si="155"/>
        <v/>
      </c>
      <c r="MRG16" s="46" t="str">
        <f t="shared" si="155"/>
        <v/>
      </c>
      <c r="MRH16" s="46" t="str">
        <f t="shared" si="155"/>
        <v/>
      </c>
      <c r="MRI16" s="46" t="str">
        <f t="shared" si="155"/>
        <v/>
      </c>
      <c r="MRJ16" s="46" t="str">
        <f t="shared" si="155"/>
        <v/>
      </c>
      <c r="MRK16" s="46" t="str">
        <f t="shared" si="155"/>
        <v/>
      </c>
      <c r="MRL16" s="46" t="str">
        <f t="shared" si="155"/>
        <v/>
      </c>
      <c r="MRM16" s="46" t="str">
        <f t="shared" si="155"/>
        <v/>
      </c>
      <c r="MRN16" s="46" t="str">
        <f t="shared" si="155"/>
        <v/>
      </c>
      <c r="MRO16" s="46" t="str">
        <f t="shared" si="155"/>
        <v/>
      </c>
      <c r="MRP16" s="46" t="str">
        <f t="shared" si="155"/>
        <v/>
      </c>
      <c r="MRQ16" s="46" t="str">
        <f t="shared" si="155"/>
        <v/>
      </c>
      <c r="MRR16" s="46" t="str">
        <f t="shared" si="155"/>
        <v/>
      </c>
      <c r="MRS16" s="46" t="str">
        <f t="shared" si="155"/>
        <v/>
      </c>
      <c r="MRT16" s="46" t="str">
        <f t="shared" si="155"/>
        <v/>
      </c>
      <c r="MRU16" s="46" t="str">
        <f t="shared" si="155"/>
        <v/>
      </c>
      <c r="MRV16" s="46" t="str">
        <f t="shared" si="155"/>
        <v/>
      </c>
      <c r="MRW16" s="46" t="str">
        <f t="shared" si="155"/>
        <v/>
      </c>
      <c r="MRX16" s="46" t="str">
        <f t="shared" si="155"/>
        <v/>
      </c>
      <c r="MRY16" s="46" t="str">
        <f t="shared" si="155"/>
        <v/>
      </c>
      <c r="MRZ16" s="46" t="str">
        <f t="shared" si="155"/>
        <v/>
      </c>
      <c r="MSA16" s="46" t="str">
        <f t="shared" si="155"/>
        <v/>
      </c>
      <c r="MSB16" s="46" t="str">
        <f t="shared" si="155"/>
        <v/>
      </c>
      <c r="MSC16" s="46" t="str">
        <f t="shared" si="155"/>
        <v/>
      </c>
      <c r="MSD16" s="46" t="str">
        <f t="shared" si="155"/>
        <v/>
      </c>
      <c r="MSE16" s="46" t="str">
        <f t="shared" si="155"/>
        <v/>
      </c>
      <c r="MSF16" s="46" t="str">
        <f t="shared" si="155"/>
        <v/>
      </c>
      <c r="MSG16" s="46" t="str">
        <f t="shared" ref="MSG16:MUR16" si="156">IF(AND($C16="Goal",MSG$5&gt;=$F16,MSG$5&lt;=$F16+$G16-1),2,IF(AND($C16="Milestone",MSG$5&gt;=$F16,MSG$5&lt;=$F16+$G16-1),1,""))</f>
        <v/>
      </c>
      <c r="MSH16" s="46" t="str">
        <f t="shared" si="156"/>
        <v/>
      </c>
      <c r="MSI16" s="46" t="str">
        <f t="shared" si="156"/>
        <v/>
      </c>
      <c r="MSJ16" s="46" t="str">
        <f t="shared" si="156"/>
        <v/>
      </c>
      <c r="MSK16" s="46" t="str">
        <f t="shared" si="156"/>
        <v/>
      </c>
      <c r="MSL16" s="46" t="str">
        <f t="shared" si="156"/>
        <v/>
      </c>
      <c r="MSM16" s="46" t="str">
        <f t="shared" si="156"/>
        <v/>
      </c>
      <c r="MSN16" s="46" t="str">
        <f t="shared" si="156"/>
        <v/>
      </c>
      <c r="MSO16" s="46" t="str">
        <f t="shared" si="156"/>
        <v/>
      </c>
      <c r="MSP16" s="46" t="str">
        <f t="shared" si="156"/>
        <v/>
      </c>
      <c r="MSQ16" s="46" t="str">
        <f t="shared" si="156"/>
        <v/>
      </c>
      <c r="MSR16" s="46" t="str">
        <f t="shared" si="156"/>
        <v/>
      </c>
      <c r="MSS16" s="46" t="str">
        <f t="shared" si="156"/>
        <v/>
      </c>
      <c r="MST16" s="46" t="str">
        <f t="shared" si="156"/>
        <v/>
      </c>
      <c r="MSU16" s="46" t="str">
        <f t="shared" si="156"/>
        <v/>
      </c>
      <c r="MSV16" s="46" t="str">
        <f t="shared" si="156"/>
        <v/>
      </c>
      <c r="MSW16" s="46" t="str">
        <f t="shared" si="156"/>
        <v/>
      </c>
      <c r="MSX16" s="46" t="str">
        <f t="shared" si="156"/>
        <v/>
      </c>
      <c r="MSY16" s="46" t="str">
        <f t="shared" si="156"/>
        <v/>
      </c>
      <c r="MSZ16" s="46" t="str">
        <f t="shared" si="156"/>
        <v/>
      </c>
      <c r="MTA16" s="46" t="str">
        <f t="shared" si="156"/>
        <v/>
      </c>
      <c r="MTB16" s="46" t="str">
        <f t="shared" si="156"/>
        <v/>
      </c>
      <c r="MTC16" s="46" t="str">
        <f t="shared" si="156"/>
        <v/>
      </c>
      <c r="MTD16" s="46" t="str">
        <f t="shared" si="156"/>
        <v/>
      </c>
      <c r="MTE16" s="46" t="str">
        <f t="shared" si="156"/>
        <v/>
      </c>
      <c r="MTF16" s="46" t="str">
        <f t="shared" si="156"/>
        <v/>
      </c>
      <c r="MTG16" s="46" t="str">
        <f t="shared" si="156"/>
        <v/>
      </c>
      <c r="MTH16" s="46" t="str">
        <f t="shared" si="156"/>
        <v/>
      </c>
      <c r="MTI16" s="46" t="str">
        <f t="shared" si="156"/>
        <v/>
      </c>
      <c r="MTJ16" s="46" t="str">
        <f t="shared" si="156"/>
        <v/>
      </c>
      <c r="MTK16" s="46" t="str">
        <f t="shared" si="156"/>
        <v/>
      </c>
      <c r="MTL16" s="46" t="str">
        <f t="shared" si="156"/>
        <v/>
      </c>
      <c r="MTM16" s="46" t="str">
        <f t="shared" si="156"/>
        <v/>
      </c>
      <c r="MTN16" s="46" t="str">
        <f t="shared" si="156"/>
        <v/>
      </c>
      <c r="MTO16" s="46" t="str">
        <f t="shared" si="156"/>
        <v/>
      </c>
      <c r="MTP16" s="46" t="str">
        <f t="shared" si="156"/>
        <v/>
      </c>
      <c r="MTQ16" s="46" t="str">
        <f t="shared" si="156"/>
        <v/>
      </c>
      <c r="MTR16" s="46" t="str">
        <f t="shared" si="156"/>
        <v/>
      </c>
      <c r="MTS16" s="46" t="str">
        <f t="shared" si="156"/>
        <v/>
      </c>
      <c r="MTT16" s="46" t="str">
        <f t="shared" si="156"/>
        <v/>
      </c>
      <c r="MTU16" s="46" t="str">
        <f t="shared" si="156"/>
        <v/>
      </c>
      <c r="MTV16" s="46" t="str">
        <f t="shared" si="156"/>
        <v/>
      </c>
      <c r="MTW16" s="46" t="str">
        <f t="shared" si="156"/>
        <v/>
      </c>
      <c r="MTX16" s="46" t="str">
        <f t="shared" si="156"/>
        <v/>
      </c>
      <c r="MTY16" s="46" t="str">
        <f t="shared" si="156"/>
        <v/>
      </c>
      <c r="MTZ16" s="46" t="str">
        <f t="shared" si="156"/>
        <v/>
      </c>
      <c r="MUA16" s="46" t="str">
        <f t="shared" si="156"/>
        <v/>
      </c>
      <c r="MUB16" s="46" t="str">
        <f t="shared" si="156"/>
        <v/>
      </c>
      <c r="MUC16" s="46" t="str">
        <f t="shared" si="156"/>
        <v/>
      </c>
      <c r="MUD16" s="46" t="str">
        <f t="shared" si="156"/>
        <v/>
      </c>
      <c r="MUE16" s="46" t="str">
        <f t="shared" si="156"/>
        <v/>
      </c>
      <c r="MUF16" s="46" t="str">
        <f t="shared" si="156"/>
        <v/>
      </c>
      <c r="MUG16" s="46" t="str">
        <f t="shared" si="156"/>
        <v/>
      </c>
      <c r="MUH16" s="46" t="str">
        <f t="shared" si="156"/>
        <v/>
      </c>
      <c r="MUI16" s="46" t="str">
        <f t="shared" si="156"/>
        <v/>
      </c>
      <c r="MUJ16" s="46" t="str">
        <f t="shared" si="156"/>
        <v/>
      </c>
      <c r="MUK16" s="46" t="str">
        <f t="shared" si="156"/>
        <v/>
      </c>
      <c r="MUL16" s="46" t="str">
        <f t="shared" si="156"/>
        <v/>
      </c>
      <c r="MUM16" s="46" t="str">
        <f t="shared" si="156"/>
        <v/>
      </c>
      <c r="MUN16" s="46" t="str">
        <f t="shared" si="156"/>
        <v/>
      </c>
      <c r="MUO16" s="46" t="str">
        <f t="shared" si="156"/>
        <v/>
      </c>
      <c r="MUP16" s="46" t="str">
        <f t="shared" si="156"/>
        <v/>
      </c>
      <c r="MUQ16" s="46" t="str">
        <f t="shared" si="156"/>
        <v/>
      </c>
      <c r="MUR16" s="46" t="str">
        <f t="shared" si="156"/>
        <v/>
      </c>
      <c r="MUS16" s="46" t="str">
        <f t="shared" ref="MUS16:MXD16" si="157">IF(AND($C16="Goal",MUS$5&gt;=$F16,MUS$5&lt;=$F16+$G16-1),2,IF(AND($C16="Milestone",MUS$5&gt;=$F16,MUS$5&lt;=$F16+$G16-1),1,""))</f>
        <v/>
      </c>
      <c r="MUT16" s="46" t="str">
        <f t="shared" si="157"/>
        <v/>
      </c>
      <c r="MUU16" s="46" t="str">
        <f t="shared" si="157"/>
        <v/>
      </c>
      <c r="MUV16" s="46" t="str">
        <f t="shared" si="157"/>
        <v/>
      </c>
      <c r="MUW16" s="46" t="str">
        <f t="shared" si="157"/>
        <v/>
      </c>
      <c r="MUX16" s="46" t="str">
        <f t="shared" si="157"/>
        <v/>
      </c>
      <c r="MUY16" s="46" t="str">
        <f t="shared" si="157"/>
        <v/>
      </c>
      <c r="MUZ16" s="46" t="str">
        <f t="shared" si="157"/>
        <v/>
      </c>
      <c r="MVA16" s="46" t="str">
        <f t="shared" si="157"/>
        <v/>
      </c>
      <c r="MVB16" s="46" t="str">
        <f t="shared" si="157"/>
        <v/>
      </c>
      <c r="MVC16" s="46" t="str">
        <f t="shared" si="157"/>
        <v/>
      </c>
      <c r="MVD16" s="46" t="str">
        <f t="shared" si="157"/>
        <v/>
      </c>
      <c r="MVE16" s="46" t="str">
        <f t="shared" si="157"/>
        <v/>
      </c>
      <c r="MVF16" s="46" t="str">
        <f t="shared" si="157"/>
        <v/>
      </c>
      <c r="MVG16" s="46" t="str">
        <f t="shared" si="157"/>
        <v/>
      </c>
      <c r="MVH16" s="46" t="str">
        <f t="shared" si="157"/>
        <v/>
      </c>
      <c r="MVI16" s="46" t="str">
        <f t="shared" si="157"/>
        <v/>
      </c>
      <c r="MVJ16" s="46" t="str">
        <f t="shared" si="157"/>
        <v/>
      </c>
      <c r="MVK16" s="46" t="str">
        <f t="shared" si="157"/>
        <v/>
      </c>
      <c r="MVL16" s="46" t="str">
        <f t="shared" si="157"/>
        <v/>
      </c>
      <c r="MVM16" s="46" t="str">
        <f t="shared" si="157"/>
        <v/>
      </c>
      <c r="MVN16" s="46" t="str">
        <f t="shared" si="157"/>
        <v/>
      </c>
      <c r="MVO16" s="46" t="str">
        <f t="shared" si="157"/>
        <v/>
      </c>
      <c r="MVP16" s="46" t="str">
        <f t="shared" si="157"/>
        <v/>
      </c>
      <c r="MVQ16" s="46" t="str">
        <f t="shared" si="157"/>
        <v/>
      </c>
      <c r="MVR16" s="46" t="str">
        <f t="shared" si="157"/>
        <v/>
      </c>
      <c r="MVS16" s="46" t="str">
        <f t="shared" si="157"/>
        <v/>
      </c>
      <c r="MVT16" s="46" t="str">
        <f t="shared" si="157"/>
        <v/>
      </c>
      <c r="MVU16" s="46" t="str">
        <f t="shared" si="157"/>
        <v/>
      </c>
      <c r="MVV16" s="46" t="str">
        <f t="shared" si="157"/>
        <v/>
      </c>
      <c r="MVW16" s="46" t="str">
        <f t="shared" si="157"/>
        <v/>
      </c>
      <c r="MVX16" s="46" t="str">
        <f t="shared" si="157"/>
        <v/>
      </c>
      <c r="MVY16" s="46" t="str">
        <f t="shared" si="157"/>
        <v/>
      </c>
      <c r="MVZ16" s="46" t="str">
        <f t="shared" si="157"/>
        <v/>
      </c>
      <c r="MWA16" s="46" t="str">
        <f t="shared" si="157"/>
        <v/>
      </c>
      <c r="MWB16" s="46" t="str">
        <f t="shared" si="157"/>
        <v/>
      </c>
      <c r="MWC16" s="46" t="str">
        <f t="shared" si="157"/>
        <v/>
      </c>
      <c r="MWD16" s="46" t="str">
        <f t="shared" si="157"/>
        <v/>
      </c>
      <c r="MWE16" s="46" t="str">
        <f t="shared" si="157"/>
        <v/>
      </c>
      <c r="MWF16" s="46" t="str">
        <f t="shared" si="157"/>
        <v/>
      </c>
      <c r="MWG16" s="46" t="str">
        <f t="shared" si="157"/>
        <v/>
      </c>
      <c r="MWH16" s="46" t="str">
        <f t="shared" si="157"/>
        <v/>
      </c>
      <c r="MWI16" s="46" t="str">
        <f t="shared" si="157"/>
        <v/>
      </c>
      <c r="MWJ16" s="46" t="str">
        <f t="shared" si="157"/>
        <v/>
      </c>
      <c r="MWK16" s="46" t="str">
        <f t="shared" si="157"/>
        <v/>
      </c>
      <c r="MWL16" s="46" t="str">
        <f t="shared" si="157"/>
        <v/>
      </c>
      <c r="MWM16" s="46" t="str">
        <f t="shared" si="157"/>
        <v/>
      </c>
      <c r="MWN16" s="46" t="str">
        <f t="shared" si="157"/>
        <v/>
      </c>
      <c r="MWO16" s="46" t="str">
        <f t="shared" si="157"/>
        <v/>
      </c>
      <c r="MWP16" s="46" t="str">
        <f t="shared" si="157"/>
        <v/>
      </c>
      <c r="MWQ16" s="46" t="str">
        <f t="shared" si="157"/>
        <v/>
      </c>
      <c r="MWR16" s="46" t="str">
        <f t="shared" si="157"/>
        <v/>
      </c>
      <c r="MWS16" s="46" t="str">
        <f t="shared" si="157"/>
        <v/>
      </c>
      <c r="MWT16" s="46" t="str">
        <f t="shared" si="157"/>
        <v/>
      </c>
      <c r="MWU16" s="46" t="str">
        <f t="shared" si="157"/>
        <v/>
      </c>
      <c r="MWV16" s="46" t="str">
        <f t="shared" si="157"/>
        <v/>
      </c>
      <c r="MWW16" s="46" t="str">
        <f t="shared" si="157"/>
        <v/>
      </c>
      <c r="MWX16" s="46" t="str">
        <f t="shared" si="157"/>
        <v/>
      </c>
      <c r="MWY16" s="46" t="str">
        <f t="shared" si="157"/>
        <v/>
      </c>
      <c r="MWZ16" s="46" t="str">
        <f t="shared" si="157"/>
        <v/>
      </c>
      <c r="MXA16" s="46" t="str">
        <f t="shared" si="157"/>
        <v/>
      </c>
      <c r="MXB16" s="46" t="str">
        <f t="shared" si="157"/>
        <v/>
      </c>
      <c r="MXC16" s="46" t="str">
        <f t="shared" si="157"/>
        <v/>
      </c>
      <c r="MXD16" s="46" t="str">
        <f t="shared" si="157"/>
        <v/>
      </c>
      <c r="MXE16" s="46" t="str">
        <f t="shared" ref="MXE16:MZP16" si="158">IF(AND($C16="Goal",MXE$5&gt;=$F16,MXE$5&lt;=$F16+$G16-1),2,IF(AND($C16="Milestone",MXE$5&gt;=$F16,MXE$5&lt;=$F16+$G16-1),1,""))</f>
        <v/>
      </c>
      <c r="MXF16" s="46" t="str">
        <f t="shared" si="158"/>
        <v/>
      </c>
      <c r="MXG16" s="46" t="str">
        <f t="shared" si="158"/>
        <v/>
      </c>
      <c r="MXH16" s="46" t="str">
        <f t="shared" si="158"/>
        <v/>
      </c>
      <c r="MXI16" s="46" t="str">
        <f t="shared" si="158"/>
        <v/>
      </c>
      <c r="MXJ16" s="46" t="str">
        <f t="shared" si="158"/>
        <v/>
      </c>
      <c r="MXK16" s="46" t="str">
        <f t="shared" si="158"/>
        <v/>
      </c>
      <c r="MXL16" s="46" t="str">
        <f t="shared" si="158"/>
        <v/>
      </c>
      <c r="MXM16" s="46" t="str">
        <f t="shared" si="158"/>
        <v/>
      </c>
      <c r="MXN16" s="46" t="str">
        <f t="shared" si="158"/>
        <v/>
      </c>
      <c r="MXO16" s="46" t="str">
        <f t="shared" si="158"/>
        <v/>
      </c>
      <c r="MXP16" s="46" t="str">
        <f t="shared" si="158"/>
        <v/>
      </c>
      <c r="MXQ16" s="46" t="str">
        <f t="shared" si="158"/>
        <v/>
      </c>
      <c r="MXR16" s="46" t="str">
        <f t="shared" si="158"/>
        <v/>
      </c>
      <c r="MXS16" s="46" t="str">
        <f t="shared" si="158"/>
        <v/>
      </c>
      <c r="MXT16" s="46" t="str">
        <f t="shared" si="158"/>
        <v/>
      </c>
      <c r="MXU16" s="46" t="str">
        <f t="shared" si="158"/>
        <v/>
      </c>
      <c r="MXV16" s="46" t="str">
        <f t="shared" si="158"/>
        <v/>
      </c>
      <c r="MXW16" s="46" t="str">
        <f t="shared" si="158"/>
        <v/>
      </c>
      <c r="MXX16" s="46" t="str">
        <f t="shared" si="158"/>
        <v/>
      </c>
      <c r="MXY16" s="46" t="str">
        <f t="shared" si="158"/>
        <v/>
      </c>
      <c r="MXZ16" s="46" t="str">
        <f t="shared" si="158"/>
        <v/>
      </c>
      <c r="MYA16" s="46" t="str">
        <f t="shared" si="158"/>
        <v/>
      </c>
      <c r="MYB16" s="46" t="str">
        <f t="shared" si="158"/>
        <v/>
      </c>
      <c r="MYC16" s="46" t="str">
        <f t="shared" si="158"/>
        <v/>
      </c>
      <c r="MYD16" s="46" t="str">
        <f t="shared" si="158"/>
        <v/>
      </c>
      <c r="MYE16" s="46" t="str">
        <f t="shared" si="158"/>
        <v/>
      </c>
      <c r="MYF16" s="46" t="str">
        <f t="shared" si="158"/>
        <v/>
      </c>
      <c r="MYG16" s="46" t="str">
        <f t="shared" si="158"/>
        <v/>
      </c>
      <c r="MYH16" s="46" t="str">
        <f t="shared" si="158"/>
        <v/>
      </c>
      <c r="MYI16" s="46" t="str">
        <f t="shared" si="158"/>
        <v/>
      </c>
      <c r="MYJ16" s="46" t="str">
        <f t="shared" si="158"/>
        <v/>
      </c>
      <c r="MYK16" s="46" t="str">
        <f t="shared" si="158"/>
        <v/>
      </c>
      <c r="MYL16" s="46" t="str">
        <f t="shared" si="158"/>
        <v/>
      </c>
      <c r="MYM16" s="46" t="str">
        <f t="shared" si="158"/>
        <v/>
      </c>
      <c r="MYN16" s="46" t="str">
        <f t="shared" si="158"/>
        <v/>
      </c>
      <c r="MYO16" s="46" t="str">
        <f t="shared" si="158"/>
        <v/>
      </c>
      <c r="MYP16" s="46" t="str">
        <f t="shared" si="158"/>
        <v/>
      </c>
      <c r="MYQ16" s="46" t="str">
        <f t="shared" si="158"/>
        <v/>
      </c>
      <c r="MYR16" s="46" t="str">
        <f t="shared" si="158"/>
        <v/>
      </c>
      <c r="MYS16" s="46" t="str">
        <f t="shared" si="158"/>
        <v/>
      </c>
      <c r="MYT16" s="46" t="str">
        <f t="shared" si="158"/>
        <v/>
      </c>
      <c r="MYU16" s="46" t="str">
        <f t="shared" si="158"/>
        <v/>
      </c>
      <c r="MYV16" s="46" t="str">
        <f t="shared" si="158"/>
        <v/>
      </c>
      <c r="MYW16" s="46" t="str">
        <f t="shared" si="158"/>
        <v/>
      </c>
      <c r="MYX16" s="46" t="str">
        <f t="shared" si="158"/>
        <v/>
      </c>
      <c r="MYY16" s="46" t="str">
        <f t="shared" si="158"/>
        <v/>
      </c>
      <c r="MYZ16" s="46" t="str">
        <f t="shared" si="158"/>
        <v/>
      </c>
      <c r="MZA16" s="46" t="str">
        <f t="shared" si="158"/>
        <v/>
      </c>
      <c r="MZB16" s="46" t="str">
        <f t="shared" si="158"/>
        <v/>
      </c>
      <c r="MZC16" s="46" t="str">
        <f t="shared" si="158"/>
        <v/>
      </c>
      <c r="MZD16" s="46" t="str">
        <f t="shared" si="158"/>
        <v/>
      </c>
      <c r="MZE16" s="46" t="str">
        <f t="shared" si="158"/>
        <v/>
      </c>
      <c r="MZF16" s="46" t="str">
        <f t="shared" si="158"/>
        <v/>
      </c>
      <c r="MZG16" s="46" t="str">
        <f t="shared" si="158"/>
        <v/>
      </c>
      <c r="MZH16" s="46" t="str">
        <f t="shared" si="158"/>
        <v/>
      </c>
      <c r="MZI16" s="46" t="str">
        <f t="shared" si="158"/>
        <v/>
      </c>
      <c r="MZJ16" s="46" t="str">
        <f t="shared" si="158"/>
        <v/>
      </c>
      <c r="MZK16" s="46" t="str">
        <f t="shared" si="158"/>
        <v/>
      </c>
      <c r="MZL16" s="46" t="str">
        <f t="shared" si="158"/>
        <v/>
      </c>
      <c r="MZM16" s="46" t="str">
        <f t="shared" si="158"/>
        <v/>
      </c>
      <c r="MZN16" s="46" t="str">
        <f t="shared" si="158"/>
        <v/>
      </c>
      <c r="MZO16" s="46" t="str">
        <f t="shared" si="158"/>
        <v/>
      </c>
      <c r="MZP16" s="46" t="str">
        <f t="shared" si="158"/>
        <v/>
      </c>
      <c r="MZQ16" s="46" t="str">
        <f t="shared" ref="MZQ16:NCB16" si="159">IF(AND($C16="Goal",MZQ$5&gt;=$F16,MZQ$5&lt;=$F16+$G16-1),2,IF(AND($C16="Milestone",MZQ$5&gt;=$F16,MZQ$5&lt;=$F16+$G16-1),1,""))</f>
        <v/>
      </c>
      <c r="MZR16" s="46" t="str">
        <f t="shared" si="159"/>
        <v/>
      </c>
      <c r="MZS16" s="46" t="str">
        <f t="shared" si="159"/>
        <v/>
      </c>
      <c r="MZT16" s="46" t="str">
        <f t="shared" si="159"/>
        <v/>
      </c>
      <c r="MZU16" s="46" t="str">
        <f t="shared" si="159"/>
        <v/>
      </c>
      <c r="MZV16" s="46" t="str">
        <f t="shared" si="159"/>
        <v/>
      </c>
      <c r="MZW16" s="46" t="str">
        <f t="shared" si="159"/>
        <v/>
      </c>
      <c r="MZX16" s="46" t="str">
        <f t="shared" si="159"/>
        <v/>
      </c>
      <c r="MZY16" s="46" t="str">
        <f t="shared" si="159"/>
        <v/>
      </c>
      <c r="MZZ16" s="46" t="str">
        <f t="shared" si="159"/>
        <v/>
      </c>
      <c r="NAA16" s="46" t="str">
        <f t="shared" si="159"/>
        <v/>
      </c>
      <c r="NAB16" s="46" t="str">
        <f t="shared" si="159"/>
        <v/>
      </c>
      <c r="NAC16" s="46" t="str">
        <f t="shared" si="159"/>
        <v/>
      </c>
      <c r="NAD16" s="46" t="str">
        <f t="shared" si="159"/>
        <v/>
      </c>
      <c r="NAE16" s="46" t="str">
        <f t="shared" si="159"/>
        <v/>
      </c>
      <c r="NAF16" s="46" t="str">
        <f t="shared" si="159"/>
        <v/>
      </c>
      <c r="NAG16" s="46" t="str">
        <f t="shared" si="159"/>
        <v/>
      </c>
      <c r="NAH16" s="46" t="str">
        <f t="shared" si="159"/>
        <v/>
      </c>
      <c r="NAI16" s="46" t="str">
        <f t="shared" si="159"/>
        <v/>
      </c>
      <c r="NAJ16" s="46" t="str">
        <f t="shared" si="159"/>
        <v/>
      </c>
      <c r="NAK16" s="46" t="str">
        <f t="shared" si="159"/>
        <v/>
      </c>
      <c r="NAL16" s="46" t="str">
        <f t="shared" si="159"/>
        <v/>
      </c>
      <c r="NAM16" s="46" t="str">
        <f t="shared" si="159"/>
        <v/>
      </c>
      <c r="NAN16" s="46" t="str">
        <f t="shared" si="159"/>
        <v/>
      </c>
      <c r="NAO16" s="46" t="str">
        <f t="shared" si="159"/>
        <v/>
      </c>
      <c r="NAP16" s="46" t="str">
        <f t="shared" si="159"/>
        <v/>
      </c>
      <c r="NAQ16" s="46" t="str">
        <f t="shared" si="159"/>
        <v/>
      </c>
      <c r="NAR16" s="46" t="str">
        <f t="shared" si="159"/>
        <v/>
      </c>
      <c r="NAS16" s="46" t="str">
        <f t="shared" si="159"/>
        <v/>
      </c>
      <c r="NAT16" s="46" t="str">
        <f t="shared" si="159"/>
        <v/>
      </c>
      <c r="NAU16" s="46" t="str">
        <f t="shared" si="159"/>
        <v/>
      </c>
      <c r="NAV16" s="46" t="str">
        <f t="shared" si="159"/>
        <v/>
      </c>
      <c r="NAW16" s="46" t="str">
        <f t="shared" si="159"/>
        <v/>
      </c>
      <c r="NAX16" s="46" t="str">
        <f t="shared" si="159"/>
        <v/>
      </c>
      <c r="NAY16" s="46" t="str">
        <f t="shared" si="159"/>
        <v/>
      </c>
      <c r="NAZ16" s="46" t="str">
        <f t="shared" si="159"/>
        <v/>
      </c>
      <c r="NBA16" s="46" t="str">
        <f t="shared" si="159"/>
        <v/>
      </c>
      <c r="NBB16" s="46" t="str">
        <f t="shared" si="159"/>
        <v/>
      </c>
      <c r="NBC16" s="46" t="str">
        <f t="shared" si="159"/>
        <v/>
      </c>
      <c r="NBD16" s="46" t="str">
        <f t="shared" si="159"/>
        <v/>
      </c>
      <c r="NBE16" s="46" t="str">
        <f t="shared" si="159"/>
        <v/>
      </c>
      <c r="NBF16" s="46" t="str">
        <f t="shared" si="159"/>
        <v/>
      </c>
      <c r="NBG16" s="46" t="str">
        <f t="shared" si="159"/>
        <v/>
      </c>
      <c r="NBH16" s="46" t="str">
        <f t="shared" si="159"/>
        <v/>
      </c>
      <c r="NBI16" s="46" t="str">
        <f t="shared" si="159"/>
        <v/>
      </c>
      <c r="NBJ16" s="46" t="str">
        <f t="shared" si="159"/>
        <v/>
      </c>
      <c r="NBK16" s="46" t="str">
        <f t="shared" si="159"/>
        <v/>
      </c>
      <c r="NBL16" s="46" t="str">
        <f t="shared" si="159"/>
        <v/>
      </c>
      <c r="NBM16" s="46" t="str">
        <f t="shared" si="159"/>
        <v/>
      </c>
      <c r="NBN16" s="46" t="str">
        <f t="shared" si="159"/>
        <v/>
      </c>
      <c r="NBO16" s="46" t="str">
        <f t="shared" si="159"/>
        <v/>
      </c>
      <c r="NBP16" s="46" t="str">
        <f t="shared" si="159"/>
        <v/>
      </c>
      <c r="NBQ16" s="46" t="str">
        <f t="shared" si="159"/>
        <v/>
      </c>
      <c r="NBR16" s="46" t="str">
        <f t="shared" si="159"/>
        <v/>
      </c>
      <c r="NBS16" s="46" t="str">
        <f t="shared" si="159"/>
        <v/>
      </c>
      <c r="NBT16" s="46" t="str">
        <f t="shared" si="159"/>
        <v/>
      </c>
      <c r="NBU16" s="46" t="str">
        <f t="shared" si="159"/>
        <v/>
      </c>
      <c r="NBV16" s="46" t="str">
        <f t="shared" si="159"/>
        <v/>
      </c>
      <c r="NBW16" s="46" t="str">
        <f t="shared" si="159"/>
        <v/>
      </c>
      <c r="NBX16" s="46" t="str">
        <f t="shared" si="159"/>
        <v/>
      </c>
      <c r="NBY16" s="46" t="str">
        <f t="shared" si="159"/>
        <v/>
      </c>
      <c r="NBZ16" s="46" t="str">
        <f t="shared" si="159"/>
        <v/>
      </c>
      <c r="NCA16" s="46" t="str">
        <f t="shared" si="159"/>
        <v/>
      </c>
      <c r="NCB16" s="46" t="str">
        <f t="shared" si="159"/>
        <v/>
      </c>
      <c r="NCC16" s="46" t="str">
        <f t="shared" ref="NCC16:NEN16" si="160">IF(AND($C16="Goal",NCC$5&gt;=$F16,NCC$5&lt;=$F16+$G16-1),2,IF(AND($C16="Milestone",NCC$5&gt;=$F16,NCC$5&lt;=$F16+$G16-1),1,""))</f>
        <v/>
      </c>
      <c r="NCD16" s="46" t="str">
        <f t="shared" si="160"/>
        <v/>
      </c>
      <c r="NCE16" s="46" t="str">
        <f t="shared" si="160"/>
        <v/>
      </c>
      <c r="NCF16" s="46" t="str">
        <f t="shared" si="160"/>
        <v/>
      </c>
      <c r="NCG16" s="46" t="str">
        <f t="shared" si="160"/>
        <v/>
      </c>
      <c r="NCH16" s="46" t="str">
        <f t="shared" si="160"/>
        <v/>
      </c>
      <c r="NCI16" s="46" t="str">
        <f t="shared" si="160"/>
        <v/>
      </c>
      <c r="NCJ16" s="46" t="str">
        <f t="shared" si="160"/>
        <v/>
      </c>
      <c r="NCK16" s="46" t="str">
        <f t="shared" si="160"/>
        <v/>
      </c>
      <c r="NCL16" s="46" t="str">
        <f t="shared" si="160"/>
        <v/>
      </c>
      <c r="NCM16" s="46" t="str">
        <f t="shared" si="160"/>
        <v/>
      </c>
      <c r="NCN16" s="46" t="str">
        <f t="shared" si="160"/>
        <v/>
      </c>
      <c r="NCO16" s="46" t="str">
        <f t="shared" si="160"/>
        <v/>
      </c>
      <c r="NCP16" s="46" t="str">
        <f t="shared" si="160"/>
        <v/>
      </c>
      <c r="NCQ16" s="46" t="str">
        <f t="shared" si="160"/>
        <v/>
      </c>
      <c r="NCR16" s="46" t="str">
        <f t="shared" si="160"/>
        <v/>
      </c>
      <c r="NCS16" s="46" t="str">
        <f t="shared" si="160"/>
        <v/>
      </c>
      <c r="NCT16" s="46" t="str">
        <f t="shared" si="160"/>
        <v/>
      </c>
      <c r="NCU16" s="46" t="str">
        <f t="shared" si="160"/>
        <v/>
      </c>
      <c r="NCV16" s="46" t="str">
        <f t="shared" si="160"/>
        <v/>
      </c>
      <c r="NCW16" s="46" t="str">
        <f t="shared" si="160"/>
        <v/>
      </c>
      <c r="NCX16" s="46" t="str">
        <f t="shared" si="160"/>
        <v/>
      </c>
      <c r="NCY16" s="46" t="str">
        <f t="shared" si="160"/>
        <v/>
      </c>
      <c r="NCZ16" s="46" t="str">
        <f t="shared" si="160"/>
        <v/>
      </c>
      <c r="NDA16" s="46" t="str">
        <f t="shared" si="160"/>
        <v/>
      </c>
      <c r="NDB16" s="46" t="str">
        <f t="shared" si="160"/>
        <v/>
      </c>
      <c r="NDC16" s="46" t="str">
        <f t="shared" si="160"/>
        <v/>
      </c>
      <c r="NDD16" s="46" t="str">
        <f t="shared" si="160"/>
        <v/>
      </c>
      <c r="NDE16" s="46" t="str">
        <f t="shared" si="160"/>
        <v/>
      </c>
      <c r="NDF16" s="46" t="str">
        <f t="shared" si="160"/>
        <v/>
      </c>
      <c r="NDG16" s="46" t="str">
        <f t="shared" si="160"/>
        <v/>
      </c>
      <c r="NDH16" s="46" t="str">
        <f t="shared" si="160"/>
        <v/>
      </c>
      <c r="NDI16" s="46" t="str">
        <f t="shared" si="160"/>
        <v/>
      </c>
      <c r="NDJ16" s="46" t="str">
        <f t="shared" si="160"/>
        <v/>
      </c>
      <c r="NDK16" s="46" t="str">
        <f t="shared" si="160"/>
        <v/>
      </c>
      <c r="NDL16" s="46" t="str">
        <f t="shared" si="160"/>
        <v/>
      </c>
      <c r="NDM16" s="46" t="str">
        <f t="shared" si="160"/>
        <v/>
      </c>
      <c r="NDN16" s="46" t="str">
        <f t="shared" si="160"/>
        <v/>
      </c>
      <c r="NDO16" s="46" t="str">
        <f t="shared" si="160"/>
        <v/>
      </c>
      <c r="NDP16" s="46" t="str">
        <f t="shared" si="160"/>
        <v/>
      </c>
      <c r="NDQ16" s="46" t="str">
        <f t="shared" si="160"/>
        <v/>
      </c>
      <c r="NDR16" s="46" t="str">
        <f t="shared" si="160"/>
        <v/>
      </c>
      <c r="NDS16" s="46" t="str">
        <f t="shared" si="160"/>
        <v/>
      </c>
      <c r="NDT16" s="46" t="str">
        <f t="shared" si="160"/>
        <v/>
      </c>
      <c r="NDU16" s="46" t="str">
        <f t="shared" si="160"/>
        <v/>
      </c>
      <c r="NDV16" s="46" t="str">
        <f t="shared" si="160"/>
        <v/>
      </c>
      <c r="NDW16" s="46" t="str">
        <f t="shared" si="160"/>
        <v/>
      </c>
      <c r="NDX16" s="46" t="str">
        <f t="shared" si="160"/>
        <v/>
      </c>
      <c r="NDY16" s="46" t="str">
        <f t="shared" si="160"/>
        <v/>
      </c>
      <c r="NDZ16" s="46" t="str">
        <f t="shared" si="160"/>
        <v/>
      </c>
      <c r="NEA16" s="46" t="str">
        <f t="shared" si="160"/>
        <v/>
      </c>
      <c r="NEB16" s="46" t="str">
        <f t="shared" si="160"/>
        <v/>
      </c>
      <c r="NEC16" s="46" t="str">
        <f t="shared" si="160"/>
        <v/>
      </c>
      <c r="NED16" s="46" t="str">
        <f t="shared" si="160"/>
        <v/>
      </c>
      <c r="NEE16" s="46" t="str">
        <f t="shared" si="160"/>
        <v/>
      </c>
      <c r="NEF16" s="46" t="str">
        <f t="shared" si="160"/>
        <v/>
      </c>
      <c r="NEG16" s="46" t="str">
        <f t="shared" si="160"/>
        <v/>
      </c>
      <c r="NEH16" s="46" t="str">
        <f t="shared" si="160"/>
        <v/>
      </c>
      <c r="NEI16" s="46" t="str">
        <f t="shared" si="160"/>
        <v/>
      </c>
      <c r="NEJ16" s="46" t="str">
        <f t="shared" si="160"/>
        <v/>
      </c>
      <c r="NEK16" s="46" t="str">
        <f t="shared" si="160"/>
        <v/>
      </c>
      <c r="NEL16" s="46" t="str">
        <f t="shared" si="160"/>
        <v/>
      </c>
      <c r="NEM16" s="46" t="str">
        <f t="shared" si="160"/>
        <v/>
      </c>
      <c r="NEN16" s="46" t="str">
        <f t="shared" si="160"/>
        <v/>
      </c>
      <c r="NEO16" s="46" t="str">
        <f t="shared" ref="NEO16:NGZ16" si="161">IF(AND($C16="Goal",NEO$5&gt;=$F16,NEO$5&lt;=$F16+$G16-1),2,IF(AND($C16="Milestone",NEO$5&gt;=$F16,NEO$5&lt;=$F16+$G16-1),1,""))</f>
        <v/>
      </c>
      <c r="NEP16" s="46" t="str">
        <f t="shared" si="161"/>
        <v/>
      </c>
      <c r="NEQ16" s="46" t="str">
        <f t="shared" si="161"/>
        <v/>
      </c>
      <c r="NER16" s="46" t="str">
        <f t="shared" si="161"/>
        <v/>
      </c>
      <c r="NES16" s="46" t="str">
        <f t="shared" si="161"/>
        <v/>
      </c>
      <c r="NET16" s="46" t="str">
        <f t="shared" si="161"/>
        <v/>
      </c>
      <c r="NEU16" s="46" t="str">
        <f t="shared" si="161"/>
        <v/>
      </c>
      <c r="NEV16" s="46" t="str">
        <f t="shared" si="161"/>
        <v/>
      </c>
      <c r="NEW16" s="46" t="str">
        <f t="shared" si="161"/>
        <v/>
      </c>
      <c r="NEX16" s="46" t="str">
        <f t="shared" si="161"/>
        <v/>
      </c>
      <c r="NEY16" s="46" t="str">
        <f t="shared" si="161"/>
        <v/>
      </c>
      <c r="NEZ16" s="46" t="str">
        <f t="shared" si="161"/>
        <v/>
      </c>
      <c r="NFA16" s="46" t="str">
        <f t="shared" si="161"/>
        <v/>
      </c>
      <c r="NFB16" s="46" t="str">
        <f t="shared" si="161"/>
        <v/>
      </c>
      <c r="NFC16" s="46" t="str">
        <f t="shared" si="161"/>
        <v/>
      </c>
      <c r="NFD16" s="46" t="str">
        <f t="shared" si="161"/>
        <v/>
      </c>
      <c r="NFE16" s="46" t="str">
        <f t="shared" si="161"/>
        <v/>
      </c>
      <c r="NFF16" s="46" t="str">
        <f t="shared" si="161"/>
        <v/>
      </c>
      <c r="NFG16" s="46" t="str">
        <f t="shared" si="161"/>
        <v/>
      </c>
      <c r="NFH16" s="46" t="str">
        <f t="shared" si="161"/>
        <v/>
      </c>
      <c r="NFI16" s="46" t="str">
        <f t="shared" si="161"/>
        <v/>
      </c>
      <c r="NFJ16" s="46" t="str">
        <f t="shared" si="161"/>
        <v/>
      </c>
      <c r="NFK16" s="46" t="str">
        <f t="shared" si="161"/>
        <v/>
      </c>
      <c r="NFL16" s="46" t="str">
        <f t="shared" si="161"/>
        <v/>
      </c>
      <c r="NFM16" s="46" t="str">
        <f t="shared" si="161"/>
        <v/>
      </c>
      <c r="NFN16" s="46" t="str">
        <f t="shared" si="161"/>
        <v/>
      </c>
      <c r="NFO16" s="46" t="str">
        <f t="shared" si="161"/>
        <v/>
      </c>
      <c r="NFP16" s="46" t="str">
        <f t="shared" si="161"/>
        <v/>
      </c>
      <c r="NFQ16" s="46" t="str">
        <f t="shared" si="161"/>
        <v/>
      </c>
      <c r="NFR16" s="46" t="str">
        <f t="shared" si="161"/>
        <v/>
      </c>
      <c r="NFS16" s="46" t="str">
        <f t="shared" si="161"/>
        <v/>
      </c>
      <c r="NFT16" s="46" t="str">
        <f t="shared" si="161"/>
        <v/>
      </c>
      <c r="NFU16" s="46" t="str">
        <f t="shared" si="161"/>
        <v/>
      </c>
      <c r="NFV16" s="46" t="str">
        <f t="shared" si="161"/>
        <v/>
      </c>
      <c r="NFW16" s="46" t="str">
        <f t="shared" si="161"/>
        <v/>
      </c>
      <c r="NFX16" s="46" t="str">
        <f t="shared" si="161"/>
        <v/>
      </c>
      <c r="NFY16" s="46" t="str">
        <f t="shared" si="161"/>
        <v/>
      </c>
      <c r="NFZ16" s="46" t="str">
        <f t="shared" si="161"/>
        <v/>
      </c>
      <c r="NGA16" s="46" t="str">
        <f t="shared" si="161"/>
        <v/>
      </c>
      <c r="NGB16" s="46" t="str">
        <f t="shared" si="161"/>
        <v/>
      </c>
      <c r="NGC16" s="46" t="str">
        <f t="shared" si="161"/>
        <v/>
      </c>
      <c r="NGD16" s="46" t="str">
        <f t="shared" si="161"/>
        <v/>
      </c>
      <c r="NGE16" s="46" t="str">
        <f t="shared" si="161"/>
        <v/>
      </c>
      <c r="NGF16" s="46" t="str">
        <f t="shared" si="161"/>
        <v/>
      </c>
      <c r="NGG16" s="46" t="str">
        <f t="shared" si="161"/>
        <v/>
      </c>
      <c r="NGH16" s="46" t="str">
        <f t="shared" si="161"/>
        <v/>
      </c>
      <c r="NGI16" s="46" t="str">
        <f t="shared" si="161"/>
        <v/>
      </c>
      <c r="NGJ16" s="46" t="str">
        <f t="shared" si="161"/>
        <v/>
      </c>
      <c r="NGK16" s="46" t="str">
        <f t="shared" si="161"/>
        <v/>
      </c>
      <c r="NGL16" s="46" t="str">
        <f t="shared" si="161"/>
        <v/>
      </c>
      <c r="NGM16" s="46" t="str">
        <f t="shared" si="161"/>
        <v/>
      </c>
      <c r="NGN16" s="46" t="str">
        <f t="shared" si="161"/>
        <v/>
      </c>
      <c r="NGO16" s="46" t="str">
        <f t="shared" si="161"/>
        <v/>
      </c>
      <c r="NGP16" s="46" t="str">
        <f t="shared" si="161"/>
        <v/>
      </c>
      <c r="NGQ16" s="46" t="str">
        <f t="shared" si="161"/>
        <v/>
      </c>
      <c r="NGR16" s="46" t="str">
        <f t="shared" si="161"/>
        <v/>
      </c>
      <c r="NGS16" s="46" t="str">
        <f t="shared" si="161"/>
        <v/>
      </c>
      <c r="NGT16" s="46" t="str">
        <f t="shared" si="161"/>
        <v/>
      </c>
      <c r="NGU16" s="46" t="str">
        <f t="shared" si="161"/>
        <v/>
      </c>
      <c r="NGV16" s="46" t="str">
        <f t="shared" si="161"/>
        <v/>
      </c>
      <c r="NGW16" s="46" t="str">
        <f t="shared" si="161"/>
        <v/>
      </c>
      <c r="NGX16" s="46" t="str">
        <f t="shared" si="161"/>
        <v/>
      </c>
      <c r="NGY16" s="46" t="str">
        <f t="shared" si="161"/>
        <v/>
      </c>
      <c r="NGZ16" s="46" t="str">
        <f t="shared" si="161"/>
        <v/>
      </c>
      <c r="NHA16" s="46" t="str">
        <f t="shared" ref="NHA16:NJL16" si="162">IF(AND($C16="Goal",NHA$5&gt;=$F16,NHA$5&lt;=$F16+$G16-1),2,IF(AND($C16="Milestone",NHA$5&gt;=$F16,NHA$5&lt;=$F16+$G16-1),1,""))</f>
        <v/>
      </c>
      <c r="NHB16" s="46" t="str">
        <f t="shared" si="162"/>
        <v/>
      </c>
      <c r="NHC16" s="46" t="str">
        <f t="shared" si="162"/>
        <v/>
      </c>
      <c r="NHD16" s="46" t="str">
        <f t="shared" si="162"/>
        <v/>
      </c>
      <c r="NHE16" s="46" t="str">
        <f t="shared" si="162"/>
        <v/>
      </c>
      <c r="NHF16" s="46" t="str">
        <f t="shared" si="162"/>
        <v/>
      </c>
      <c r="NHG16" s="46" t="str">
        <f t="shared" si="162"/>
        <v/>
      </c>
      <c r="NHH16" s="46" t="str">
        <f t="shared" si="162"/>
        <v/>
      </c>
      <c r="NHI16" s="46" t="str">
        <f t="shared" si="162"/>
        <v/>
      </c>
      <c r="NHJ16" s="46" t="str">
        <f t="shared" si="162"/>
        <v/>
      </c>
      <c r="NHK16" s="46" t="str">
        <f t="shared" si="162"/>
        <v/>
      </c>
      <c r="NHL16" s="46" t="str">
        <f t="shared" si="162"/>
        <v/>
      </c>
      <c r="NHM16" s="46" t="str">
        <f t="shared" si="162"/>
        <v/>
      </c>
      <c r="NHN16" s="46" t="str">
        <f t="shared" si="162"/>
        <v/>
      </c>
      <c r="NHO16" s="46" t="str">
        <f t="shared" si="162"/>
        <v/>
      </c>
      <c r="NHP16" s="46" t="str">
        <f t="shared" si="162"/>
        <v/>
      </c>
      <c r="NHQ16" s="46" t="str">
        <f t="shared" si="162"/>
        <v/>
      </c>
      <c r="NHR16" s="46" t="str">
        <f t="shared" si="162"/>
        <v/>
      </c>
      <c r="NHS16" s="46" t="str">
        <f t="shared" si="162"/>
        <v/>
      </c>
      <c r="NHT16" s="46" t="str">
        <f t="shared" si="162"/>
        <v/>
      </c>
      <c r="NHU16" s="46" t="str">
        <f t="shared" si="162"/>
        <v/>
      </c>
      <c r="NHV16" s="46" t="str">
        <f t="shared" si="162"/>
        <v/>
      </c>
      <c r="NHW16" s="46" t="str">
        <f t="shared" si="162"/>
        <v/>
      </c>
      <c r="NHX16" s="46" t="str">
        <f t="shared" si="162"/>
        <v/>
      </c>
      <c r="NHY16" s="46" t="str">
        <f t="shared" si="162"/>
        <v/>
      </c>
      <c r="NHZ16" s="46" t="str">
        <f t="shared" si="162"/>
        <v/>
      </c>
      <c r="NIA16" s="46" t="str">
        <f t="shared" si="162"/>
        <v/>
      </c>
      <c r="NIB16" s="46" t="str">
        <f t="shared" si="162"/>
        <v/>
      </c>
      <c r="NIC16" s="46" t="str">
        <f t="shared" si="162"/>
        <v/>
      </c>
      <c r="NID16" s="46" t="str">
        <f t="shared" si="162"/>
        <v/>
      </c>
      <c r="NIE16" s="46" t="str">
        <f t="shared" si="162"/>
        <v/>
      </c>
      <c r="NIF16" s="46" t="str">
        <f t="shared" si="162"/>
        <v/>
      </c>
      <c r="NIG16" s="46" t="str">
        <f t="shared" si="162"/>
        <v/>
      </c>
      <c r="NIH16" s="46" t="str">
        <f t="shared" si="162"/>
        <v/>
      </c>
      <c r="NII16" s="46" t="str">
        <f t="shared" si="162"/>
        <v/>
      </c>
      <c r="NIJ16" s="46" t="str">
        <f t="shared" si="162"/>
        <v/>
      </c>
      <c r="NIK16" s="46" t="str">
        <f t="shared" si="162"/>
        <v/>
      </c>
      <c r="NIL16" s="46" t="str">
        <f t="shared" si="162"/>
        <v/>
      </c>
      <c r="NIM16" s="46" t="str">
        <f t="shared" si="162"/>
        <v/>
      </c>
      <c r="NIN16" s="46" t="str">
        <f t="shared" si="162"/>
        <v/>
      </c>
      <c r="NIO16" s="46" t="str">
        <f t="shared" si="162"/>
        <v/>
      </c>
      <c r="NIP16" s="46" t="str">
        <f t="shared" si="162"/>
        <v/>
      </c>
      <c r="NIQ16" s="46" t="str">
        <f t="shared" si="162"/>
        <v/>
      </c>
      <c r="NIR16" s="46" t="str">
        <f t="shared" si="162"/>
        <v/>
      </c>
      <c r="NIS16" s="46" t="str">
        <f t="shared" si="162"/>
        <v/>
      </c>
      <c r="NIT16" s="46" t="str">
        <f t="shared" si="162"/>
        <v/>
      </c>
      <c r="NIU16" s="46" t="str">
        <f t="shared" si="162"/>
        <v/>
      </c>
      <c r="NIV16" s="46" t="str">
        <f t="shared" si="162"/>
        <v/>
      </c>
      <c r="NIW16" s="46" t="str">
        <f t="shared" si="162"/>
        <v/>
      </c>
      <c r="NIX16" s="46" t="str">
        <f t="shared" si="162"/>
        <v/>
      </c>
      <c r="NIY16" s="46" t="str">
        <f t="shared" si="162"/>
        <v/>
      </c>
      <c r="NIZ16" s="46" t="str">
        <f t="shared" si="162"/>
        <v/>
      </c>
      <c r="NJA16" s="46" t="str">
        <f t="shared" si="162"/>
        <v/>
      </c>
      <c r="NJB16" s="46" t="str">
        <f t="shared" si="162"/>
        <v/>
      </c>
      <c r="NJC16" s="46" t="str">
        <f t="shared" si="162"/>
        <v/>
      </c>
      <c r="NJD16" s="46" t="str">
        <f t="shared" si="162"/>
        <v/>
      </c>
      <c r="NJE16" s="46" t="str">
        <f t="shared" si="162"/>
        <v/>
      </c>
      <c r="NJF16" s="46" t="str">
        <f t="shared" si="162"/>
        <v/>
      </c>
      <c r="NJG16" s="46" t="str">
        <f t="shared" si="162"/>
        <v/>
      </c>
      <c r="NJH16" s="46" t="str">
        <f t="shared" si="162"/>
        <v/>
      </c>
      <c r="NJI16" s="46" t="str">
        <f t="shared" si="162"/>
        <v/>
      </c>
      <c r="NJJ16" s="46" t="str">
        <f t="shared" si="162"/>
        <v/>
      </c>
      <c r="NJK16" s="46" t="str">
        <f t="shared" si="162"/>
        <v/>
      </c>
      <c r="NJL16" s="46" t="str">
        <f t="shared" si="162"/>
        <v/>
      </c>
      <c r="NJM16" s="46" t="str">
        <f t="shared" ref="NJM16:NLX16" si="163">IF(AND($C16="Goal",NJM$5&gt;=$F16,NJM$5&lt;=$F16+$G16-1),2,IF(AND($C16="Milestone",NJM$5&gt;=$F16,NJM$5&lt;=$F16+$G16-1),1,""))</f>
        <v/>
      </c>
      <c r="NJN16" s="46" t="str">
        <f t="shared" si="163"/>
        <v/>
      </c>
      <c r="NJO16" s="46" t="str">
        <f t="shared" si="163"/>
        <v/>
      </c>
      <c r="NJP16" s="46" t="str">
        <f t="shared" si="163"/>
        <v/>
      </c>
      <c r="NJQ16" s="46" t="str">
        <f t="shared" si="163"/>
        <v/>
      </c>
      <c r="NJR16" s="46" t="str">
        <f t="shared" si="163"/>
        <v/>
      </c>
      <c r="NJS16" s="46" t="str">
        <f t="shared" si="163"/>
        <v/>
      </c>
      <c r="NJT16" s="46" t="str">
        <f t="shared" si="163"/>
        <v/>
      </c>
      <c r="NJU16" s="46" t="str">
        <f t="shared" si="163"/>
        <v/>
      </c>
      <c r="NJV16" s="46" t="str">
        <f t="shared" si="163"/>
        <v/>
      </c>
      <c r="NJW16" s="46" t="str">
        <f t="shared" si="163"/>
        <v/>
      </c>
      <c r="NJX16" s="46" t="str">
        <f t="shared" si="163"/>
        <v/>
      </c>
      <c r="NJY16" s="46" t="str">
        <f t="shared" si="163"/>
        <v/>
      </c>
      <c r="NJZ16" s="46" t="str">
        <f t="shared" si="163"/>
        <v/>
      </c>
      <c r="NKA16" s="46" t="str">
        <f t="shared" si="163"/>
        <v/>
      </c>
      <c r="NKB16" s="46" t="str">
        <f t="shared" si="163"/>
        <v/>
      </c>
      <c r="NKC16" s="46" t="str">
        <f t="shared" si="163"/>
        <v/>
      </c>
      <c r="NKD16" s="46" t="str">
        <f t="shared" si="163"/>
        <v/>
      </c>
      <c r="NKE16" s="46" t="str">
        <f t="shared" si="163"/>
        <v/>
      </c>
      <c r="NKF16" s="46" t="str">
        <f t="shared" si="163"/>
        <v/>
      </c>
      <c r="NKG16" s="46" t="str">
        <f t="shared" si="163"/>
        <v/>
      </c>
      <c r="NKH16" s="46" t="str">
        <f t="shared" si="163"/>
        <v/>
      </c>
      <c r="NKI16" s="46" t="str">
        <f t="shared" si="163"/>
        <v/>
      </c>
      <c r="NKJ16" s="46" t="str">
        <f t="shared" si="163"/>
        <v/>
      </c>
      <c r="NKK16" s="46" t="str">
        <f t="shared" si="163"/>
        <v/>
      </c>
      <c r="NKL16" s="46" t="str">
        <f t="shared" si="163"/>
        <v/>
      </c>
      <c r="NKM16" s="46" t="str">
        <f t="shared" si="163"/>
        <v/>
      </c>
      <c r="NKN16" s="46" t="str">
        <f t="shared" si="163"/>
        <v/>
      </c>
      <c r="NKO16" s="46" t="str">
        <f t="shared" si="163"/>
        <v/>
      </c>
      <c r="NKP16" s="46" t="str">
        <f t="shared" si="163"/>
        <v/>
      </c>
      <c r="NKQ16" s="46" t="str">
        <f t="shared" si="163"/>
        <v/>
      </c>
      <c r="NKR16" s="46" t="str">
        <f t="shared" si="163"/>
        <v/>
      </c>
      <c r="NKS16" s="46" t="str">
        <f t="shared" si="163"/>
        <v/>
      </c>
      <c r="NKT16" s="46" t="str">
        <f t="shared" si="163"/>
        <v/>
      </c>
      <c r="NKU16" s="46" t="str">
        <f t="shared" si="163"/>
        <v/>
      </c>
      <c r="NKV16" s="46" t="str">
        <f t="shared" si="163"/>
        <v/>
      </c>
      <c r="NKW16" s="46" t="str">
        <f t="shared" si="163"/>
        <v/>
      </c>
      <c r="NKX16" s="46" t="str">
        <f t="shared" si="163"/>
        <v/>
      </c>
      <c r="NKY16" s="46" t="str">
        <f t="shared" si="163"/>
        <v/>
      </c>
      <c r="NKZ16" s="46" t="str">
        <f t="shared" si="163"/>
        <v/>
      </c>
      <c r="NLA16" s="46" t="str">
        <f t="shared" si="163"/>
        <v/>
      </c>
      <c r="NLB16" s="46" t="str">
        <f t="shared" si="163"/>
        <v/>
      </c>
      <c r="NLC16" s="46" t="str">
        <f t="shared" si="163"/>
        <v/>
      </c>
      <c r="NLD16" s="46" t="str">
        <f t="shared" si="163"/>
        <v/>
      </c>
      <c r="NLE16" s="46" t="str">
        <f t="shared" si="163"/>
        <v/>
      </c>
      <c r="NLF16" s="46" t="str">
        <f t="shared" si="163"/>
        <v/>
      </c>
      <c r="NLG16" s="46" t="str">
        <f t="shared" si="163"/>
        <v/>
      </c>
      <c r="NLH16" s="46" t="str">
        <f t="shared" si="163"/>
        <v/>
      </c>
      <c r="NLI16" s="46" t="str">
        <f t="shared" si="163"/>
        <v/>
      </c>
      <c r="NLJ16" s="46" t="str">
        <f t="shared" si="163"/>
        <v/>
      </c>
      <c r="NLK16" s="46" t="str">
        <f t="shared" si="163"/>
        <v/>
      </c>
      <c r="NLL16" s="46" t="str">
        <f t="shared" si="163"/>
        <v/>
      </c>
      <c r="NLM16" s="46" t="str">
        <f t="shared" si="163"/>
        <v/>
      </c>
      <c r="NLN16" s="46" t="str">
        <f t="shared" si="163"/>
        <v/>
      </c>
      <c r="NLO16" s="46" t="str">
        <f t="shared" si="163"/>
        <v/>
      </c>
      <c r="NLP16" s="46" t="str">
        <f t="shared" si="163"/>
        <v/>
      </c>
      <c r="NLQ16" s="46" t="str">
        <f t="shared" si="163"/>
        <v/>
      </c>
      <c r="NLR16" s="46" t="str">
        <f t="shared" si="163"/>
        <v/>
      </c>
      <c r="NLS16" s="46" t="str">
        <f t="shared" si="163"/>
        <v/>
      </c>
      <c r="NLT16" s="46" t="str">
        <f t="shared" si="163"/>
        <v/>
      </c>
      <c r="NLU16" s="46" t="str">
        <f t="shared" si="163"/>
        <v/>
      </c>
      <c r="NLV16" s="46" t="str">
        <f t="shared" si="163"/>
        <v/>
      </c>
      <c r="NLW16" s="46" t="str">
        <f t="shared" si="163"/>
        <v/>
      </c>
      <c r="NLX16" s="46" t="str">
        <f t="shared" si="163"/>
        <v/>
      </c>
      <c r="NLY16" s="46" t="str">
        <f t="shared" ref="NLY16:NOJ16" si="164">IF(AND($C16="Goal",NLY$5&gt;=$F16,NLY$5&lt;=$F16+$G16-1),2,IF(AND($C16="Milestone",NLY$5&gt;=$F16,NLY$5&lt;=$F16+$G16-1),1,""))</f>
        <v/>
      </c>
      <c r="NLZ16" s="46" t="str">
        <f t="shared" si="164"/>
        <v/>
      </c>
      <c r="NMA16" s="46" t="str">
        <f t="shared" si="164"/>
        <v/>
      </c>
      <c r="NMB16" s="46" t="str">
        <f t="shared" si="164"/>
        <v/>
      </c>
      <c r="NMC16" s="46" t="str">
        <f t="shared" si="164"/>
        <v/>
      </c>
      <c r="NMD16" s="46" t="str">
        <f t="shared" si="164"/>
        <v/>
      </c>
      <c r="NME16" s="46" t="str">
        <f t="shared" si="164"/>
        <v/>
      </c>
      <c r="NMF16" s="46" t="str">
        <f t="shared" si="164"/>
        <v/>
      </c>
      <c r="NMG16" s="46" t="str">
        <f t="shared" si="164"/>
        <v/>
      </c>
      <c r="NMH16" s="46" t="str">
        <f t="shared" si="164"/>
        <v/>
      </c>
      <c r="NMI16" s="46" t="str">
        <f t="shared" si="164"/>
        <v/>
      </c>
      <c r="NMJ16" s="46" t="str">
        <f t="shared" si="164"/>
        <v/>
      </c>
      <c r="NMK16" s="46" t="str">
        <f t="shared" si="164"/>
        <v/>
      </c>
      <c r="NML16" s="46" t="str">
        <f t="shared" si="164"/>
        <v/>
      </c>
      <c r="NMM16" s="46" t="str">
        <f t="shared" si="164"/>
        <v/>
      </c>
      <c r="NMN16" s="46" t="str">
        <f t="shared" si="164"/>
        <v/>
      </c>
      <c r="NMO16" s="46" t="str">
        <f t="shared" si="164"/>
        <v/>
      </c>
      <c r="NMP16" s="46" t="str">
        <f t="shared" si="164"/>
        <v/>
      </c>
      <c r="NMQ16" s="46" t="str">
        <f t="shared" si="164"/>
        <v/>
      </c>
      <c r="NMR16" s="46" t="str">
        <f t="shared" si="164"/>
        <v/>
      </c>
      <c r="NMS16" s="46" t="str">
        <f t="shared" si="164"/>
        <v/>
      </c>
      <c r="NMT16" s="46" t="str">
        <f t="shared" si="164"/>
        <v/>
      </c>
      <c r="NMU16" s="46" t="str">
        <f t="shared" si="164"/>
        <v/>
      </c>
      <c r="NMV16" s="46" t="str">
        <f t="shared" si="164"/>
        <v/>
      </c>
      <c r="NMW16" s="46" t="str">
        <f t="shared" si="164"/>
        <v/>
      </c>
      <c r="NMX16" s="46" t="str">
        <f t="shared" si="164"/>
        <v/>
      </c>
      <c r="NMY16" s="46" t="str">
        <f t="shared" si="164"/>
        <v/>
      </c>
      <c r="NMZ16" s="46" t="str">
        <f t="shared" si="164"/>
        <v/>
      </c>
      <c r="NNA16" s="46" t="str">
        <f t="shared" si="164"/>
        <v/>
      </c>
      <c r="NNB16" s="46" t="str">
        <f t="shared" si="164"/>
        <v/>
      </c>
      <c r="NNC16" s="46" t="str">
        <f t="shared" si="164"/>
        <v/>
      </c>
      <c r="NND16" s="46" t="str">
        <f t="shared" si="164"/>
        <v/>
      </c>
      <c r="NNE16" s="46" t="str">
        <f t="shared" si="164"/>
        <v/>
      </c>
      <c r="NNF16" s="46" t="str">
        <f t="shared" si="164"/>
        <v/>
      </c>
      <c r="NNG16" s="46" t="str">
        <f t="shared" si="164"/>
        <v/>
      </c>
      <c r="NNH16" s="46" t="str">
        <f t="shared" si="164"/>
        <v/>
      </c>
      <c r="NNI16" s="46" t="str">
        <f t="shared" si="164"/>
        <v/>
      </c>
      <c r="NNJ16" s="46" t="str">
        <f t="shared" si="164"/>
        <v/>
      </c>
      <c r="NNK16" s="46" t="str">
        <f t="shared" si="164"/>
        <v/>
      </c>
      <c r="NNL16" s="46" t="str">
        <f t="shared" si="164"/>
        <v/>
      </c>
      <c r="NNM16" s="46" t="str">
        <f t="shared" si="164"/>
        <v/>
      </c>
      <c r="NNN16" s="46" t="str">
        <f t="shared" si="164"/>
        <v/>
      </c>
      <c r="NNO16" s="46" t="str">
        <f t="shared" si="164"/>
        <v/>
      </c>
      <c r="NNP16" s="46" t="str">
        <f t="shared" si="164"/>
        <v/>
      </c>
      <c r="NNQ16" s="46" t="str">
        <f t="shared" si="164"/>
        <v/>
      </c>
      <c r="NNR16" s="46" t="str">
        <f t="shared" si="164"/>
        <v/>
      </c>
      <c r="NNS16" s="46" t="str">
        <f t="shared" si="164"/>
        <v/>
      </c>
      <c r="NNT16" s="46" t="str">
        <f t="shared" si="164"/>
        <v/>
      </c>
      <c r="NNU16" s="46" t="str">
        <f t="shared" si="164"/>
        <v/>
      </c>
      <c r="NNV16" s="46" t="str">
        <f t="shared" si="164"/>
        <v/>
      </c>
      <c r="NNW16" s="46" t="str">
        <f t="shared" si="164"/>
        <v/>
      </c>
      <c r="NNX16" s="46" t="str">
        <f t="shared" si="164"/>
        <v/>
      </c>
      <c r="NNY16" s="46" t="str">
        <f t="shared" si="164"/>
        <v/>
      </c>
      <c r="NNZ16" s="46" t="str">
        <f t="shared" si="164"/>
        <v/>
      </c>
      <c r="NOA16" s="46" t="str">
        <f t="shared" si="164"/>
        <v/>
      </c>
      <c r="NOB16" s="46" t="str">
        <f t="shared" si="164"/>
        <v/>
      </c>
      <c r="NOC16" s="46" t="str">
        <f t="shared" si="164"/>
        <v/>
      </c>
      <c r="NOD16" s="46" t="str">
        <f t="shared" si="164"/>
        <v/>
      </c>
      <c r="NOE16" s="46" t="str">
        <f t="shared" si="164"/>
        <v/>
      </c>
      <c r="NOF16" s="46" t="str">
        <f t="shared" si="164"/>
        <v/>
      </c>
      <c r="NOG16" s="46" t="str">
        <f t="shared" si="164"/>
        <v/>
      </c>
      <c r="NOH16" s="46" t="str">
        <f t="shared" si="164"/>
        <v/>
      </c>
      <c r="NOI16" s="46" t="str">
        <f t="shared" si="164"/>
        <v/>
      </c>
      <c r="NOJ16" s="46" t="str">
        <f t="shared" si="164"/>
        <v/>
      </c>
      <c r="NOK16" s="46" t="str">
        <f t="shared" ref="NOK16:NQV16" si="165">IF(AND($C16="Goal",NOK$5&gt;=$F16,NOK$5&lt;=$F16+$G16-1),2,IF(AND($C16="Milestone",NOK$5&gt;=$F16,NOK$5&lt;=$F16+$G16-1),1,""))</f>
        <v/>
      </c>
      <c r="NOL16" s="46" t="str">
        <f t="shared" si="165"/>
        <v/>
      </c>
      <c r="NOM16" s="46" t="str">
        <f t="shared" si="165"/>
        <v/>
      </c>
      <c r="NON16" s="46" t="str">
        <f t="shared" si="165"/>
        <v/>
      </c>
      <c r="NOO16" s="46" t="str">
        <f t="shared" si="165"/>
        <v/>
      </c>
      <c r="NOP16" s="46" t="str">
        <f t="shared" si="165"/>
        <v/>
      </c>
      <c r="NOQ16" s="46" t="str">
        <f t="shared" si="165"/>
        <v/>
      </c>
      <c r="NOR16" s="46" t="str">
        <f t="shared" si="165"/>
        <v/>
      </c>
      <c r="NOS16" s="46" t="str">
        <f t="shared" si="165"/>
        <v/>
      </c>
      <c r="NOT16" s="46" t="str">
        <f t="shared" si="165"/>
        <v/>
      </c>
      <c r="NOU16" s="46" t="str">
        <f t="shared" si="165"/>
        <v/>
      </c>
      <c r="NOV16" s="46" t="str">
        <f t="shared" si="165"/>
        <v/>
      </c>
      <c r="NOW16" s="46" t="str">
        <f t="shared" si="165"/>
        <v/>
      </c>
      <c r="NOX16" s="46" t="str">
        <f t="shared" si="165"/>
        <v/>
      </c>
      <c r="NOY16" s="46" t="str">
        <f t="shared" si="165"/>
        <v/>
      </c>
      <c r="NOZ16" s="46" t="str">
        <f t="shared" si="165"/>
        <v/>
      </c>
      <c r="NPA16" s="46" t="str">
        <f t="shared" si="165"/>
        <v/>
      </c>
      <c r="NPB16" s="46" t="str">
        <f t="shared" si="165"/>
        <v/>
      </c>
      <c r="NPC16" s="46" t="str">
        <f t="shared" si="165"/>
        <v/>
      </c>
      <c r="NPD16" s="46" t="str">
        <f t="shared" si="165"/>
        <v/>
      </c>
      <c r="NPE16" s="46" t="str">
        <f t="shared" si="165"/>
        <v/>
      </c>
      <c r="NPF16" s="46" t="str">
        <f t="shared" si="165"/>
        <v/>
      </c>
      <c r="NPG16" s="46" t="str">
        <f t="shared" si="165"/>
        <v/>
      </c>
      <c r="NPH16" s="46" t="str">
        <f t="shared" si="165"/>
        <v/>
      </c>
      <c r="NPI16" s="46" t="str">
        <f t="shared" si="165"/>
        <v/>
      </c>
      <c r="NPJ16" s="46" t="str">
        <f t="shared" si="165"/>
        <v/>
      </c>
      <c r="NPK16" s="46" t="str">
        <f t="shared" si="165"/>
        <v/>
      </c>
      <c r="NPL16" s="46" t="str">
        <f t="shared" si="165"/>
        <v/>
      </c>
      <c r="NPM16" s="46" t="str">
        <f t="shared" si="165"/>
        <v/>
      </c>
      <c r="NPN16" s="46" t="str">
        <f t="shared" si="165"/>
        <v/>
      </c>
      <c r="NPO16" s="46" t="str">
        <f t="shared" si="165"/>
        <v/>
      </c>
      <c r="NPP16" s="46" t="str">
        <f t="shared" si="165"/>
        <v/>
      </c>
      <c r="NPQ16" s="46" t="str">
        <f t="shared" si="165"/>
        <v/>
      </c>
      <c r="NPR16" s="46" t="str">
        <f t="shared" si="165"/>
        <v/>
      </c>
      <c r="NPS16" s="46" t="str">
        <f t="shared" si="165"/>
        <v/>
      </c>
      <c r="NPT16" s="46" t="str">
        <f t="shared" si="165"/>
        <v/>
      </c>
      <c r="NPU16" s="46" t="str">
        <f t="shared" si="165"/>
        <v/>
      </c>
      <c r="NPV16" s="46" t="str">
        <f t="shared" si="165"/>
        <v/>
      </c>
      <c r="NPW16" s="46" t="str">
        <f t="shared" si="165"/>
        <v/>
      </c>
      <c r="NPX16" s="46" t="str">
        <f t="shared" si="165"/>
        <v/>
      </c>
      <c r="NPY16" s="46" t="str">
        <f t="shared" si="165"/>
        <v/>
      </c>
      <c r="NPZ16" s="46" t="str">
        <f t="shared" si="165"/>
        <v/>
      </c>
      <c r="NQA16" s="46" t="str">
        <f t="shared" si="165"/>
        <v/>
      </c>
      <c r="NQB16" s="46" t="str">
        <f t="shared" si="165"/>
        <v/>
      </c>
      <c r="NQC16" s="46" t="str">
        <f t="shared" si="165"/>
        <v/>
      </c>
      <c r="NQD16" s="46" t="str">
        <f t="shared" si="165"/>
        <v/>
      </c>
      <c r="NQE16" s="46" t="str">
        <f t="shared" si="165"/>
        <v/>
      </c>
      <c r="NQF16" s="46" t="str">
        <f t="shared" si="165"/>
        <v/>
      </c>
      <c r="NQG16" s="46" t="str">
        <f t="shared" si="165"/>
        <v/>
      </c>
      <c r="NQH16" s="46" t="str">
        <f t="shared" si="165"/>
        <v/>
      </c>
      <c r="NQI16" s="46" t="str">
        <f t="shared" si="165"/>
        <v/>
      </c>
      <c r="NQJ16" s="46" t="str">
        <f t="shared" si="165"/>
        <v/>
      </c>
      <c r="NQK16" s="46" t="str">
        <f t="shared" si="165"/>
        <v/>
      </c>
      <c r="NQL16" s="46" t="str">
        <f t="shared" si="165"/>
        <v/>
      </c>
      <c r="NQM16" s="46" t="str">
        <f t="shared" si="165"/>
        <v/>
      </c>
      <c r="NQN16" s="46" t="str">
        <f t="shared" si="165"/>
        <v/>
      </c>
      <c r="NQO16" s="46" t="str">
        <f t="shared" si="165"/>
        <v/>
      </c>
      <c r="NQP16" s="46" t="str">
        <f t="shared" si="165"/>
        <v/>
      </c>
      <c r="NQQ16" s="46" t="str">
        <f t="shared" si="165"/>
        <v/>
      </c>
      <c r="NQR16" s="46" t="str">
        <f t="shared" si="165"/>
        <v/>
      </c>
      <c r="NQS16" s="46" t="str">
        <f t="shared" si="165"/>
        <v/>
      </c>
      <c r="NQT16" s="46" t="str">
        <f t="shared" si="165"/>
        <v/>
      </c>
      <c r="NQU16" s="46" t="str">
        <f t="shared" si="165"/>
        <v/>
      </c>
      <c r="NQV16" s="46" t="str">
        <f t="shared" si="165"/>
        <v/>
      </c>
      <c r="NQW16" s="46" t="str">
        <f t="shared" ref="NQW16:NTH16" si="166">IF(AND($C16="Goal",NQW$5&gt;=$F16,NQW$5&lt;=$F16+$G16-1),2,IF(AND($C16="Milestone",NQW$5&gt;=$F16,NQW$5&lt;=$F16+$G16-1),1,""))</f>
        <v/>
      </c>
      <c r="NQX16" s="46" t="str">
        <f t="shared" si="166"/>
        <v/>
      </c>
      <c r="NQY16" s="46" t="str">
        <f t="shared" si="166"/>
        <v/>
      </c>
      <c r="NQZ16" s="46" t="str">
        <f t="shared" si="166"/>
        <v/>
      </c>
      <c r="NRA16" s="46" t="str">
        <f t="shared" si="166"/>
        <v/>
      </c>
      <c r="NRB16" s="46" t="str">
        <f t="shared" si="166"/>
        <v/>
      </c>
      <c r="NRC16" s="46" t="str">
        <f t="shared" si="166"/>
        <v/>
      </c>
      <c r="NRD16" s="46" t="str">
        <f t="shared" si="166"/>
        <v/>
      </c>
      <c r="NRE16" s="46" t="str">
        <f t="shared" si="166"/>
        <v/>
      </c>
      <c r="NRF16" s="46" t="str">
        <f t="shared" si="166"/>
        <v/>
      </c>
      <c r="NRG16" s="46" t="str">
        <f t="shared" si="166"/>
        <v/>
      </c>
      <c r="NRH16" s="46" t="str">
        <f t="shared" si="166"/>
        <v/>
      </c>
      <c r="NRI16" s="46" t="str">
        <f t="shared" si="166"/>
        <v/>
      </c>
      <c r="NRJ16" s="46" t="str">
        <f t="shared" si="166"/>
        <v/>
      </c>
      <c r="NRK16" s="46" t="str">
        <f t="shared" si="166"/>
        <v/>
      </c>
      <c r="NRL16" s="46" t="str">
        <f t="shared" si="166"/>
        <v/>
      </c>
      <c r="NRM16" s="46" t="str">
        <f t="shared" si="166"/>
        <v/>
      </c>
      <c r="NRN16" s="46" t="str">
        <f t="shared" si="166"/>
        <v/>
      </c>
      <c r="NRO16" s="46" t="str">
        <f t="shared" si="166"/>
        <v/>
      </c>
      <c r="NRP16" s="46" t="str">
        <f t="shared" si="166"/>
        <v/>
      </c>
      <c r="NRQ16" s="46" t="str">
        <f t="shared" si="166"/>
        <v/>
      </c>
      <c r="NRR16" s="46" t="str">
        <f t="shared" si="166"/>
        <v/>
      </c>
      <c r="NRS16" s="46" t="str">
        <f t="shared" si="166"/>
        <v/>
      </c>
      <c r="NRT16" s="46" t="str">
        <f t="shared" si="166"/>
        <v/>
      </c>
      <c r="NRU16" s="46" t="str">
        <f t="shared" si="166"/>
        <v/>
      </c>
      <c r="NRV16" s="46" t="str">
        <f t="shared" si="166"/>
        <v/>
      </c>
      <c r="NRW16" s="46" t="str">
        <f t="shared" si="166"/>
        <v/>
      </c>
      <c r="NRX16" s="46" t="str">
        <f t="shared" si="166"/>
        <v/>
      </c>
      <c r="NRY16" s="46" t="str">
        <f t="shared" si="166"/>
        <v/>
      </c>
      <c r="NRZ16" s="46" t="str">
        <f t="shared" si="166"/>
        <v/>
      </c>
      <c r="NSA16" s="46" t="str">
        <f t="shared" si="166"/>
        <v/>
      </c>
      <c r="NSB16" s="46" t="str">
        <f t="shared" si="166"/>
        <v/>
      </c>
      <c r="NSC16" s="46" t="str">
        <f t="shared" si="166"/>
        <v/>
      </c>
      <c r="NSD16" s="46" t="str">
        <f t="shared" si="166"/>
        <v/>
      </c>
      <c r="NSE16" s="46" t="str">
        <f t="shared" si="166"/>
        <v/>
      </c>
      <c r="NSF16" s="46" t="str">
        <f t="shared" si="166"/>
        <v/>
      </c>
      <c r="NSG16" s="46" t="str">
        <f t="shared" si="166"/>
        <v/>
      </c>
      <c r="NSH16" s="46" t="str">
        <f t="shared" si="166"/>
        <v/>
      </c>
      <c r="NSI16" s="46" t="str">
        <f t="shared" si="166"/>
        <v/>
      </c>
      <c r="NSJ16" s="46" t="str">
        <f t="shared" si="166"/>
        <v/>
      </c>
      <c r="NSK16" s="46" t="str">
        <f t="shared" si="166"/>
        <v/>
      </c>
      <c r="NSL16" s="46" t="str">
        <f t="shared" si="166"/>
        <v/>
      </c>
      <c r="NSM16" s="46" t="str">
        <f t="shared" si="166"/>
        <v/>
      </c>
      <c r="NSN16" s="46" t="str">
        <f t="shared" si="166"/>
        <v/>
      </c>
      <c r="NSO16" s="46" t="str">
        <f t="shared" si="166"/>
        <v/>
      </c>
      <c r="NSP16" s="46" t="str">
        <f t="shared" si="166"/>
        <v/>
      </c>
      <c r="NSQ16" s="46" t="str">
        <f t="shared" si="166"/>
        <v/>
      </c>
      <c r="NSR16" s="46" t="str">
        <f t="shared" si="166"/>
        <v/>
      </c>
      <c r="NSS16" s="46" t="str">
        <f t="shared" si="166"/>
        <v/>
      </c>
      <c r="NST16" s="46" t="str">
        <f t="shared" si="166"/>
        <v/>
      </c>
      <c r="NSU16" s="46" t="str">
        <f t="shared" si="166"/>
        <v/>
      </c>
      <c r="NSV16" s="46" t="str">
        <f t="shared" si="166"/>
        <v/>
      </c>
      <c r="NSW16" s="46" t="str">
        <f t="shared" si="166"/>
        <v/>
      </c>
      <c r="NSX16" s="46" t="str">
        <f t="shared" si="166"/>
        <v/>
      </c>
      <c r="NSY16" s="46" t="str">
        <f t="shared" si="166"/>
        <v/>
      </c>
      <c r="NSZ16" s="46" t="str">
        <f t="shared" si="166"/>
        <v/>
      </c>
      <c r="NTA16" s="46" t="str">
        <f t="shared" si="166"/>
        <v/>
      </c>
      <c r="NTB16" s="46" t="str">
        <f t="shared" si="166"/>
        <v/>
      </c>
      <c r="NTC16" s="46" t="str">
        <f t="shared" si="166"/>
        <v/>
      </c>
      <c r="NTD16" s="46" t="str">
        <f t="shared" si="166"/>
        <v/>
      </c>
      <c r="NTE16" s="46" t="str">
        <f t="shared" si="166"/>
        <v/>
      </c>
      <c r="NTF16" s="46" t="str">
        <f t="shared" si="166"/>
        <v/>
      </c>
      <c r="NTG16" s="46" t="str">
        <f t="shared" si="166"/>
        <v/>
      </c>
      <c r="NTH16" s="46" t="str">
        <f t="shared" si="166"/>
        <v/>
      </c>
      <c r="NTI16" s="46" t="str">
        <f t="shared" ref="NTI16:NVT16" si="167">IF(AND($C16="Goal",NTI$5&gt;=$F16,NTI$5&lt;=$F16+$G16-1),2,IF(AND($C16="Milestone",NTI$5&gt;=$F16,NTI$5&lt;=$F16+$G16-1),1,""))</f>
        <v/>
      </c>
      <c r="NTJ16" s="46" t="str">
        <f t="shared" si="167"/>
        <v/>
      </c>
      <c r="NTK16" s="46" t="str">
        <f t="shared" si="167"/>
        <v/>
      </c>
      <c r="NTL16" s="46" t="str">
        <f t="shared" si="167"/>
        <v/>
      </c>
      <c r="NTM16" s="46" t="str">
        <f t="shared" si="167"/>
        <v/>
      </c>
      <c r="NTN16" s="46" t="str">
        <f t="shared" si="167"/>
        <v/>
      </c>
      <c r="NTO16" s="46" t="str">
        <f t="shared" si="167"/>
        <v/>
      </c>
      <c r="NTP16" s="46" t="str">
        <f t="shared" si="167"/>
        <v/>
      </c>
      <c r="NTQ16" s="46" t="str">
        <f t="shared" si="167"/>
        <v/>
      </c>
      <c r="NTR16" s="46" t="str">
        <f t="shared" si="167"/>
        <v/>
      </c>
      <c r="NTS16" s="46" t="str">
        <f t="shared" si="167"/>
        <v/>
      </c>
      <c r="NTT16" s="46" t="str">
        <f t="shared" si="167"/>
        <v/>
      </c>
      <c r="NTU16" s="46" t="str">
        <f t="shared" si="167"/>
        <v/>
      </c>
      <c r="NTV16" s="46" t="str">
        <f t="shared" si="167"/>
        <v/>
      </c>
      <c r="NTW16" s="46" t="str">
        <f t="shared" si="167"/>
        <v/>
      </c>
      <c r="NTX16" s="46" t="str">
        <f t="shared" si="167"/>
        <v/>
      </c>
      <c r="NTY16" s="46" t="str">
        <f t="shared" si="167"/>
        <v/>
      </c>
      <c r="NTZ16" s="46" t="str">
        <f t="shared" si="167"/>
        <v/>
      </c>
      <c r="NUA16" s="46" t="str">
        <f t="shared" si="167"/>
        <v/>
      </c>
      <c r="NUB16" s="46" t="str">
        <f t="shared" si="167"/>
        <v/>
      </c>
      <c r="NUC16" s="46" t="str">
        <f t="shared" si="167"/>
        <v/>
      </c>
      <c r="NUD16" s="46" t="str">
        <f t="shared" si="167"/>
        <v/>
      </c>
      <c r="NUE16" s="46" t="str">
        <f t="shared" si="167"/>
        <v/>
      </c>
      <c r="NUF16" s="46" t="str">
        <f t="shared" si="167"/>
        <v/>
      </c>
      <c r="NUG16" s="46" t="str">
        <f t="shared" si="167"/>
        <v/>
      </c>
      <c r="NUH16" s="46" t="str">
        <f t="shared" si="167"/>
        <v/>
      </c>
      <c r="NUI16" s="46" t="str">
        <f t="shared" si="167"/>
        <v/>
      </c>
      <c r="NUJ16" s="46" t="str">
        <f t="shared" si="167"/>
        <v/>
      </c>
      <c r="NUK16" s="46" t="str">
        <f t="shared" si="167"/>
        <v/>
      </c>
      <c r="NUL16" s="46" t="str">
        <f t="shared" si="167"/>
        <v/>
      </c>
      <c r="NUM16" s="46" t="str">
        <f t="shared" si="167"/>
        <v/>
      </c>
      <c r="NUN16" s="46" t="str">
        <f t="shared" si="167"/>
        <v/>
      </c>
      <c r="NUO16" s="46" t="str">
        <f t="shared" si="167"/>
        <v/>
      </c>
      <c r="NUP16" s="46" t="str">
        <f t="shared" si="167"/>
        <v/>
      </c>
      <c r="NUQ16" s="46" t="str">
        <f t="shared" si="167"/>
        <v/>
      </c>
      <c r="NUR16" s="46" t="str">
        <f t="shared" si="167"/>
        <v/>
      </c>
      <c r="NUS16" s="46" t="str">
        <f t="shared" si="167"/>
        <v/>
      </c>
      <c r="NUT16" s="46" t="str">
        <f t="shared" si="167"/>
        <v/>
      </c>
      <c r="NUU16" s="46" t="str">
        <f t="shared" si="167"/>
        <v/>
      </c>
      <c r="NUV16" s="46" t="str">
        <f t="shared" si="167"/>
        <v/>
      </c>
      <c r="NUW16" s="46" t="str">
        <f t="shared" si="167"/>
        <v/>
      </c>
      <c r="NUX16" s="46" t="str">
        <f t="shared" si="167"/>
        <v/>
      </c>
      <c r="NUY16" s="46" t="str">
        <f t="shared" si="167"/>
        <v/>
      </c>
      <c r="NUZ16" s="46" t="str">
        <f t="shared" si="167"/>
        <v/>
      </c>
      <c r="NVA16" s="46" t="str">
        <f t="shared" si="167"/>
        <v/>
      </c>
      <c r="NVB16" s="46" t="str">
        <f t="shared" si="167"/>
        <v/>
      </c>
      <c r="NVC16" s="46" t="str">
        <f t="shared" si="167"/>
        <v/>
      </c>
      <c r="NVD16" s="46" t="str">
        <f t="shared" si="167"/>
        <v/>
      </c>
      <c r="NVE16" s="46" t="str">
        <f t="shared" si="167"/>
        <v/>
      </c>
      <c r="NVF16" s="46" t="str">
        <f t="shared" si="167"/>
        <v/>
      </c>
      <c r="NVG16" s="46" t="str">
        <f t="shared" si="167"/>
        <v/>
      </c>
      <c r="NVH16" s="46" t="str">
        <f t="shared" si="167"/>
        <v/>
      </c>
      <c r="NVI16" s="46" t="str">
        <f t="shared" si="167"/>
        <v/>
      </c>
      <c r="NVJ16" s="46" t="str">
        <f t="shared" si="167"/>
        <v/>
      </c>
      <c r="NVK16" s="46" t="str">
        <f t="shared" si="167"/>
        <v/>
      </c>
      <c r="NVL16" s="46" t="str">
        <f t="shared" si="167"/>
        <v/>
      </c>
      <c r="NVM16" s="46" t="str">
        <f t="shared" si="167"/>
        <v/>
      </c>
      <c r="NVN16" s="46" t="str">
        <f t="shared" si="167"/>
        <v/>
      </c>
      <c r="NVO16" s="46" t="str">
        <f t="shared" si="167"/>
        <v/>
      </c>
      <c r="NVP16" s="46" t="str">
        <f t="shared" si="167"/>
        <v/>
      </c>
      <c r="NVQ16" s="46" t="str">
        <f t="shared" si="167"/>
        <v/>
      </c>
      <c r="NVR16" s="46" t="str">
        <f t="shared" si="167"/>
        <v/>
      </c>
      <c r="NVS16" s="46" t="str">
        <f t="shared" si="167"/>
        <v/>
      </c>
      <c r="NVT16" s="46" t="str">
        <f t="shared" si="167"/>
        <v/>
      </c>
      <c r="NVU16" s="46" t="str">
        <f t="shared" ref="NVU16:NYF16" si="168">IF(AND($C16="Goal",NVU$5&gt;=$F16,NVU$5&lt;=$F16+$G16-1),2,IF(AND($C16="Milestone",NVU$5&gt;=$F16,NVU$5&lt;=$F16+$G16-1),1,""))</f>
        <v/>
      </c>
      <c r="NVV16" s="46" t="str">
        <f t="shared" si="168"/>
        <v/>
      </c>
      <c r="NVW16" s="46" t="str">
        <f t="shared" si="168"/>
        <v/>
      </c>
      <c r="NVX16" s="46" t="str">
        <f t="shared" si="168"/>
        <v/>
      </c>
      <c r="NVY16" s="46" t="str">
        <f t="shared" si="168"/>
        <v/>
      </c>
      <c r="NVZ16" s="46" t="str">
        <f t="shared" si="168"/>
        <v/>
      </c>
      <c r="NWA16" s="46" t="str">
        <f t="shared" si="168"/>
        <v/>
      </c>
      <c r="NWB16" s="46" t="str">
        <f t="shared" si="168"/>
        <v/>
      </c>
      <c r="NWC16" s="46" t="str">
        <f t="shared" si="168"/>
        <v/>
      </c>
      <c r="NWD16" s="46" t="str">
        <f t="shared" si="168"/>
        <v/>
      </c>
      <c r="NWE16" s="46" t="str">
        <f t="shared" si="168"/>
        <v/>
      </c>
      <c r="NWF16" s="46" t="str">
        <f t="shared" si="168"/>
        <v/>
      </c>
      <c r="NWG16" s="46" t="str">
        <f t="shared" si="168"/>
        <v/>
      </c>
      <c r="NWH16" s="46" t="str">
        <f t="shared" si="168"/>
        <v/>
      </c>
      <c r="NWI16" s="46" t="str">
        <f t="shared" si="168"/>
        <v/>
      </c>
      <c r="NWJ16" s="46" t="str">
        <f t="shared" si="168"/>
        <v/>
      </c>
      <c r="NWK16" s="46" t="str">
        <f t="shared" si="168"/>
        <v/>
      </c>
      <c r="NWL16" s="46" t="str">
        <f t="shared" si="168"/>
        <v/>
      </c>
      <c r="NWM16" s="46" t="str">
        <f t="shared" si="168"/>
        <v/>
      </c>
      <c r="NWN16" s="46" t="str">
        <f t="shared" si="168"/>
        <v/>
      </c>
      <c r="NWO16" s="46" t="str">
        <f t="shared" si="168"/>
        <v/>
      </c>
      <c r="NWP16" s="46" t="str">
        <f t="shared" si="168"/>
        <v/>
      </c>
      <c r="NWQ16" s="46" t="str">
        <f t="shared" si="168"/>
        <v/>
      </c>
      <c r="NWR16" s="46" t="str">
        <f t="shared" si="168"/>
        <v/>
      </c>
      <c r="NWS16" s="46" t="str">
        <f t="shared" si="168"/>
        <v/>
      </c>
      <c r="NWT16" s="46" t="str">
        <f t="shared" si="168"/>
        <v/>
      </c>
      <c r="NWU16" s="46" t="str">
        <f t="shared" si="168"/>
        <v/>
      </c>
      <c r="NWV16" s="46" t="str">
        <f t="shared" si="168"/>
        <v/>
      </c>
      <c r="NWW16" s="46" t="str">
        <f t="shared" si="168"/>
        <v/>
      </c>
      <c r="NWX16" s="46" t="str">
        <f t="shared" si="168"/>
        <v/>
      </c>
      <c r="NWY16" s="46" t="str">
        <f t="shared" si="168"/>
        <v/>
      </c>
      <c r="NWZ16" s="46" t="str">
        <f t="shared" si="168"/>
        <v/>
      </c>
      <c r="NXA16" s="46" t="str">
        <f t="shared" si="168"/>
        <v/>
      </c>
      <c r="NXB16" s="46" t="str">
        <f t="shared" si="168"/>
        <v/>
      </c>
      <c r="NXC16" s="46" t="str">
        <f t="shared" si="168"/>
        <v/>
      </c>
      <c r="NXD16" s="46" t="str">
        <f t="shared" si="168"/>
        <v/>
      </c>
      <c r="NXE16" s="46" t="str">
        <f t="shared" si="168"/>
        <v/>
      </c>
      <c r="NXF16" s="46" t="str">
        <f t="shared" si="168"/>
        <v/>
      </c>
      <c r="NXG16" s="46" t="str">
        <f t="shared" si="168"/>
        <v/>
      </c>
      <c r="NXH16" s="46" t="str">
        <f t="shared" si="168"/>
        <v/>
      </c>
      <c r="NXI16" s="46" t="str">
        <f t="shared" si="168"/>
        <v/>
      </c>
      <c r="NXJ16" s="46" t="str">
        <f t="shared" si="168"/>
        <v/>
      </c>
      <c r="NXK16" s="46" t="str">
        <f t="shared" si="168"/>
        <v/>
      </c>
      <c r="NXL16" s="46" t="str">
        <f t="shared" si="168"/>
        <v/>
      </c>
      <c r="NXM16" s="46" t="str">
        <f t="shared" si="168"/>
        <v/>
      </c>
      <c r="NXN16" s="46" t="str">
        <f t="shared" si="168"/>
        <v/>
      </c>
      <c r="NXO16" s="46" t="str">
        <f t="shared" si="168"/>
        <v/>
      </c>
      <c r="NXP16" s="46" t="str">
        <f t="shared" si="168"/>
        <v/>
      </c>
      <c r="NXQ16" s="46" t="str">
        <f t="shared" si="168"/>
        <v/>
      </c>
      <c r="NXR16" s="46" t="str">
        <f t="shared" si="168"/>
        <v/>
      </c>
      <c r="NXS16" s="46" t="str">
        <f t="shared" si="168"/>
        <v/>
      </c>
      <c r="NXT16" s="46" t="str">
        <f t="shared" si="168"/>
        <v/>
      </c>
      <c r="NXU16" s="46" t="str">
        <f t="shared" si="168"/>
        <v/>
      </c>
      <c r="NXV16" s="46" t="str">
        <f t="shared" si="168"/>
        <v/>
      </c>
      <c r="NXW16" s="46" t="str">
        <f t="shared" si="168"/>
        <v/>
      </c>
      <c r="NXX16" s="46" t="str">
        <f t="shared" si="168"/>
        <v/>
      </c>
      <c r="NXY16" s="46" t="str">
        <f t="shared" si="168"/>
        <v/>
      </c>
      <c r="NXZ16" s="46" t="str">
        <f t="shared" si="168"/>
        <v/>
      </c>
      <c r="NYA16" s="46" t="str">
        <f t="shared" si="168"/>
        <v/>
      </c>
      <c r="NYB16" s="46" t="str">
        <f t="shared" si="168"/>
        <v/>
      </c>
      <c r="NYC16" s="46" t="str">
        <f t="shared" si="168"/>
        <v/>
      </c>
      <c r="NYD16" s="46" t="str">
        <f t="shared" si="168"/>
        <v/>
      </c>
      <c r="NYE16" s="46" t="str">
        <f t="shared" si="168"/>
        <v/>
      </c>
      <c r="NYF16" s="46" t="str">
        <f t="shared" si="168"/>
        <v/>
      </c>
      <c r="NYG16" s="46" t="str">
        <f t="shared" ref="NYG16:OAR16" si="169">IF(AND($C16="Goal",NYG$5&gt;=$F16,NYG$5&lt;=$F16+$G16-1),2,IF(AND($C16="Milestone",NYG$5&gt;=$F16,NYG$5&lt;=$F16+$G16-1),1,""))</f>
        <v/>
      </c>
      <c r="NYH16" s="46" t="str">
        <f t="shared" si="169"/>
        <v/>
      </c>
      <c r="NYI16" s="46" t="str">
        <f t="shared" si="169"/>
        <v/>
      </c>
      <c r="NYJ16" s="46" t="str">
        <f t="shared" si="169"/>
        <v/>
      </c>
      <c r="NYK16" s="46" t="str">
        <f t="shared" si="169"/>
        <v/>
      </c>
      <c r="NYL16" s="46" t="str">
        <f t="shared" si="169"/>
        <v/>
      </c>
      <c r="NYM16" s="46" t="str">
        <f t="shared" si="169"/>
        <v/>
      </c>
      <c r="NYN16" s="46" t="str">
        <f t="shared" si="169"/>
        <v/>
      </c>
      <c r="NYO16" s="46" t="str">
        <f t="shared" si="169"/>
        <v/>
      </c>
      <c r="NYP16" s="46" t="str">
        <f t="shared" si="169"/>
        <v/>
      </c>
      <c r="NYQ16" s="46" t="str">
        <f t="shared" si="169"/>
        <v/>
      </c>
      <c r="NYR16" s="46" t="str">
        <f t="shared" si="169"/>
        <v/>
      </c>
      <c r="NYS16" s="46" t="str">
        <f t="shared" si="169"/>
        <v/>
      </c>
      <c r="NYT16" s="46" t="str">
        <f t="shared" si="169"/>
        <v/>
      </c>
      <c r="NYU16" s="46" t="str">
        <f t="shared" si="169"/>
        <v/>
      </c>
      <c r="NYV16" s="46" t="str">
        <f t="shared" si="169"/>
        <v/>
      </c>
      <c r="NYW16" s="46" t="str">
        <f t="shared" si="169"/>
        <v/>
      </c>
      <c r="NYX16" s="46" t="str">
        <f t="shared" si="169"/>
        <v/>
      </c>
      <c r="NYY16" s="46" t="str">
        <f t="shared" si="169"/>
        <v/>
      </c>
      <c r="NYZ16" s="46" t="str">
        <f t="shared" si="169"/>
        <v/>
      </c>
      <c r="NZA16" s="46" t="str">
        <f t="shared" si="169"/>
        <v/>
      </c>
      <c r="NZB16" s="46" t="str">
        <f t="shared" si="169"/>
        <v/>
      </c>
      <c r="NZC16" s="46" t="str">
        <f t="shared" si="169"/>
        <v/>
      </c>
      <c r="NZD16" s="46" t="str">
        <f t="shared" si="169"/>
        <v/>
      </c>
      <c r="NZE16" s="46" t="str">
        <f t="shared" si="169"/>
        <v/>
      </c>
      <c r="NZF16" s="46" t="str">
        <f t="shared" si="169"/>
        <v/>
      </c>
      <c r="NZG16" s="46" t="str">
        <f t="shared" si="169"/>
        <v/>
      </c>
      <c r="NZH16" s="46" t="str">
        <f t="shared" si="169"/>
        <v/>
      </c>
      <c r="NZI16" s="46" t="str">
        <f t="shared" si="169"/>
        <v/>
      </c>
      <c r="NZJ16" s="46" t="str">
        <f t="shared" si="169"/>
        <v/>
      </c>
      <c r="NZK16" s="46" t="str">
        <f t="shared" si="169"/>
        <v/>
      </c>
      <c r="NZL16" s="46" t="str">
        <f t="shared" si="169"/>
        <v/>
      </c>
      <c r="NZM16" s="46" t="str">
        <f t="shared" si="169"/>
        <v/>
      </c>
      <c r="NZN16" s="46" t="str">
        <f t="shared" si="169"/>
        <v/>
      </c>
      <c r="NZO16" s="46" t="str">
        <f t="shared" si="169"/>
        <v/>
      </c>
      <c r="NZP16" s="46" t="str">
        <f t="shared" si="169"/>
        <v/>
      </c>
      <c r="NZQ16" s="46" t="str">
        <f t="shared" si="169"/>
        <v/>
      </c>
      <c r="NZR16" s="46" t="str">
        <f t="shared" si="169"/>
        <v/>
      </c>
      <c r="NZS16" s="46" t="str">
        <f t="shared" si="169"/>
        <v/>
      </c>
      <c r="NZT16" s="46" t="str">
        <f t="shared" si="169"/>
        <v/>
      </c>
      <c r="NZU16" s="46" t="str">
        <f t="shared" si="169"/>
        <v/>
      </c>
      <c r="NZV16" s="46" t="str">
        <f t="shared" si="169"/>
        <v/>
      </c>
      <c r="NZW16" s="46" t="str">
        <f t="shared" si="169"/>
        <v/>
      </c>
      <c r="NZX16" s="46" t="str">
        <f t="shared" si="169"/>
        <v/>
      </c>
      <c r="NZY16" s="46" t="str">
        <f t="shared" si="169"/>
        <v/>
      </c>
      <c r="NZZ16" s="46" t="str">
        <f t="shared" si="169"/>
        <v/>
      </c>
      <c r="OAA16" s="46" t="str">
        <f t="shared" si="169"/>
        <v/>
      </c>
      <c r="OAB16" s="46" t="str">
        <f t="shared" si="169"/>
        <v/>
      </c>
      <c r="OAC16" s="46" t="str">
        <f t="shared" si="169"/>
        <v/>
      </c>
      <c r="OAD16" s="46" t="str">
        <f t="shared" si="169"/>
        <v/>
      </c>
      <c r="OAE16" s="46" t="str">
        <f t="shared" si="169"/>
        <v/>
      </c>
      <c r="OAF16" s="46" t="str">
        <f t="shared" si="169"/>
        <v/>
      </c>
      <c r="OAG16" s="46" t="str">
        <f t="shared" si="169"/>
        <v/>
      </c>
      <c r="OAH16" s="46" t="str">
        <f t="shared" si="169"/>
        <v/>
      </c>
      <c r="OAI16" s="46" t="str">
        <f t="shared" si="169"/>
        <v/>
      </c>
      <c r="OAJ16" s="46" t="str">
        <f t="shared" si="169"/>
        <v/>
      </c>
      <c r="OAK16" s="46" t="str">
        <f t="shared" si="169"/>
        <v/>
      </c>
      <c r="OAL16" s="46" t="str">
        <f t="shared" si="169"/>
        <v/>
      </c>
      <c r="OAM16" s="46" t="str">
        <f t="shared" si="169"/>
        <v/>
      </c>
      <c r="OAN16" s="46" t="str">
        <f t="shared" si="169"/>
        <v/>
      </c>
      <c r="OAO16" s="46" t="str">
        <f t="shared" si="169"/>
        <v/>
      </c>
      <c r="OAP16" s="46" t="str">
        <f t="shared" si="169"/>
        <v/>
      </c>
      <c r="OAQ16" s="46" t="str">
        <f t="shared" si="169"/>
        <v/>
      </c>
      <c r="OAR16" s="46" t="str">
        <f t="shared" si="169"/>
        <v/>
      </c>
      <c r="OAS16" s="46" t="str">
        <f t="shared" ref="OAS16:ODD16" si="170">IF(AND($C16="Goal",OAS$5&gt;=$F16,OAS$5&lt;=$F16+$G16-1),2,IF(AND($C16="Milestone",OAS$5&gt;=$F16,OAS$5&lt;=$F16+$G16-1),1,""))</f>
        <v/>
      </c>
      <c r="OAT16" s="46" t="str">
        <f t="shared" si="170"/>
        <v/>
      </c>
      <c r="OAU16" s="46" t="str">
        <f t="shared" si="170"/>
        <v/>
      </c>
      <c r="OAV16" s="46" t="str">
        <f t="shared" si="170"/>
        <v/>
      </c>
      <c r="OAW16" s="46" t="str">
        <f t="shared" si="170"/>
        <v/>
      </c>
      <c r="OAX16" s="46" t="str">
        <f t="shared" si="170"/>
        <v/>
      </c>
      <c r="OAY16" s="46" t="str">
        <f t="shared" si="170"/>
        <v/>
      </c>
      <c r="OAZ16" s="46" t="str">
        <f t="shared" si="170"/>
        <v/>
      </c>
      <c r="OBA16" s="46" t="str">
        <f t="shared" si="170"/>
        <v/>
      </c>
      <c r="OBB16" s="46" t="str">
        <f t="shared" si="170"/>
        <v/>
      </c>
      <c r="OBC16" s="46" t="str">
        <f t="shared" si="170"/>
        <v/>
      </c>
      <c r="OBD16" s="46" t="str">
        <f t="shared" si="170"/>
        <v/>
      </c>
      <c r="OBE16" s="46" t="str">
        <f t="shared" si="170"/>
        <v/>
      </c>
      <c r="OBF16" s="46" t="str">
        <f t="shared" si="170"/>
        <v/>
      </c>
      <c r="OBG16" s="46" t="str">
        <f t="shared" si="170"/>
        <v/>
      </c>
      <c r="OBH16" s="46" t="str">
        <f t="shared" si="170"/>
        <v/>
      </c>
      <c r="OBI16" s="46" t="str">
        <f t="shared" si="170"/>
        <v/>
      </c>
      <c r="OBJ16" s="46" t="str">
        <f t="shared" si="170"/>
        <v/>
      </c>
      <c r="OBK16" s="46" t="str">
        <f t="shared" si="170"/>
        <v/>
      </c>
      <c r="OBL16" s="46" t="str">
        <f t="shared" si="170"/>
        <v/>
      </c>
      <c r="OBM16" s="46" t="str">
        <f t="shared" si="170"/>
        <v/>
      </c>
      <c r="OBN16" s="46" t="str">
        <f t="shared" si="170"/>
        <v/>
      </c>
      <c r="OBO16" s="46" t="str">
        <f t="shared" si="170"/>
        <v/>
      </c>
      <c r="OBP16" s="46" t="str">
        <f t="shared" si="170"/>
        <v/>
      </c>
      <c r="OBQ16" s="46" t="str">
        <f t="shared" si="170"/>
        <v/>
      </c>
      <c r="OBR16" s="46" t="str">
        <f t="shared" si="170"/>
        <v/>
      </c>
      <c r="OBS16" s="46" t="str">
        <f t="shared" si="170"/>
        <v/>
      </c>
      <c r="OBT16" s="46" t="str">
        <f t="shared" si="170"/>
        <v/>
      </c>
      <c r="OBU16" s="46" t="str">
        <f t="shared" si="170"/>
        <v/>
      </c>
      <c r="OBV16" s="46" t="str">
        <f t="shared" si="170"/>
        <v/>
      </c>
      <c r="OBW16" s="46" t="str">
        <f t="shared" si="170"/>
        <v/>
      </c>
      <c r="OBX16" s="46" t="str">
        <f t="shared" si="170"/>
        <v/>
      </c>
      <c r="OBY16" s="46" t="str">
        <f t="shared" si="170"/>
        <v/>
      </c>
      <c r="OBZ16" s="46" t="str">
        <f t="shared" si="170"/>
        <v/>
      </c>
      <c r="OCA16" s="46" t="str">
        <f t="shared" si="170"/>
        <v/>
      </c>
      <c r="OCB16" s="46" t="str">
        <f t="shared" si="170"/>
        <v/>
      </c>
      <c r="OCC16" s="46" t="str">
        <f t="shared" si="170"/>
        <v/>
      </c>
      <c r="OCD16" s="46" t="str">
        <f t="shared" si="170"/>
        <v/>
      </c>
      <c r="OCE16" s="46" t="str">
        <f t="shared" si="170"/>
        <v/>
      </c>
      <c r="OCF16" s="46" t="str">
        <f t="shared" si="170"/>
        <v/>
      </c>
      <c r="OCG16" s="46" t="str">
        <f t="shared" si="170"/>
        <v/>
      </c>
      <c r="OCH16" s="46" t="str">
        <f t="shared" si="170"/>
        <v/>
      </c>
      <c r="OCI16" s="46" t="str">
        <f t="shared" si="170"/>
        <v/>
      </c>
      <c r="OCJ16" s="46" t="str">
        <f t="shared" si="170"/>
        <v/>
      </c>
      <c r="OCK16" s="46" t="str">
        <f t="shared" si="170"/>
        <v/>
      </c>
      <c r="OCL16" s="46" t="str">
        <f t="shared" si="170"/>
        <v/>
      </c>
      <c r="OCM16" s="46" t="str">
        <f t="shared" si="170"/>
        <v/>
      </c>
      <c r="OCN16" s="46" t="str">
        <f t="shared" si="170"/>
        <v/>
      </c>
      <c r="OCO16" s="46" t="str">
        <f t="shared" si="170"/>
        <v/>
      </c>
      <c r="OCP16" s="46" t="str">
        <f t="shared" si="170"/>
        <v/>
      </c>
      <c r="OCQ16" s="46" t="str">
        <f t="shared" si="170"/>
        <v/>
      </c>
      <c r="OCR16" s="46" t="str">
        <f t="shared" si="170"/>
        <v/>
      </c>
      <c r="OCS16" s="46" t="str">
        <f t="shared" si="170"/>
        <v/>
      </c>
      <c r="OCT16" s="46" t="str">
        <f t="shared" si="170"/>
        <v/>
      </c>
      <c r="OCU16" s="46" t="str">
        <f t="shared" si="170"/>
        <v/>
      </c>
      <c r="OCV16" s="46" t="str">
        <f t="shared" si="170"/>
        <v/>
      </c>
      <c r="OCW16" s="46" t="str">
        <f t="shared" si="170"/>
        <v/>
      </c>
      <c r="OCX16" s="46" t="str">
        <f t="shared" si="170"/>
        <v/>
      </c>
      <c r="OCY16" s="46" t="str">
        <f t="shared" si="170"/>
        <v/>
      </c>
      <c r="OCZ16" s="46" t="str">
        <f t="shared" si="170"/>
        <v/>
      </c>
      <c r="ODA16" s="46" t="str">
        <f t="shared" si="170"/>
        <v/>
      </c>
      <c r="ODB16" s="46" t="str">
        <f t="shared" si="170"/>
        <v/>
      </c>
      <c r="ODC16" s="46" t="str">
        <f t="shared" si="170"/>
        <v/>
      </c>
      <c r="ODD16" s="46" t="str">
        <f t="shared" si="170"/>
        <v/>
      </c>
      <c r="ODE16" s="46" t="str">
        <f t="shared" ref="ODE16:OFP16" si="171">IF(AND($C16="Goal",ODE$5&gt;=$F16,ODE$5&lt;=$F16+$G16-1),2,IF(AND($C16="Milestone",ODE$5&gt;=$F16,ODE$5&lt;=$F16+$G16-1),1,""))</f>
        <v/>
      </c>
      <c r="ODF16" s="46" t="str">
        <f t="shared" si="171"/>
        <v/>
      </c>
      <c r="ODG16" s="46" t="str">
        <f t="shared" si="171"/>
        <v/>
      </c>
      <c r="ODH16" s="46" t="str">
        <f t="shared" si="171"/>
        <v/>
      </c>
      <c r="ODI16" s="46" t="str">
        <f t="shared" si="171"/>
        <v/>
      </c>
      <c r="ODJ16" s="46" t="str">
        <f t="shared" si="171"/>
        <v/>
      </c>
      <c r="ODK16" s="46" t="str">
        <f t="shared" si="171"/>
        <v/>
      </c>
      <c r="ODL16" s="46" t="str">
        <f t="shared" si="171"/>
        <v/>
      </c>
      <c r="ODM16" s="46" t="str">
        <f t="shared" si="171"/>
        <v/>
      </c>
      <c r="ODN16" s="46" t="str">
        <f t="shared" si="171"/>
        <v/>
      </c>
      <c r="ODO16" s="46" t="str">
        <f t="shared" si="171"/>
        <v/>
      </c>
      <c r="ODP16" s="46" t="str">
        <f t="shared" si="171"/>
        <v/>
      </c>
      <c r="ODQ16" s="46" t="str">
        <f t="shared" si="171"/>
        <v/>
      </c>
      <c r="ODR16" s="46" t="str">
        <f t="shared" si="171"/>
        <v/>
      </c>
      <c r="ODS16" s="46" t="str">
        <f t="shared" si="171"/>
        <v/>
      </c>
      <c r="ODT16" s="46" t="str">
        <f t="shared" si="171"/>
        <v/>
      </c>
      <c r="ODU16" s="46" t="str">
        <f t="shared" si="171"/>
        <v/>
      </c>
      <c r="ODV16" s="46" t="str">
        <f t="shared" si="171"/>
        <v/>
      </c>
      <c r="ODW16" s="46" t="str">
        <f t="shared" si="171"/>
        <v/>
      </c>
      <c r="ODX16" s="46" t="str">
        <f t="shared" si="171"/>
        <v/>
      </c>
      <c r="ODY16" s="46" t="str">
        <f t="shared" si="171"/>
        <v/>
      </c>
      <c r="ODZ16" s="46" t="str">
        <f t="shared" si="171"/>
        <v/>
      </c>
      <c r="OEA16" s="46" t="str">
        <f t="shared" si="171"/>
        <v/>
      </c>
      <c r="OEB16" s="46" t="str">
        <f t="shared" si="171"/>
        <v/>
      </c>
      <c r="OEC16" s="46" t="str">
        <f t="shared" si="171"/>
        <v/>
      </c>
      <c r="OED16" s="46" t="str">
        <f t="shared" si="171"/>
        <v/>
      </c>
      <c r="OEE16" s="46" t="str">
        <f t="shared" si="171"/>
        <v/>
      </c>
      <c r="OEF16" s="46" t="str">
        <f t="shared" si="171"/>
        <v/>
      </c>
      <c r="OEG16" s="46" t="str">
        <f t="shared" si="171"/>
        <v/>
      </c>
      <c r="OEH16" s="46" t="str">
        <f t="shared" si="171"/>
        <v/>
      </c>
      <c r="OEI16" s="46" t="str">
        <f t="shared" si="171"/>
        <v/>
      </c>
      <c r="OEJ16" s="46" t="str">
        <f t="shared" si="171"/>
        <v/>
      </c>
      <c r="OEK16" s="46" t="str">
        <f t="shared" si="171"/>
        <v/>
      </c>
      <c r="OEL16" s="46" t="str">
        <f t="shared" si="171"/>
        <v/>
      </c>
      <c r="OEM16" s="46" t="str">
        <f t="shared" si="171"/>
        <v/>
      </c>
      <c r="OEN16" s="46" t="str">
        <f t="shared" si="171"/>
        <v/>
      </c>
      <c r="OEO16" s="46" t="str">
        <f t="shared" si="171"/>
        <v/>
      </c>
      <c r="OEP16" s="46" t="str">
        <f t="shared" si="171"/>
        <v/>
      </c>
      <c r="OEQ16" s="46" t="str">
        <f t="shared" si="171"/>
        <v/>
      </c>
      <c r="OER16" s="46" t="str">
        <f t="shared" si="171"/>
        <v/>
      </c>
      <c r="OES16" s="46" t="str">
        <f t="shared" si="171"/>
        <v/>
      </c>
      <c r="OET16" s="46" t="str">
        <f t="shared" si="171"/>
        <v/>
      </c>
      <c r="OEU16" s="46" t="str">
        <f t="shared" si="171"/>
        <v/>
      </c>
      <c r="OEV16" s="46" t="str">
        <f t="shared" si="171"/>
        <v/>
      </c>
      <c r="OEW16" s="46" t="str">
        <f t="shared" si="171"/>
        <v/>
      </c>
      <c r="OEX16" s="46" t="str">
        <f t="shared" si="171"/>
        <v/>
      </c>
      <c r="OEY16" s="46" t="str">
        <f t="shared" si="171"/>
        <v/>
      </c>
      <c r="OEZ16" s="46" t="str">
        <f t="shared" si="171"/>
        <v/>
      </c>
      <c r="OFA16" s="46" t="str">
        <f t="shared" si="171"/>
        <v/>
      </c>
      <c r="OFB16" s="46" t="str">
        <f t="shared" si="171"/>
        <v/>
      </c>
      <c r="OFC16" s="46" t="str">
        <f t="shared" si="171"/>
        <v/>
      </c>
      <c r="OFD16" s="46" t="str">
        <f t="shared" si="171"/>
        <v/>
      </c>
      <c r="OFE16" s="46" t="str">
        <f t="shared" si="171"/>
        <v/>
      </c>
      <c r="OFF16" s="46" t="str">
        <f t="shared" si="171"/>
        <v/>
      </c>
      <c r="OFG16" s="46" t="str">
        <f t="shared" si="171"/>
        <v/>
      </c>
      <c r="OFH16" s="46" t="str">
        <f t="shared" si="171"/>
        <v/>
      </c>
      <c r="OFI16" s="46" t="str">
        <f t="shared" si="171"/>
        <v/>
      </c>
      <c r="OFJ16" s="46" t="str">
        <f t="shared" si="171"/>
        <v/>
      </c>
      <c r="OFK16" s="46" t="str">
        <f t="shared" si="171"/>
        <v/>
      </c>
      <c r="OFL16" s="46" t="str">
        <f t="shared" si="171"/>
        <v/>
      </c>
      <c r="OFM16" s="46" t="str">
        <f t="shared" si="171"/>
        <v/>
      </c>
      <c r="OFN16" s="46" t="str">
        <f t="shared" si="171"/>
        <v/>
      </c>
      <c r="OFO16" s="46" t="str">
        <f t="shared" si="171"/>
        <v/>
      </c>
      <c r="OFP16" s="46" t="str">
        <f t="shared" si="171"/>
        <v/>
      </c>
      <c r="OFQ16" s="46" t="str">
        <f t="shared" ref="OFQ16:OIB16" si="172">IF(AND($C16="Goal",OFQ$5&gt;=$F16,OFQ$5&lt;=$F16+$G16-1),2,IF(AND($C16="Milestone",OFQ$5&gt;=$F16,OFQ$5&lt;=$F16+$G16-1),1,""))</f>
        <v/>
      </c>
      <c r="OFR16" s="46" t="str">
        <f t="shared" si="172"/>
        <v/>
      </c>
      <c r="OFS16" s="46" t="str">
        <f t="shared" si="172"/>
        <v/>
      </c>
      <c r="OFT16" s="46" t="str">
        <f t="shared" si="172"/>
        <v/>
      </c>
      <c r="OFU16" s="46" t="str">
        <f t="shared" si="172"/>
        <v/>
      </c>
      <c r="OFV16" s="46" t="str">
        <f t="shared" si="172"/>
        <v/>
      </c>
      <c r="OFW16" s="46" t="str">
        <f t="shared" si="172"/>
        <v/>
      </c>
      <c r="OFX16" s="46" t="str">
        <f t="shared" si="172"/>
        <v/>
      </c>
      <c r="OFY16" s="46" t="str">
        <f t="shared" si="172"/>
        <v/>
      </c>
      <c r="OFZ16" s="46" t="str">
        <f t="shared" si="172"/>
        <v/>
      </c>
      <c r="OGA16" s="46" t="str">
        <f t="shared" si="172"/>
        <v/>
      </c>
      <c r="OGB16" s="46" t="str">
        <f t="shared" si="172"/>
        <v/>
      </c>
      <c r="OGC16" s="46" t="str">
        <f t="shared" si="172"/>
        <v/>
      </c>
      <c r="OGD16" s="46" t="str">
        <f t="shared" si="172"/>
        <v/>
      </c>
      <c r="OGE16" s="46" t="str">
        <f t="shared" si="172"/>
        <v/>
      </c>
      <c r="OGF16" s="46" t="str">
        <f t="shared" si="172"/>
        <v/>
      </c>
      <c r="OGG16" s="46" t="str">
        <f t="shared" si="172"/>
        <v/>
      </c>
      <c r="OGH16" s="46" t="str">
        <f t="shared" si="172"/>
        <v/>
      </c>
      <c r="OGI16" s="46" t="str">
        <f t="shared" si="172"/>
        <v/>
      </c>
      <c r="OGJ16" s="46" t="str">
        <f t="shared" si="172"/>
        <v/>
      </c>
      <c r="OGK16" s="46" t="str">
        <f t="shared" si="172"/>
        <v/>
      </c>
      <c r="OGL16" s="46" t="str">
        <f t="shared" si="172"/>
        <v/>
      </c>
      <c r="OGM16" s="46" t="str">
        <f t="shared" si="172"/>
        <v/>
      </c>
      <c r="OGN16" s="46" t="str">
        <f t="shared" si="172"/>
        <v/>
      </c>
      <c r="OGO16" s="46" t="str">
        <f t="shared" si="172"/>
        <v/>
      </c>
      <c r="OGP16" s="46" t="str">
        <f t="shared" si="172"/>
        <v/>
      </c>
      <c r="OGQ16" s="46" t="str">
        <f t="shared" si="172"/>
        <v/>
      </c>
      <c r="OGR16" s="46" t="str">
        <f t="shared" si="172"/>
        <v/>
      </c>
      <c r="OGS16" s="46" t="str">
        <f t="shared" si="172"/>
        <v/>
      </c>
      <c r="OGT16" s="46" t="str">
        <f t="shared" si="172"/>
        <v/>
      </c>
      <c r="OGU16" s="46" t="str">
        <f t="shared" si="172"/>
        <v/>
      </c>
      <c r="OGV16" s="46" t="str">
        <f t="shared" si="172"/>
        <v/>
      </c>
      <c r="OGW16" s="46" t="str">
        <f t="shared" si="172"/>
        <v/>
      </c>
      <c r="OGX16" s="46" t="str">
        <f t="shared" si="172"/>
        <v/>
      </c>
      <c r="OGY16" s="46" t="str">
        <f t="shared" si="172"/>
        <v/>
      </c>
      <c r="OGZ16" s="46" t="str">
        <f t="shared" si="172"/>
        <v/>
      </c>
      <c r="OHA16" s="46" t="str">
        <f t="shared" si="172"/>
        <v/>
      </c>
      <c r="OHB16" s="46" t="str">
        <f t="shared" si="172"/>
        <v/>
      </c>
      <c r="OHC16" s="46" t="str">
        <f t="shared" si="172"/>
        <v/>
      </c>
      <c r="OHD16" s="46" t="str">
        <f t="shared" si="172"/>
        <v/>
      </c>
      <c r="OHE16" s="46" t="str">
        <f t="shared" si="172"/>
        <v/>
      </c>
      <c r="OHF16" s="46" t="str">
        <f t="shared" si="172"/>
        <v/>
      </c>
      <c r="OHG16" s="46" t="str">
        <f t="shared" si="172"/>
        <v/>
      </c>
      <c r="OHH16" s="46" t="str">
        <f t="shared" si="172"/>
        <v/>
      </c>
      <c r="OHI16" s="46" t="str">
        <f t="shared" si="172"/>
        <v/>
      </c>
      <c r="OHJ16" s="46" t="str">
        <f t="shared" si="172"/>
        <v/>
      </c>
      <c r="OHK16" s="46" t="str">
        <f t="shared" si="172"/>
        <v/>
      </c>
      <c r="OHL16" s="46" t="str">
        <f t="shared" si="172"/>
        <v/>
      </c>
      <c r="OHM16" s="46" t="str">
        <f t="shared" si="172"/>
        <v/>
      </c>
      <c r="OHN16" s="46" t="str">
        <f t="shared" si="172"/>
        <v/>
      </c>
      <c r="OHO16" s="46" t="str">
        <f t="shared" si="172"/>
        <v/>
      </c>
      <c r="OHP16" s="46" t="str">
        <f t="shared" si="172"/>
        <v/>
      </c>
      <c r="OHQ16" s="46" t="str">
        <f t="shared" si="172"/>
        <v/>
      </c>
      <c r="OHR16" s="46" t="str">
        <f t="shared" si="172"/>
        <v/>
      </c>
      <c r="OHS16" s="46" t="str">
        <f t="shared" si="172"/>
        <v/>
      </c>
      <c r="OHT16" s="46" t="str">
        <f t="shared" si="172"/>
        <v/>
      </c>
      <c r="OHU16" s="46" t="str">
        <f t="shared" si="172"/>
        <v/>
      </c>
      <c r="OHV16" s="46" t="str">
        <f t="shared" si="172"/>
        <v/>
      </c>
      <c r="OHW16" s="46" t="str">
        <f t="shared" si="172"/>
        <v/>
      </c>
      <c r="OHX16" s="46" t="str">
        <f t="shared" si="172"/>
        <v/>
      </c>
      <c r="OHY16" s="46" t="str">
        <f t="shared" si="172"/>
        <v/>
      </c>
      <c r="OHZ16" s="46" t="str">
        <f t="shared" si="172"/>
        <v/>
      </c>
      <c r="OIA16" s="46" t="str">
        <f t="shared" si="172"/>
        <v/>
      </c>
      <c r="OIB16" s="46" t="str">
        <f t="shared" si="172"/>
        <v/>
      </c>
      <c r="OIC16" s="46" t="str">
        <f t="shared" ref="OIC16:OKN16" si="173">IF(AND($C16="Goal",OIC$5&gt;=$F16,OIC$5&lt;=$F16+$G16-1),2,IF(AND($C16="Milestone",OIC$5&gt;=$F16,OIC$5&lt;=$F16+$G16-1),1,""))</f>
        <v/>
      </c>
      <c r="OID16" s="46" t="str">
        <f t="shared" si="173"/>
        <v/>
      </c>
      <c r="OIE16" s="46" t="str">
        <f t="shared" si="173"/>
        <v/>
      </c>
      <c r="OIF16" s="46" t="str">
        <f t="shared" si="173"/>
        <v/>
      </c>
      <c r="OIG16" s="46" t="str">
        <f t="shared" si="173"/>
        <v/>
      </c>
      <c r="OIH16" s="46" t="str">
        <f t="shared" si="173"/>
        <v/>
      </c>
      <c r="OII16" s="46" t="str">
        <f t="shared" si="173"/>
        <v/>
      </c>
      <c r="OIJ16" s="46" t="str">
        <f t="shared" si="173"/>
        <v/>
      </c>
      <c r="OIK16" s="46" t="str">
        <f t="shared" si="173"/>
        <v/>
      </c>
      <c r="OIL16" s="46" t="str">
        <f t="shared" si="173"/>
        <v/>
      </c>
      <c r="OIM16" s="46" t="str">
        <f t="shared" si="173"/>
        <v/>
      </c>
      <c r="OIN16" s="46" t="str">
        <f t="shared" si="173"/>
        <v/>
      </c>
      <c r="OIO16" s="46" t="str">
        <f t="shared" si="173"/>
        <v/>
      </c>
      <c r="OIP16" s="46" t="str">
        <f t="shared" si="173"/>
        <v/>
      </c>
      <c r="OIQ16" s="46" t="str">
        <f t="shared" si="173"/>
        <v/>
      </c>
      <c r="OIR16" s="46" t="str">
        <f t="shared" si="173"/>
        <v/>
      </c>
      <c r="OIS16" s="46" t="str">
        <f t="shared" si="173"/>
        <v/>
      </c>
      <c r="OIT16" s="46" t="str">
        <f t="shared" si="173"/>
        <v/>
      </c>
      <c r="OIU16" s="46" t="str">
        <f t="shared" si="173"/>
        <v/>
      </c>
      <c r="OIV16" s="46" t="str">
        <f t="shared" si="173"/>
        <v/>
      </c>
      <c r="OIW16" s="46" t="str">
        <f t="shared" si="173"/>
        <v/>
      </c>
      <c r="OIX16" s="46" t="str">
        <f t="shared" si="173"/>
        <v/>
      </c>
      <c r="OIY16" s="46" t="str">
        <f t="shared" si="173"/>
        <v/>
      </c>
      <c r="OIZ16" s="46" t="str">
        <f t="shared" si="173"/>
        <v/>
      </c>
      <c r="OJA16" s="46" t="str">
        <f t="shared" si="173"/>
        <v/>
      </c>
      <c r="OJB16" s="46" t="str">
        <f t="shared" si="173"/>
        <v/>
      </c>
      <c r="OJC16" s="46" t="str">
        <f t="shared" si="173"/>
        <v/>
      </c>
      <c r="OJD16" s="46" t="str">
        <f t="shared" si="173"/>
        <v/>
      </c>
      <c r="OJE16" s="46" t="str">
        <f t="shared" si="173"/>
        <v/>
      </c>
      <c r="OJF16" s="46" t="str">
        <f t="shared" si="173"/>
        <v/>
      </c>
      <c r="OJG16" s="46" t="str">
        <f t="shared" si="173"/>
        <v/>
      </c>
      <c r="OJH16" s="46" t="str">
        <f t="shared" si="173"/>
        <v/>
      </c>
      <c r="OJI16" s="46" t="str">
        <f t="shared" si="173"/>
        <v/>
      </c>
      <c r="OJJ16" s="46" t="str">
        <f t="shared" si="173"/>
        <v/>
      </c>
      <c r="OJK16" s="46" t="str">
        <f t="shared" si="173"/>
        <v/>
      </c>
      <c r="OJL16" s="46" t="str">
        <f t="shared" si="173"/>
        <v/>
      </c>
      <c r="OJM16" s="46" t="str">
        <f t="shared" si="173"/>
        <v/>
      </c>
      <c r="OJN16" s="46" t="str">
        <f t="shared" si="173"/>
        <v/>
      </c>
      <c r="OJO16" s="46" t="str">
        <f t="shared" si="173"/>
        <v/>
      </c>
      <c r="OJP16" s="46" t="str">
        <f t="shared" si="173"/>
        <v/>
      </c>
      <c r="OJQ16" s="46" t="str">
        <f t="shared" si="173"/>
        <v/>
      </c>
      <c r="OJR16" s="46" t="str">
        <f t="shared" si="173"/>
        <v/>
      </c>
      <c r="OJS16" s="46" t="str">
        <f t="shared" si="173"/>
        <v/>
      </c>
      <c r="OJT16" s="46" t="str">
        <f t="shared" si="173"/>
        <v/>
      </c>
      <c r="OJU16" s="46" t="str">
        <f t="shared" si="173"/>
        <v/>
      </c>
      <c r="OJV16" s="46" t="str">
        <f t="shared" si="173"/>
        <v/>
      </c>
      <c r="OJW16" s="46" t="str">
        <f t="shared" si="173"/>
        <v/>
      </c>
      <c r="OJX16" s="46" t="str">
        <f t="shared" si="173"/>
        <v/>
      </c>
      <c r="OJY16" s="46" t="str">
        <f t="shared" si="173"/>
        <v/>
      </c>
      <c r="OJZ16" s="46" t="str">
        <f t="shared" si="173"/>
        <v/>
      </c>
      <c r="OKA16" s="46" t="str">
        <f t="shared" si="173"/>
        <v/>
      </c>
      <c r="OKB16" s="46" t="str">
        <f t="shared" si="173"/>
        <v/>
      </c>
      <c r="OKC16" s="46" t="str">
        <f t="shared" si="173"/>
        <v/>
      </c>
      <c r="OKD16" s="46" t="str">
        <f t="shared" si="173"/>
        <v/>
      </c>
      <c r="OKE16" s="46" t="str">
        <f t="shared" si="173"/>
        <v/>
      </c>
      <c r="OKF16" s="46" t="str">
        <f t="shared" si="173"/>
        <v/>
      </c>
      <c r="OKG16" s="46" t="str">
        <f t="shared" si="173"/>
        <v/>
      </c>
      <c r="OKH16" s="46" t="str">
        <f t="shared" si="173"/>
        <v/>
      </c>
      <c r="OKI16" s="46" t="str">
        <f t="shared" si="173"/>
        <v/>
      </c>
      <c r="OKJ16" s="46" t="str">
        <f t="shared" si="173"/>
        <v/>
      </c>
      <c r="OKK16" s="46" t="str">
        <f t="shared" si="173"/>
        <v/>
      </c>
      <c r="OKL16" s="46" t="str">
        <f t="shared" si="173"/>
        <v/>
      </c>
      <c r="OKM16" s="46" t="str">
        <f t="shared" si="173"/>
        <v/>
      </c>
      <c r="OKN16" s="46" t="str">
        <f t="shared" si="173"/>
        <v/>
      </c>
      <c r="OKO16" s="46" t="str">
        <f t="shared" ref="OKO16:OMZ16" si="174">IF(AND($C16="Goal",OKO$5&gt;=$F16,OKO$5&lt;=$F16+$G16-1),2,IF(AND($C16="Milestone",OKO$5&gt;=$F16,OKO$5&lt;=$F16+$G16-1),1,""))</f>
        <v/>
      </c>
      <c r="OKP16" s="46" t="str">
        <f t="shared" si="174"/>
        <v/>
      </c>
      <c r="OKQ16" s="46" t="str">
        <f t="shared" si="174"/>
        <v/>
      </c>
      <c r="OKR16" s="46" t="str">
        <f t="shared" si="174"/>
        <v/>
      </c>
      <c r="OKS16" s="46" t="str">
        <f t="shared" si="174"/>
        <v/>
      </c>
      <c r="OKT16" s="46" t="str">
        <f t="shared" si="174"/>
        <v/>
      </c>
      <c r="OKU16" s="46" t="str">
        <f t="shared" si="174"/>
        <v/>
      </c>
      <c r="OKV16" s="46" t="str">
        <f t="shared" si="174"/>
        <v/>
      </c>
      <c r="OKW16" s="46" t="str">
        <f t="shared" si="174"/>
        <v/>
      </c>
      <c r="OKX16" s="46" t="str">
        <f t="shared" si="174"/>
        <v/>
      </c>
      <c r="OKY16" s="46" t="str">
        <f t="shared" si="174"/>
        <v/>
      </c>
      <c r="OKZ16" s="46" t="str">
        <f t="shared" si="174"/>
        <v/>
      </c>
      <c r="OLA16" s="46" t="str">
        <f t="shared" si="174"/>
        <v/>
      </c>
      <c r="OLB16" s="46" t="str">
        <f t="shared" si="174"/>
        <v/>
      </c>
      <c r="OLC16" s="46" t="str">
        <f t="shared" si="174"/>
        <v/>
      </c>
      <c r="OLD16" s="46" t="str">
        <f t="shared" si="174"/>
        <v/>
      </c>
      <c r="OLE16" s="46" t="str">
        <f t="shared" si="174"/>
        <v/>
      </c>
      <c r="OLF16" s="46" t="str">
        <f t="shared" si="174"/>
        <v/>
      </c>
      <c r="OLG16" s="46" t="str">
        <f t="shared" si="174"/>
        <v/>
      </c>
      <c r="OLH16" s="46" t="str">
        <f t="shared" si="174"/>
        <v/>
      </c>
      <c r="OLI16" s="46" t="str">
        <f t="shared" si="174"/>
        <v/>
      </c>
      <c r="OLJ16" s="46" t="str">
        <f t="shared" si="174"/>
        <v/>
      </c>
      <c r="OLK16" s="46" t="str">
        <f t="shared" si="174"/>
        <v/>
      </c>
      <c r="OLL16" s="46" t="str">
        <f t="shared" si="174"/>
        <v/>
      </c>
      <c r="OLM16" s="46" t="str">
        <f t="shared" si="174"/>
        <v/>
      </c>
      <c r="OLN16" s="46" t="str">
        <f t="shared" si="174"/>
        <v/>
      </c>
      <c r="OLO16" s="46" t="str">
        <f t="shared" si="174"/>
        <v/>
      </c>
      <c r="OLP16" s="46" t="str">
        <f t="shared" si="174"/>
        <v/>
      </c>
      <c r="OLQ16" s="46" t="str">
        <f t="shared" si="174"/>
        <v/>
      </c>
      <c r="OLR16" s="46" t="str">
        <f t="shared" si="174"/>
        <v/>
      </c>
      <c r="OLS16" s="46" t="str">
        <f t="shared" si="174"/>
        <v/>
      </c>
      <c r="OLT16" s="46" t="str">
        <f t="shared" si="174"/>
        <v/>
      </c>
      <c r="OLU16" s="46" t="str">
        <f t="shared" si="174"/>
        <v/>
      </c>
      <c r="OLV16" s="46" t="str">
        <f t="shared" si="174"/>
        <v/>
      </c>
      <c r="OLW16" s="46" t="str">
        <f t="shared" si="174"/>
        <v/>
      </c>
      <c r="OLX16" s="46" t="str">
        <f t="shared" si="174"/>
        <v/>
      </c>
      <c r="OLY16" s="46" t="str">
        <f t="shared" si="174"/>
        <v/>
      </c>
      <c r="OLZ16" s="46" t="str">
        <f t="shared" si="174"/>
        <v/>
      </c>
      <c r="OMA16" s="46" t="str">
        <f t="shared" si="174"/>
        <v/>
      </c>
      <c r="OMB16" s="46" t="str">
        <f t="shared" si="174"/>
        <v/>
      </c>
      <c r="OMC16" s="46" t="str">
        <f t="shared" si="174"/>
        <v/>
      </c>
      <c r="OMD16" s="46" t="str">
        <f t="shared" si="174"/>
        <v/>
      </c>
      <c r="OME16" s="46" t="str">
        <f t="shared" si="174"/>
        <v/>
      </c>
      <c r="OMF16" s="46" t="str">
        <f t="shared" si="174"/>
        <v/>
      </c>
      <c r="OMG16" s="46" t="str">
        <f t="shared" si="174"/>
        <v/>
      </c>
      <c r="OMH16" s="46" t="str">
        <f t="shared" si="174"/>
        <v/>
      </c>
      <c r="OMI16" s="46" t="str">
        <f t="shared" si="174"/>
        <v/>
      </c>
      <c r="OMJ16" s="46" t="str">
        <f t="shared" si="174"/>
        <v/>
      </c>
      <c r="OMK16" s="46" t="str">
        <f t="shared" si="174"/>
        <v/>
      </c>
      <c r="OML16" s="46" t="str">
        <f t="shared" si="174"/>
        <v/>
      </c>
      <c r="OMM16" s="46" t="str">
        <f t="shared" si="174"/>
        <v/>
      </c>
      <c r="OMN16" s="46" t="str">
        <f t="shared" si="174"/>
        <v/>
      </c>
      <c r="OMO16" s="46" t="str">
        <f t="shared" si="174"/>
        <v/>
      </c>
      <c r="OMP16" s="46" t="str">
        <f t="shared" si="174"/>
        <v/>
      </c>
      <c r="OMQ16" s="46" t="str">
        <f t="shared" si="174"/>
        <v/>
      </c>
      <c r="OMR16" s="46" t="str">
        <f t="shared" si="174"/>
        <v/>
      </c>
      <c r="OMS16" s="46" t="str">
        <f t="shared" si="174"/>
        <v/>
      </c>
      <c r="OMT16" s="46" t="str">
        <f t="shared" si="174"/>
        <v/>
      </c>
      <c r="OMU16" s="46" t="str">
        <f t="shared" si="174"/>
        <v/>
      </c>
      <c r="OMV16" s="46" t="str">
        <f t="shared" si="174"/>
        <v/>
      </c>
      <c r="OMW16" s="46" t="str">
        <f t="shared" si="174"/>
        <v/>
      </c>
      <c r="OMX16" s="46" t="str">
        <f t="shared" si="174"/>
        <v/>
      </c>
      <c r="OMY16" s="46" t="str">
        <f t="shared" si="174"/>
        <v/>
      </c>
      <c r="OMZ16" s="46" t="str">
        <f t="shared" si="174"/>
        <v/>
      </c>
      <c r="ONA16" s="46" t="str">
        <f t="shared" ref="ONA16:OPL16" si="175">IF(AND($C16="Goal",ONA$5&gt;=$F16,ONA$5&lt;=$F16+$G16-1),2,IF(AND($C16="Milestone",ONA$5&gt;=$F16,ONA$5&lt;=$F16+$G16-1),1,""))</f>
        <v/>
      </c>
      <c r="ONB16" s="46" t="str">
        <f t="shared" si="175"/>
        <v/>
      </c>
      <c r="ONC16" s="46" t="str">
        <f t="shared" si="175"/>
        <v/>
      </c>
      <c r="OND16" s="46" t="str">
        <f t="shared" si="175"/>
        <v/>
      </c>
      <c r="ONE16" s="46" t="str">
        <f t="shared" si="175"/>
        <v/>
      </c>
      <c r="ONF16" s="46" t="str">
        <f t="shared" si="175"/>
        <v/>
      </c>
      <c r="ONG16" s="46" t="str">
        <f t="shared" si="175"/>
        <v/>
      </c>
      <c r="ONH16" s="46" t="str">
        <f t="shared" si="175"/>
        <v/>
      </c>
      <c r="ONI16" s="46" t="str">
        <f t="shared" si="175"/>
        <v/>
      </c>
      <c r="ONJ16" s="46" t="str">
        <f t="shared" si="175"/>
        <v/>
      </c>
      <c r="ONK16" s="46" t="str">
        <f t="shared" si="175"/>
        <v/>
      </c>
      <c r="ONL16" s="46" t="str">
        <f t="shared" si="175"/>
        <v/>
      </c>
      <c r="ONM16" s="46" t="str">
        <f t="shared" si="175"/>
        <v/>
      </c>
      <c r="ONN16" s="46" t="str">
        <f t="shared" si="175"/>
        <v/>
      </c>
      <c r="ONO16" s="46" t="str">
        <f t="shared" si="175"/>
        <v/>
      </c>
      <c r="ONP16" s="46" t="str">
        <f t="shared" si="175"/>
        <v/>
      </c>
      <c r="ONQ16" s="46" t="str">
        <f t="shared" si="175"/>
        <v/>
      </c>
      <c r="ONR16" s="46" t="str">
        <f t="shared" si="175"/>
        <v/>
      </c>
      <c r="ONS16" s="46" t="str">
        <f t="shared" si="175"/>
        <v/>
      </c>
      <c r="ONT16" s="46" t="str">
        <f t="shared" si="175"/>
        <v/>
      </c>
      <c r="ONU16" s="46" t="str">
        <f t="shared" si="175"/>
        <v/>
      </c>
      <c r="ONV16" s="46" t="str">
        <f t="shared" si="175"/>
        <v/>
      </c>
      <c r="ONW16" s="46" t="str">
        <f t="shared" si="175"/>
        <v/>
      </c>
      <c r="ONX16" s="46" t="str">
        <f t="shared" si="175"/>
        <v/>
      </c>
      <c r="ONY16" s="46" t="str">
        <f t="shared" si="175"/>
        <v/>
      </c>
      <c r="ONZ16" s="46" t="str">
        <f t="shared" si="175"/>
        <v/>
      </c>
      <c r="OOA16" s="46" t="str">
        <f t="shared" si="175"/>
        <v/>
      </c>
      <c r="OOB16" s="46" t="str">
        <f t="shared" si="175"/>
        <v/>
      </c>
      <c r="OOC16" s="46" t="str">
        <f t="shared" si="175"/>
        <v/>
      </c>
      <c r="OOD16" s="46" t="str">
        <f t="shared" si="175"/>
        <v/>
      </c>
      <c r="OOE16" s="46" t="str">
        <f t="shared" si="175"/>
        <v/>
      </c>
      <c r="OOF16" s="46" t="str">
        <f t="shared" si="175"/>
        <v/>
      </c>
      <c r="OOG16" s="46" t="str">
        <f t="shared" si="175"/>
        <v/>
      </c>
      <c r="OOH16" s="46" t="str">
        <f t="shared" si="175"/>
        <v/>
      </c>
      <c r="OOI16" s="46" t="str">
        <f t="shared" si="175"/>
        <v/>
      </c>
      <c r="OOJ16" s="46" t="str">
        <f t="shared" si="175"/>
        <v/>
      </c>
      <c r="OOK16" s="46" t="str">
        <f t="shared" si="175"/>
        <v/>
      </c>
      <c r="OOL16" s="46" t="str">
        <f t="shared" si="175"/>
        <v/>
      </c>
      <c r="OOM16" s="46" t="str">
        <f t="shared" si="175"/>
        <v/>
      </c>
      <c r="OON16" s="46" t="str">
        <f t="shared" si="175"/>
        <v/>
      </c>
      <c r="OOO16" s="46" t="str">
        <f t="shared" si="175"/>
        <v/>
      </c>
      <c r="OOP16" s="46" t="str">
        <f t="shared" si="175"/>
        <v/>
      </c>
      <c r="OOQ16" s="46" t="str">
        <f t="shared" si="175"/>
        <v/>
      </c>
      <c r="OOR16" s="46" t="str">
        <f t="shared" si="175"/>
        <v/>
      </c>
      <c r="OOS16" s="46" t="str">
        <f t="shared" si="175"/>
        <v/>
      </c>
      <c r="OOT16" s="46" t="str">
        <f t="shared" si="175"/>
        <v/>
      </c>
      <c r="OOU16" s="46" t="str">
        <f t="shared" si="175"/>
        <v/>
      </c>
      <c r="OOV16" s="46" t="str">
        <f t="shared" si="175"/>
        <v/>
      </c>
      <c r="OOW16" s="46" t="str">
        <f t="shared" si="175"/>
        <v/>
      </c>
      <c r="OOX16" s="46" t="str">
        <f t="shared" si="175"/>
        <v/>
      </c>
      <c r="OOY16" s="46" t="str">
        <f t="shared" si="175"/>
        <v/>
      </c>
      <c r="OOZ16" s="46" t="str">
        <f t="shared" si="175"/>
        <v/>
      </c>
      <c r="OPA16" s="46" t="str">
        <f t="shared" si="175"/>
        <v/>
      </c>
      <c r="OPB16" s="46" t="str">
        <f t="shared" si="175"/>
        <v/>
      </c>
      <c r="OPC16" s="46" t="str">
        <f t="shared" si="175"/>
        <v/>
      </c>
      <c r="OPD16" s="46" t="str">
        <f t="shared" si="175"/>
        <v/>
      </c>
      <c r="OPE16" s="46" t="str">
        <f t="shared" si="175"/>
        <v/>
      </c>
      <c r="OPF16" s="46" t="str">
        <f t="shared" si="175"/>
        <v/>
      </c>
      <c r="OPG16" s="46" t="str">
        <f t="shared" si="175"/>
        <v/>
      </c>
      <c r="OPH16" s="46" t="str">
        <f t="shared" si="175"/>
        <v/>
      </c>
      <c r="OPI16" s="46" t="str">
        <f t="shared" si="175"/>
        <v/>
      </c>
      <c r="OPJ16" s="46" t="str">
        <f t="shared" si="175"/>
        <v/>
      </c>
      <c r="OPK16" s="46" t="str">
        <f t="shared" si="175"/>
        <v/>
      </c>
      <c r="OPL16" s="46" t="str">
        <f t="shared" si="175"/>
        <v/>
      </c>
      <c r="OPM16" s="46" t="str">
        <f t="shared" ref="OPM16:ORX16" si="176">IF(AND($C16="Goal",OPM$5&gt;=$F16,OPM$5&lt;=$F16+$G16-1),2,IF(AND($C16="Milestone",OPM$5&gt;=$F16,OPM$5&lt;=$F16+$G16-1),1,""))</f>
        <v/>
      </c>
      <c r="OPN16" s="46" t="str">
        <f t="shared" si="176"/>
        <v/>
      </c>
      <c r="OPO16" s="46" t="str">
        <f t="shared" si="176"/>
        <v/>
      </c>
      <c r="OPP16" s="46" t="str">
        <f t="shared" si="176"/>
        <v/>
      </c>
      <c r="OPQ16" s="46" t="str">
        <f t="shared" si="176"/>
        <v/>
      </c>
      <c r="OPR16" s="46" t="str">
        <f t="shared" si="176"/>
        <v/>
      </c>
      <c r="OPS16" s="46" t="str">
        <f t="shared" si="176"/>
        <v/>
      </c>
      <c r="OPT16" s="46" t="str">
        <f t="shared" si="176"/>
        <v/>
      </c>
      <c r="OPU16" s="46" t="str">
        <f t="shared" si="176"/>
        <v/>
      </c>
      <c r="OPV16" s="46" t="str">
        <f t="shared" si="176"/>
        <v/>
      </c>
      <c r="OPW16" s="46" t="str">
        <f t="shared" si="176"/>
        <v/>
      </c>
      <c r="OPX16" s="46" t="str">
        <f t="shared" si="176"/>
        <v/>
      </c>
      <c r="OPY16" s="46" t="str">
        <f t="shared" si="176"/>
        <v/>
      </c>
      <c r="OPZ16" s="46" t="str">
        <f t="shared" si="176"/>
        <v/>
      </c>
      <c r="OQA16" s="46" t="str">
        <f t="shared" si="176"/>
        <v/>
      </c>
      <c r="OQB16" s="46" t="str">
        <f t="shared" si="176"/>
        <v/>
      </c>
      <c r="OQC16" s="46" t="str">
        <f t="shared" si="176"/>
        <v/>
      </c>
      <c r="OQD16" s="46" t="str">
        <f t="shared" si="176"/>
        <v/>
      </c>
      <c r="OQE16" s="46" t="str">
        <f t="shared" si="176"/>
        <v/>
      </c>
      <c r="OQF16" s="46" t="str">
        <f t="shared" si="176"/>
        <v/>
      </c>
      <c r="OQG16" s="46" t="str">
        <f t="shared" si="176"/>
        <v/>
      </c>
      <c r="OQH16" s="46" t="str">
        <f t="shared" si="176"/>
        <v/>
      </c>
      <c r="OQI16" s="46" t="str">
        <f t="shared" si="176"/>
        <v/>
      </c>
      <c r="OQJ16" s="46" t="str">
        <f t="shared" si="176"/>
        <v/>
      </c>
      <c r="OQK16" s="46" t="str">
        <f t="shared" si="176"/>
        <v/>
      </c>
      <c r="OQL16" s="46" t="str">
        <f t="shared" si="176"/>
        <v/>
      </c>
      <c r="OQM16" s="46" t="str">
        <f t="shared" si="176"/>
        <v/>
      </c>
      <c r="OQN16" s="46" t="str">
        <f t="shared" si="176"/>
        <v/>
      </c>
      <c r="OQO16" s="46" t="str">
        <f t="shared" si="176"/>
        <v/>
      </c>
      <c r="OQP16" s="46" t="str">
        <f t="shared" si="176"/>
        <v/>
      </c>
      <c r="OQQ16" s="46" t="str">
        <f t="shared" si="176"/>
        <v/>
      </c>
      <c r="OQR16" s="46" t="str">
        <f t="shared" si="176"/>
        <v/>
      </c>
      <c r="OQS16" s="46" t="str">
        <f t="shared" si="176"/>
        <v/>
      </c>
      <c r="OQT16" s="46" t="str">
        <f t="shared" si="176"/>
        <v/>
      </c>
      <c r="OQU16" s="46" t="str">
        <f t="shared" si="176"/>
        <v/>
      </c>
      <c r="OQV16" s="46" t="str">
        <f t="shared" si="176"/>
        <v/>
      </c>
      <c r="OQW16" s="46" t="str">
        <f t="shared" si="176"/>
        <v/>
      </c>
      <c r="OQX16" s="46" t="str">
        <f t="shared" si="176"/>
        <v/>
      </c>
      <c r="OQY16" s="46" t="str">
        <f t="shared" si="176"/>
        <v/>
      </c>
      <c r="OQZ16" s="46" t="str">
        <f t="shared" si="176"/>
        <v/>
      </c>
      <c r="ORA16" s="46" t="str">
        <f t="shared" si="176"/>
        <v/>
      </c>
      <c r="ORB16" s="46" t="str">
        <f t="shared" si="176"/>
        <v/>
      </c>
      <c r="ORC16" s="46" t="str">
        <f t="shared" si="176"/>
        <v/>
      </c>
      <c r="ORD16" s="46" t="str">
        <f t="shared" si="176"/>
        <v/>
      </c>
      <c r="ORE16" s="46" t="str">
        <f t="shared" si="176"/>
        <v/>
      </c>
      <c r="ORF16" s="46" t="str">
        <f t="shared" si="176"/>
        <v/>
      </c>
      <c r="ORG16" s="46" t="str">
        <f t="shared" si="176"/>
        <v/>
      </c>
      <c r="ORH16" s="46" t="str">
        <f t="shared" si="176"/>
        <v/>
      </c>
      <c r="ORI16" s="46" t="str">
        <f t="shared" si="176"/>
        <v/>
      </c>
      <c r="ORJ16" s="46" t="str">
        <f t="shared" si="176"/>
        <v/>
      </c>
      <c r="ORK16" s="46" t="str">
        <f t="shared" si="176"/>
        <v/>
      </c>
      <c r="ORL16" s="46" t="str">
        <f t="shared" si="176"/>
        <v/>
      </c>
      <c r="ORM16" s="46" t="str">
        <f t="shared" si="176"/>
        <v/>
      </c>
      <c r="ORN16" s="46" t="str">
        <f t="shared" si="176"/>
        <v/>
      </c>
      <c r="ORO16" s="46" t="str">
        <f t="shared" si="176"/>
        <v/>
      </c>
      <c r="ORP16" s="46" t="str">
        <f t="shared" si="176"/>
        <v/>
      </c>
      <c r="ORQ16" s="46" t="str">
        <f t="shared" si="176"/>
        <v/>
      </c>
      <c r="ORR16" s="46" t="str">
        <f t="shared" si="176"/>
        <v/>
      </c>
      <c r="ORS16" s="46" t="str">
        <f t="shared" si="176"/>
        <v/>
      </c>
      <c r="ORT16" s="46" t="str">
        <f t="shared" si="176"/>
        <v/>
      </c>
      <c r="ORU16" s="46" t="str">
        <f t="shared" si="176"/>
        <v/>
      </c>
      <c r="ORV16" s="46" t="str">
        <f t="shared" si="176"/>
        <v/>
      </c>
      <c r="ORW16" s="46" t="str">
        <f t="shared" si="176"/>
        <v/>
      </c>
      <c r="ORX16" s="46" t="str">
        <f t="shared" si="176"/>
        <v/>
      </c>
      <c r="ORY16" s="46" t="str">
        <f t="shared" ref="ORY16:OUJ16" si="177">IF(AND($C16="Goal",ORY$5&gt;=$F16,ORY$5&lt;=$F16+$G16-1),2,IF(AND($C16="Milestone",ORY$5&gt;=$F16,ORY$5&lt;=$F16+$G16-1),1,""))</f>
        <v/>
      </c>
      <c r="ORZ16" s="46" t="str">
        <f t="shared" si="177"/>
        <v/>
      </c>
      <c r="OSA16" s="46" t="str">
        <f t="shared" si="177"/>
        <v/>
      </c>
      <c r="OSB16" s="46" t="str">
        <f t="shared" si="177"/>
        <v/>
      </c>
      <c r="OSC16" s="46" t="str">
        <f t="shared" si="177"/>
        <v/>
      </c>
      <c r="OSD16" s="46" t="str">
        <f t="shared" si="177"/>
        <v/>
      </c>
      <c r="OSE16" s="46" t="str">
        <f t="shared" si="177"/>
        <v/>
      </c>
      <c r="OSF16" s="46" t="str">
        <f t="shared" si="177"/>
        <v/>
      </c>
      <c r="OSG16" s="46" t="str">
        <f t="shared" si="177"/>
        <v/>
      </c>
      <c r="OSH16" s="46" t="str">
        <f t="shared" si="177"/>
        <v/>
      </c>
      <c r="OSI16" s="46" t="str">
        <f t="shared" si="177"/>
        <v/>
      </c>
      <c r="OSJ16" s="46" t="str">
        <f t="shared" si="177"/>
        <v/>
      </c>
      <c r="OSK16" s="46" t="str">
        <f t="shared" si="177"/>
        <v/>
      </c>
      <c r="OSL16" s="46" t="str">
        <f t="shared" si="177"/>
        <v/>
      </c>
      <c r="OSM16" s="46" t="str">
        <f t="shared" si="177"/>
        <v/>
      </c>
      <c r="OSN16" s="46" t="str">
        <f t="shared" si="177"/>
        <v/>
      </c>
      <c r="OSO16" s="46" t="str">
        <f t="shared" si="177"/>
        <v/>
      </c>
      <c r="OSP16" s="46" t="str">
        <f t="shared" si="177"/>
        <v/>
      </c>
      <c r="OSQ16" s="46" t="str">
        <f t="shared" si="177"/>
        <v/>
      </c>
      <c r="OSR16" s="46" t="str">
        <f t="shared" si="177"/>
        <v/>
      </c>
      <c r="OSS16" s="46" t="str">
        <f t="shared" si="177"/>
        <v/>
      </c>
      <c r="OST16" s="46" t="str">
        <f t="shared" si="177"/>
        <v/>
      </c>
      <c r="OSU16" s="46" t="str">
        <f t="shared" si="177"/>
        <v/>
      </c>
      <c r="OSV16" s="46" t="str">
        <f t="shared" si="177"/>
        <v/>
      </c>
      <c r="OSW16" s="46" t="str">
        <f t="shared" si="177"/>
        <v/>
      </c>
      <c r="OSX16" s="46" t="str">
        <f t="shared" si="177"/>
        <v/>
      </c>
      <c r="OSY16" s="46" t="str">
        <f t="shared" si="177"/>
        <v/>
      </c>
      <c r="OSZ16" s="46" t="str">
        <f t="shared" si="177"/>
        <v/>
      </c>
      <c r="OTA16" s="46" t="str">
        <f t="shared" si="177"/>
        <v/>
      </c>
      <c r="OTB16" s="46" t="str">
        <f t="shared" si="177"/>
        <v/>
      </c>
      <c r="OTC16" s="46" t="str">
        <f t="shared" si="177"/>
        <v/>
      </c>
      <c r="OTD16" s="46" t="str">
        <f t="shared" si="177"/>
        <v/>
      </c>
      <c r="OTE16" s="46" t="str">
        <f t="shared" si="177"/>
        <v/>
      </c>
      <c r="OTF16" s="46" t="str">
        <f t="shared" si="177"/>
        <v/>
      </c>
      <c r="OTG16" s="46" t="str">
        <f t="shared" si="177"/>
        <v/>
      </c>
      <c r="OTH16" s="46" t="str">
        <f t="shared" si="177"/>
        <v/>
      </c>
      <c r="OTI16" s="46" t="str">
        <f t="shared" si="177"/>
        <v/>
      </c>
      <c r="OTJ16" s="46" t="str">
        <f t="shared" si="177"/>
        <v/>
      </c>
      <c r="OTK16" s="46" t="str">
        <f t="shared" si="177"/>
        <v/>
      </c>
      <c r="OTL16" s="46" t="str">
        <f t="shared" si="177"/>
        <v/>
      </c>
      <c r="OTM16" s="46" t="str">
        <f t="shared" si="177"/>
        <v/>
      </c>
      <c r="OTN16" s="46" t="str">
        <f t="shared" si="177"/>
        <v/>
      </c>
      <c r="OTO16" s="46" t="str">
        <f t="shared" si="177"/>
        <v/>
      </c>
      <c r="OTP16" s="46" t="str">
        <f t="shared" si="177"/>
        <v/>
      </c>
      <c r="OTQ16" s="46" t="str">
        <f t="shared" si="177"/>
        <v/>
      </c>
      <c r="OTR16" s="46" t="str">
        <f t="shared" si="177"/>
        <v/>
      </c>
      <c r="OTS16" s="46" t="str">
        <f t="shared" si="177"/>
        <v/>
      </c>
      <c r="OTT16" s="46" t="str">
        <f t="shared" si="177"/>
        <v/>
      </c>
      <c r="OTU16" s="46" t="str">
        <f t="shared" si="177"/>
        <v/>
      </c>
      <c r="OTV16" s="46" t="str">
        <f t="shared" si="177"/>
        <v/>
      </c>
      <c r="OTW16" s="46" t="str">
        <f t="shared" si="177"/>
        <v/>
      </c>
      <c r="OTX16" s="46" t="str">
        <f t="shared" si="177"/>
        <v/>
      </c>
      <c r="OTY16" s="46" t="str">
        <f t="shared" si="177"/>
        <v/>
      </c>
      <c r="OTZ16" s="46" t="str">
        <f t="shared" si="177"/>
        <v/>
      </c>
      <c r="OUA16" s="46" t="str">
        <f t="shared" si="177"/>
        <v/>
      </c>
      <c r="OUB16" s="46" t="str">
        <f t="shared" si="177"/>
        <v/>
      </c>
      <c r="OUC16" s="46" t="str">
        <f t="shared" si="177"/>
        <v/>
      </c>
      <c r="OUD16" s="46" t="str">
        <f t="shared" si="177"/>
        <v/>
      </c>
      <c r="OUE16" s="46" t="str">
        <f t="shared" si="177"/>
        <v/>
      </c>
      <c r="OUF16" s="46" t="str">
        <f t="shared" si="177"/>
        <v/>
      </c>
      <c r="OUG16" s="46" t="str">
        <f t="shared" si="177"/>
        <v/>
      </c>
      <c r="OUH16" s="46" t="str">
        <f t="shared" si="177"/>
        <v/>
      </c>
      <c r="OUI16" s="46" t="str">
        <f t="shared" si="177"/>
        <v/>
      </c>
      <c r="OUJ16" s="46" t="str">
        <f t="shared" si="177"/>
        <v/>
      </c>
      <c r="OUK16" s="46" t="str">
        <f t="shared" ref="OUK16:OWV16" si="178">IF(AND($C16="Goal",OUK$5&gt;=$F16,OUK$5&lt;=$F16+$G16-1),2,IF(AND($C16="Milestone",OUK$5&gt;=$F16,OUK$5&lt;=$F16+$G16-1),1,""))</f>
        <v/>
      </c>
      <c r="OUL16" s="46" t="str">
        <f t="shared" si="178"/>
        <v/>
      </c>
      <c r="OUM16" s="46" t="str">
        <f t="shared" si="178"/>
        <v/>
      </c>
      <c r="OUN16" s="46" t="str">
        <f t="shared" si="178"/>
        <v/>
      </c>
      <c r="OUO16" s="46" t="str">
        <f t="shared" si="178"/>
        <v/>
      </c>
      <c r="OUP16" s="46" t="str">
        <f t="shared" si="178"/>
        <v/>
      </c>
      <c r="OUQ16" s="46" t="str">
        <f t="shared" si="178"/>
        <v/>
      </c>
      <c r="OUR16" s="46" t="str">
        <f t="shared" si="178"/>
        <v/>
      </c>
      <c r="OUS16" s="46" t="str">
        <f t="shared" si="178"/>
        <v/>
      </c>
      <c r="OUT16" s="46" t="str">
        <f t="shared" si="178"/>
        <v/>
      </c>
      <c r="OUU16" s="46" t="str">
        <f t="shared" si="178"/>
        <v/>
      </c>
      <c r="OUV16" s="46" t="str">
        <f t="shared" si="178"/>
        <v/>
      </c>
      <c r="OUW16" s="46" t="str">
        <f t="shared" si="178"/>
        <v/>
      </c>
      <c r="OUX16" s="46" t="str">
        <f t="shared" si="178"/>
        <v/>
      </c>
      <c r="OUY16" s="46" t="str">
        <f t="shared" si="178"/>
        <v/>
      </c>
      <c r="OUZ16" s="46" t="str">
        <f t="shared" si="178"/>
        <v/>
      </c>
      <c r="OVA16" s="46" t="str">
        <f t="shared" si="178"/>
        <v/>
      </c>
      <c r="OVB16" s="46" t="str">
        <f t="shared" si="178"/>
        <v/>
      </c>
      <c r="OVC16" s="46" t="str">
        <f t="shared" si="178"/>
        <v/>
      </c>
      <c r="OVD16" s="46" t="str">
        <f t="shared" si="178"/>
        <v/>
      </c>
      <c r="OVE16" s="46" t="str">
        <f t="shared" si="178"/>
        <v/>
      </c>
      <c r="OVF16" s="46" t="str">
        <f t="shared" si="178"/>
        <v/>
      </c>
      <c r="OVG16" s="46" t="str">
        <f t="shared" si="178"/>
        <v/>
      </c>
      <c r="OVH16" s="46" t="str">
        <f t="shared" si="178"/>
        <v/>
      </c>
      <c r="OVI16" s="46" t="str">
        <f t="shared" si="178"/>
        <v/>
      </c>
      <c r="OVJ16" s="46" t="str">
        <f t="shared" si="178"/>
        <v/>
      </c>
      <c r="OVK16" s="46" t="str">
        <f t="shared" si="178"/>
        <v/>
      </c>
      <c r="OVL16" s="46" t="str">
        <f t="shared" si="178"/>
        <v/>
      </c>
      <c r="OVM16" s="46" t="str">
        <f t="shared" si="178"/>
        <v/>
      </c>
      <c r="OVN16" s="46" t="str">
        <f t="shared" si="178"/>
        <v/>
      </c>
      <c r="OVO16" s="46" t="str">
        <f t="shared" si="178"/>
        <v/>
      </c>
      <c r="OVP16" s="46" t="str">
        <f t="shared" si="178"/>
        <v/>
      </c>
      <c r="OVQ16" s="46" t="str">
        <f t="shared" si="178"/>
        <v/>
      </c>
      <c r="OVR16" s="46" t="str">
        <f t="shared" si="178"/>
        <v/>
      </c>
      <c r="OVS16" s="46" t="str">
        <f t="shared" si="178"/>
        <v/>
      </c>
      <c r="OVT16" s="46" t="str">
        <f t="shared" si="178"/>
        <v/>
      </c>
      <c r="OVU16" s="46" t="str">
        <f t="shared" si="178"/>
        <v/>
      </c>
      <c r="OVV16" s="46" t="str">
        <f t="shared" si="178"/>
        <v/>
      </c>
      <c r="OVW16" s="46" t="str">
        <f t="shared" si="178"/>
        <v/>
      </c>
      <c r="OVX16" s="46" t="str">
        <f t="shared" si="178"/>
        <v/>
      </c>
      <c r="OVY16" s="46" t="str">
        <f t="shared" si="178"/>
        <v/>
      </c>
      <c r="OVZ16" s="46" t="str">
        <f t="shared" si="178"/>
        <v/>
      </c>
      <c r="OWA16" s="46" t="str">
        <f t="shared" si="178"/>
        <v/>
      </c>
      <c r="OWB16" s="46" t="str">
        <f t="shared" si="178"/>
        <v/>
      </c>
      <c r="OWC16" s="46" t="str">
        <f t="shared" si="178"/>
        <v/>
      </c>
      <c r="OWD16" s="46" t="str">
        <f t="shared" si="178"/>
        <v/>
      </c>
      <c r="OWE16" s="46" t="str">
        <f t="shared" si="178"/>
        <v/>
      </c>
      <c r="OWF16" s="46" t="str">
        <f t="shared" si="178"/>
        <v/>
      </c>
      <c r="OWG16" s="46" t="str">
        <f t="shared" si="178"/>
        <v/>
      </c>
      <c r="OWH16" s="46" t="str">
        <f t="shared" si="178"/>
        <v/>
      </c>
      <c r="OWI16" s="46" t="str">
        <f t="shared" si="178"/>
        <v/>
      </c>
      <c r="OWJ16" s="46" t="str">
        <f t="shared" si="178"/>
        <v/>
      </c>
      <c r="OWK16" s="46" t="str">
        <f t="shared" si="178"/>
        <v/>
      </c>
      <c r="OWL16" s="46" t="str">
        <f t="shared" si="178"/>
        <v/>
      </c>
      <c r="OWM16" s="46" t="str">
        <f t="shared" si="178"/>
        <v/>
      </c>
      <c r="OWN16" s="46" t="str">
        <f t="shared" si="178"/>
        <v/>
      </c>
      <c r="OWO16" s="46" t="str">
        <f t="shared" si="178"/>
        <v/>
      </c>
      <c r="OWP16" s="46" t="str">
        <f t="shared" si="178"/>
        <v/>
      </c>
      <c r="OWQ16" s="46" t="str">
        <f t="shared" si="178"/>
        <v/>
      </c>
      <c r="OWR16" s="46" t="str">
        <f t="shared" si="178"/>
        <v/>
      </c>
      <c r="OWS16" s="46" t="str">
        <f t="shared" si="178"/>
        <v/>
      </c>
      <c r="OWT16" s="46" t="str">
        <f t="shared" si="178"/>
        <v/>
      </c>
      <c r="OWU16" s="46" t="str">
        <f t="shared" si="178"/>
        <v/>
      </c>
      <c r="OWV16" s="46" t="str">
        <f t="shared" si="178"/>
        <v/>
      </c>
      <c r="OWW16" s="46" t="str">
        <f t="shared" ref="OWW16:OZH16" si="179">IF(AND($C16="Goal",OWW$5&gt;=$F16,OWW$5&lt;=$F16+$G16-1),2,IF(AND($C16="Milestone",OWW$5&gt;=$F16,OWW$5&lt;=$F16+$G16-1),1,""))</f>
        <v/>
      </c>
      <c r="OWX16" s="46" t="str">
        <f t="shared" si="179"/>
        <v/>
      </c>
      <c r="OWY16" s="46" t="str">
        <f t="shared" si="179"/>
        <v/>
      </c>
      <c r="OWZ16" s="46" t="str">
        <f t="shared" si="179"/>
        <v/>
      </c>
      <c r="OXA16" s="46" t="str">
        <f t="shared" si="179"/>
        <v/>
      </c>
      <c r="OXB16" s="46" t="str">
        <f t="shared" si="179"/>
        <v/>
      </c>
      <c r="OXC16" s="46" t="str">
        <f t="shared" si="179"/>
        <v/>
      </c>
      <c r="OXD16" s="46" t="str">
        <f t="shared" si="179"/>
        <v/>
      </c>
      <c r="OXE16" s="46" t="str">
        <f t="shared" si="179"/>
        <v/>
      </c>
      <c r="OXF16" s="46" t="str">
        <f t="shared" si="179"/>
        <v/>
      </c>
      <c r="OXG16" s="46" t="str">
        <f t="shared" si="179"/>
        <v/>
      </c>
      <c r="OXH16" s="46" t="str">
        <f t="shared" si="179"/>
        <v/>
      </c>
      <c r="OXI16" s="46" t="str">
        <f t="shared" si="179"/>
        <v/>
      </c>
      <c r="OXJ16" s="46" t="str">
        <f t="shared" si="179"/>
        <v/>
      </c>
      <c r="OXK16" s="46" t="str">
        <f t="shared" si="179"/>
        <v/>
      </c>
      <c r="OXL16" s="46" t="str">
        <f t="shared" si="179"/>
        <v/>
      </c>
      <c r="OXM16" s="46" t="str">
        <f t="shared" si="179"/>
        <v/>
      </c>
      <c r="OXN16" s="46" t="str">
        <f t="shared" si="179"/>
        <v/>
      </c>
      <c r="OXO16" s="46" t="str">
        <f t="shared" si="179"/>
        <v/>
      </c>
      <c r="OXP16" s="46" t="str">
        <f t="shared" si="179"/>
        <v/>
      </c>
      <c r="OXQ16" s="46" t="str">
        <f t="shared" si="179"/>
        <v/>
      </c>
      <c r="OXR16" s="46" t="str">
        <f t="shared" si="179"/>
        <v/>
      </c>
      <c r="OXS16" s="46" t="str">
        <f t="shared" si="179"/>
        <v/>
      </c>
      <c r="OXT16" s="46" t="str">
        <f t="shared" si="179"/>
        <v/>
      </c>
      <c r="OXU16" s="46" t="str">
        <f t="shared" si="179"/>
        <v/>
      </c>
      <c r="OXV16" s="46" t="str">
        <f t="shared" si="179"/>
        <v/>
      </c>
      <c r="OXW16" s="46" t="str">
        <f t="shared" si="179"/>
        <v/>
      </c>
      <c r="OXX16" s="46" t="str">
        <f t="shared" si="179"/>
        <v/>
      </c>
      <c r="OXY16" s="46" t="str">
        <f t="shared" si="179"/>
        <v/>
      </c>
      <c r="OXZ16" s="46" t="str">
        <f t="shared" si="179"/>
        <v/>
      </c>
      <c r="OYA16" s="46" t="str">
        <f t="shared" si="179"/>
        <v/>
      </c>
      <c r="OYB16" s="46" t="str">
        <f t="shared" si="179"/>
        <v/>
      </c>
      <c r="OYC16" s="46" t="str">
        <f t="shared" si="179"/>
        <v/>
      </c>
      <c r="OYD16" s="46" t="str">
        <f t="shared" si="179"/>
        <v/>
      </c>
      <c r="OYE16" s="46" t="str">
        <f t="shared" si="179"/>
        <v/>
      </c>
      <c r="OYF16" s="46" t="str">
        <f t="shared" si="179"/>
        <v/>
      </c>
      <c r="OYG16" s="46" t="str">
        <f t="shared" si="179"/>
        <v/>
      </c>
      <c r="OYH16" s="46" t="str">
        <f t="shared" si="179"/>
        <v/>
      </c>
      <c r="OYI16" s="46" t="str">
        <f t="shared" si="179"/>
        <v/>
      </c>
      <c r="OYJ16" s="46" t="str">
        <f t="shared" si="179"/>
        <v/>
      </c>
      <c r="OYK16" s="46" t="str">
        <f t="shared" si="179"/>
        <v/>
      </c>
      <c r="OYL16" s="46" t="str">
        <f t="shared" si="179"/>
        <v/>
      </c>
      <c r="OYM16" s="46" t="str">
        <f t="shared" si="179"/>
        <v/>
      </c>
      <c r="OYN16" s="46" t="str">
        <f t="shared" si="179"/>
        <v/>
      </c>
      <c r="OYO16" s="46" t="str">
        <f t="shared" si="179"/>
        <v/>
      </c>
      <c r="OYP16" s="46" t="str">
        <f t="shared" si="179"/>
        <v/>
      </c>
      <c r="OYQ16" s="46" t="str">
        <f t="shared" si="179"/>
        <v/>
      </c>
      <c r="OYR16" s="46" t="str">
        <f t="shared" si="179"/>
        <v/>
      </c>
      <c r="OYS16" s="46" t="str">
        <f t="shared" si="179"/>
        <v/>
      </c>
      <c r="OYT16" s="46" t="str">
        <f t="shared" si="179"/>
        <v/>
      </c>
      <c r="OYU16" s="46" t="str">
        <f t="shared" si="179"/>
        <v/>
      </c>
      <c r="OYV16" s="46" t="str">
        <f t="shared" si="179"/>
        <v/>
      </c>
      <c r="OYW16" s="46" t="str">
        <f t="shared" si="179"/>
        <v/>
      </c>
      <c r="OYX16" s="46" t="str">
        <f t="shared" si="179"/>
        <v/>
      </c>
      <c r="OYY16" s="46" t="str">
        <f t="shared" si="179"/>
        <v/>
      </c>
      <c r="OYZ16" s="46" t="str">
        <f t="shared" si="179"/>
        <v/>
      </c>
      <c r="OZA16" s="46" t="str">
        <f t="shared" si="179"/>
        <v/>
      </c>
      <c r="OZB16" s="46" t="str">
        <f t="shared" si="179"/>
        <v/>
      </c>
      <c r="OZC16" s="46" t="str">
        <f t="shared" si="179"/>
        <v/>
      </c>
      <c r="OZD16" s="46" t="str">
        <f t="shared" si="179"/>
        <v/>
      </c>
      <c r="OZE16" s="46" t="str">
        <f t="shared" si="179"/>
        <v/>
      </c>
      <c r="OZF16" s="46" t="str">
        <f t="shared" si="179"/>
        <v/>
      </c>
      <c r="OZG16" s="46" t="str">
        <f t="shared" si="179"/>
        <v/>
      </c>
      <c r="OZH16" s="46" t="str">
        <f t="shared" si="179"/>
        <v/>
      </c>
      <c r="OZI16" s="46" t="str">
        <f t="shared" ref="OZI16:PBT16" si="180">IF(AND($C16="Goal",OZI$5&gt;=$F16,OZI$5&lt;=$F16+$G16-1),2,IF(AND($C16="Milestone",OZI$5&gt;=$F16,OZI$5&lt;=$F16+$G16-1),1,""))</f>
        <v/>
      </c>
      <c r="OZJ16" s="46" t="str">
        <f t="shared" si="180"/>
        <v/>
      </c>
      <c r="OZK16" s="46" t="str">
        <f t="shared" si="180"/>
        <v/>
      </c>
      <c r="OZL16" s="46" t="str">
        <f t="shared" si="180"/>
        <v/>
      </c>
      <c r="OZM16" s="46" t="str">
        <f t="shared" si="180"/>
        <v/>
      </c>
      <c r="OZN16" s="46" t="str">
        <f t="shared" si="180"/>
        <v/>
      </c>
      <c r="OZO16" s="46" t="str">
        <f t="shared" si="180"/>
        <v/>
      </c>
      <c r="OZP16" s="46" t="str">
        <f t="shared" si="180"/>
        <v/>
      </c>
      <c r="OZQ16" s="46" t="str">
        <f t="shared" si="180"/>
        <v/>
      </c>
      <c r="OZR16" s="46" t="str">
        <f t="shared" si="180"/>
        <v/>
      </c>
      <c r="OZS16" s="46" t="str">
        <f t="shared" si="180"/>
        <v/>
      </c>
      <c r="OZT16" s="46" t="str">
        <f t="shared" si="180"/>
        <v/>
      </c>
      <c r="OZU16" s="46" t="str">
        <f t="shared" si="180"/>
        <v/>
      </c>
      <c r="OZV16" s="46" t="str">
        <f t="shared" si="180"/>
        <v/>
      </c>
      <c r="OZW16" s="46" t="str">
        <f t="shared" si="180"/>
        <v/>
      </c>
      <c r="OZX16" s="46" t="str">
        <f t="shared" si="180"/>
        <v/>
      </c>
      <c r="OZY16" s="46" t="str">
        <f t="shared" si="180"/>
        <v/>
      </c>
      <c r="OZZ16" s="46" t="str">
        <f t="shared" si="180"/>
        <v/>
      </c>
      <c r="PAA16" s="46" t="str">
        <f t="shared" si="180"/>
        <v/>
      </c>
      <c r="PAB16" s="46" t="str">
        <f t="shared" si="180"/>
        <v/>
      </c>
      <c r="PAC16" s="46" t="str">
        <f t="shared" si="180"/>
        <v/>
      </c>
      <c r="PAD16" s="46" t="str">
        <f t="shared" si="180"/>
        <v/>
      </c>
      <c r="PAE16" s="46" t="str">
        <f t="shared" si="180"/>
        <v/>
      </c>
      <c r="PAF16" s="46" t="str">
        <f t="shared" si="180"/>
        <v/>
      </c>
      <c r="PAG16" s="46" t="str">
        <f t="shared" si="180"/>
        <v/>
      </c>
      <c r="PAH16" s="46" t="str">
        <f t="shared" si="180"/>
        <v/>
      </c>
      <c r="PAI16" s="46" t="str">
        <f t="shared" si="180"/>
        <v/>
      </c>
      <c r="PAJ16" s="46" t="str">
        <f t="shared" si="180"/>
        <v/>
      </c>
      <c r="PAK16" s="46" t="str">
        <f t="shared" si="180"/>
        <v/>
      </c>
      <c r="PAL16" s="46" t="str">
        <f t="shared" si="180"/>
        <v/>
      </c>
      <c r="PAM16" s="46" t="str">
        <f t="shared" si="180"/>
        <v/>
      </c>
      <c r="PAN16" s="46" t="str">
        <f t="shared" si="180"/>
        <v/>
      </c>
      <c r="PAO16" s="46" t="str">
        <f t="shared" si="180"/>
        <v/>
      </c>
      <c r="PAP16" s="46" t="str">
        <f t="shared" si="180"/>
        <v/>
      </c>
      <c r="PAQ16" s="46" t="str">
        <f t="shared" si="180"/>
        <v/>
      </c>
      <c r="PAR16" s="46" t="str">
        <f t="shared" si="180"/>
        <v/>
      </c>
      <c r="PAS16" s="46" t="str">
        <f t="shared" si="180"/>
        <v/>
      </c>
      <c r="PAT16" s="46" t="str">
        <f t="shared" si="180"/>
        <v/>
      </c>
      <c r="PAU16" s="46" t="str">
        <f t="shared" si="180"/>
        <v/>
      </c>
      <c r="PAV16" s="46" t="str">
        <f t="shared" si="180"/>
        <v/>
      </c>
      <c r="PAW16" s="46" t="str">
        <f t="shared" si="180"/>
        <v/>
      </c>
      <c r="PAX16" s="46" t="str">
        <f t="shared" si="180"/>
        <v/>
      </c>
      <c r="PAY16" s="46" t="str">
        <f t="shared" si="180"/>
        <v/>
      </c>
      <c r="PAZ16" s="46" t="str">
        <f t="shared" si="180"/>
        <v/>
      </c>
      <c r="PBA16" s="46" t="str">
        <f t="shared" si="180"/>
        <v/>
      </c>
      <c r="PBB16" s="46" t="str">
        <f t="shared" si="180"/>
        <v/>
      </c>
      <c r="PBC16" s="46" t="str">
        <f t="shared" si="180"/>
        <v/>
      </c>
      <c r="PBD16" s="46" t="str">
        <f t="shared" si="180"/>
        <v/>
      </c>
      <c r="PBE16" s="46" t="str">
        <f t="shared" si="180"/>
        <v/>
      </c>
      <c r="PBF16" s="46" t="str">
        <f t="shared" si="180"/>
        <v/>
      </c>
      <c r="PBG16" s="46" t="str">
        <f t="shared" si="180"/>
        <v/>
      </c>
      <c r="PBH16" s="46" t="str">
        <f t="shared" si="180"/>
        <v/>
      </c>
      <c r="PBI16" s="46" t="str">
        <f t="shared" si="180"/>
        <v/>
      </c>
      <c r="PBJ16" s="46" t="str">
        <f t="shared" si="180"/>
        <v/>
      </c>
      <c r="PBK16" s="46" t="str">
        <f t="shared" si="180"/>
        <v/>
      </c>
      <c r="PBL16" s="46" t="str">
        <f t="shared" si="180"/>
        <v/>
      </c>
      <c r="PBM16" s="46" t="str">
        <f t="shared" si="180"/>
        <v/>
      </c>
      <c r="PBN16" s="46" t="str">
        <f t="shared" si="180"/>
        <v/>
      </c>
      <c r="PBO16" s="46" t="str">
        <f t="shared" si="180"/>
        <v/>
      </c>
      <c r="PBP16" s="46" t="str">
        <f t="shared" si="180"/>
        <v/>
      </c>
      <c r="PBQ16" s="46" t="str">
        <f t="shared" si="180"/>
        <v/>
      </c>
      <c r="PBR16" s="46" t="str">
        <f t="shared" si="180"/>
        <v/>
      </c>
      <c r="PBS16" s="46" t="str">
        <f t="shared" si="180"/>
        <v/>
      </c>
      <c r="PBT16" s="46" t="str">
        <f t="shared" si="180"/>
        <v/>
      </c>
      <c r="PBU16" s="46" t="str">
        <f t="shared" ref="PBU16:PEF16" si="181">IF(AND($C16="Goal",PBU$5&gt;=$F16,PBU$5&lt;=$F16+$G16-1),2,IF(AND($C16="Milestone",PBU$5&gt;=$F16,PBU$5&lt;=$F16+$G16-1),1,""))</f>
        <v/>
      </c>
      <c r="PBV16" s="46" t="str">
        <f t="shared" si="181"/>
        <v/>
      </c>
      <c r="PBW16" s="46" t="str">
        <f t="shared" si="181"/>
        <v/>
      </c>
      <c r="PBX16" s="46" t="str">
        <f t="shared" si="181"/>
        <v/>
      </c>
      <c r="PBY16" s="46" t="str">
        <f t="shared" si="181"/>
        <v/>
      </c>
      <c r="PBZ16" s="46" t="str">
        <f t="shared" si="181"/>
        <v/>
      </c>
      <c r="PCA16" s="46" t="str">
        <f t="shared" si="181"/>
        <v/>
      </c>
      <c r="PCB16" s="46" t="str">
        <f t="shared" si="181"/>
        <v/>
      </c>
      <c r="PCC16" s="46" t="str">
        <f t="shared" si="181"/>
        <v/>
      </c>
      <c r="PCD16" s="46" t="str">
        <f t="shared" si="181"/>
        <v/>
      </c>
      <c r="PCE16" s="46" t="str">
        <f t="shared" si="181"/>
        <v/>
      </c>
      <c r="PCF16" s="46" t="str">
        <f t="shared" si="181"/>
        <v/>
      </c>
      <c r="PCG16" s="46" t="str">
        <f t="shared" si="181"/>
        <v/>
      </c>
      <c r="PCH16" s="46" t="str">
        <f t="shared" si="181"/>
        <v/>
      </c>
      <c r="PCI16" s="46" t="str">
        <f t="shared" si="181"/>
        <v/>
      </c>
      <c r="PCJ16" s="46" t="str">
        <f t="shared" si="181"/>
        <v/>
      </c>
      <c r="PCK16" s="46" t="str">
        <f t="shared" si="181"/>
        <v/>
      </c>
      <c r="PCL16" s="46" t="str">
        <f t="shared" si="181"/>
        <v/>
      </c>
      <c r="PCM16" s="46" t="str">
        <f t="shared" si="181"/>
        <v/>
      </c>
      <c r="PCN16" s="46" t="str">
        <f t="shared" si="181"/>
        <v/>
      </c>
      <c r="PCO16" s="46" t="str">
        <f t="shared" si="181"/>
        <v/>
      </c>
      <c r="PCP16" s="46" t="str">
        <f t="shared" si="181"/>
        <v/>
      </c>
      <c r="PCQ16" s="46" t="str">
        <f t="shared" si="181"/>
        <v/>
      </c>
      <c r="PCR16" s="46" t="str">
        <f t="shared" si="181"/>
        <v/>
      </c>
      <c r="PCS16" s="46" t="str">
        <f t="shared" si="181"/>
        <v/>
      </c>
      <c r="PCT16" s="46" t="str">
        <f t="shared" si="181"/>
        <v/>
      </c>
      <c r="PCU16" s="46" t="str">
        <f t="shared" si="181"/>
        <v/>
      </c>
      <c r="PCV16" s="46" t="str">
        <f t="shared" si="181"/>
        <v/>
      </c>
      <c r="PCW16" s="46" t="str">
        <f t="shared" si="181"/>
        <v/>
      </c>
      <c r="PCX16" s="46" t="str">
        <f t="shared" si="181"/>
        <v/>
      </c>
      <c r="PCY16" s="46" t="str">
        <f t="shared" si="181"/>
        <v/>
      </c>
      <c r="PCZ16" s="46" t="str">
        <f t="shared" si="181"/>
        <v/>
      </c>
      <c r="PDA16" s="46" t="str">
        <f t="shared" si="181"/>
        <v/>
      </c>
      <c r="PDB16" s="46" t="str">
        <f t="shared" si="181"/>
        <v/>
      </c>
      <c r="PDC16" s="46" t="str">
        <f t="shared" si="181"/>
        <v/>
      </c>
      <c r="PDD16" s="46" t="str">
        <f t="shared" si="181"/>
        <v/>
      </c>
      <c r="PDE16" s="46" t="str">
        <f t="shared" si="181"/>
        <v/>
      </c>
      <c r="PDF16" s="46" t="str">
        <f t="shared" si="181"/>
        <v/>
      </c>
      <c r="PDG16" s="46" t="str">
        <f t="shared" si="181"/>
        <v/>
      </c>
      <c r="PDH16" s="46" t="str">
        <f t="shared" si="181"/>
        <v/>
      </c>
      <c r="PDI16" s="46" t="str">
        <f t="shared" si="181"/>
        <v/>
      </c>
      <c r="PDJ16" s="46" t="str">
        <f t="shared" si="181"/>
        <v/>
      </c>
      <c r="PDK16" s="46" t="str">
        <f t="shared" si="181"/>
        <v/>
      </c>
      <c r="PDL16" s="46" t="str">
        <f t="shared" si="181"/>
        <v/>
      </c>
      <c r="PDM16" s="46" t="str">
        <f t="shared" si="181"/>
        <v/>
      </c>
      <c r="PDN16" s="46" t="str">
        <f t="shared" si="181"/>
        <v/>
      </c>
      <c r="PDO16" s="46" t="str">
        <f t="shared" si="181"/>
        <v/>
      </c>
      <c r="PDP16" s="46" t="str">
        <f t="shared" si="181"/>
        <v/>
      </c>
      <c r="PDQ16" s="46" t="str">
        <f t="shared" si="181"/>
        <v/>
      </c>
      <c r="PDR16" s="46" t="str">
        <f t="shared" si="181"/>
        <v/>
      </c>
      <c r="PDS16" s="46" t="str">
        <f t="shared" si="181"/>
        <v/>
      </c>
      <c r="PDT16" s="46" t="str">
        <f t="shared" si="181"/>
        <v/>
      </c>
      <c r="PDU16" s="46" t="str">
        <f t="shared" si="181"/>
        <v/>
      </c>
      <c r="PDV16" s="46" t="str">
        <f t="shared" si="181"/>
        <v/>
      </c>
      <c r="PDW16" s="46" t="str">
        <f t="shared" si="181"/>
        <v/>
      </c>
      <c r="PDX16" s="46" t="str">
        <f t="shared" si="181"/>
        <v/>
      </c>
      <c r="PDY16" s="46" t="str">
        <f t="shared" si="181"/>
        <v/>
      </c>
      <c r="PDZ16" s="46" t="str">
        <f t="shared" si="181"/>
        <v/>
      </c>
      <c r="PEA16" s="46" t="str">
        <f t="shared" si="181"/>
        <v/>
      </c>
      <c r="PEB16" s="46" t="str">
        <f t="shared" si="181"/>
        <v/>
      </c>
      <c r="PEC16" s="46" t="str">
        <f t="shared" si="181"/>
        <v/>
      </c>
      <c r="PED16" s="46" t="str">
        <f t="shared" si="181"/>
        <v/>
      </c>
      <c r="PEE16" s="46" t="str">
        <f t="shared" si="181"/>
        <v/>
      </c>
      <c r="PEF16" s="46" t="str">
        <f t="shared" si="181"/>
        <v/>
      </c>
      <c r="PEG16" s="46" t="str">
        <f t="shared" ref="PEG16:PGR16" si="182">IF(AND($C16="Goal",PEG$5&gt;=$F16,PEG$5&lt;=$F16+$G16-1),2,IF(AND($C16="Milestone",PEG$5&gt;=$F16,PEG$5&lt;=$F16+$G16-1),1,""))</f>
        <v/>
      </c>
      <c r="PEH16" s="46" t="str">
        <f t="shared" si="182"/>
        <v/>
      </c>
      <c r="PEI16" s="46" t="str">
        <f t="shared" si="182"/>
        <v/>
      </c>
      <c r="PEJ16" s="46" t="str">
        <f t="shared" si="182"/>
        <v/>
      </c>
      <c r="PEK16" s="46" t="str">
        <f t="shared" si="182"/>
        <v/>
      </c>
      <c r="PEL16" s="46" t="str">
        <f t="shared" si="182"/>
        <v/>
      </c>
      <c r="PEM16" s="46" t="str">
        <f t="shared" si="182"/>
        <v/>
      </c>
      <c r="PEN16" s="46" t="str">
        <f t="shared" si="182"/>
        <v/>
      </c>
      <c r="PEO16" s="46" t="str">
        <f t="shared" si="182"/>
        <v/>
      </c>
      <c r="PEP16" s="46" t="str">
        <f t="shared" si="182"/>
        <v/>
      </c>
      <c r="PEQ16" s="46" t="str">
        <f t="shared" si="182"/>
        <v/>
      </c>
      <c r="PER16" s="46" t="str">
        <f t="shared" si="182"/>
        <v/>
      </c>
      <c r="PES16" s="46" t="str">
        <f t="shared" si="182"/>
        <v/>
      </c>
      <c r="PET16" s="46" t="str">
        <f t="shared" si="182"/>
        <v/>
      </c>
      <c r="PEU16" s="46" t="str">
        <f t="shared" si="182"/>
        <v/>
      </c>
      <c r="PEV16" s="46" t="str">
        <f t="shared" si="182"/>
        <v/>
      </c>
      <c r="PEW16" s="46" t="str">
        <f t="shared" si="182"/>
        <v/>
      </c>
      <c r="PEX16" s="46" t="str">
        <f t="shared" si="182"/>
        <v/>
      </c>
      <c r="PEY16" s="46" t="str">
        <f t="shared" si="182"/>
        <v/>
      </c>
      <c r="PEZ16" s="46" t="str">
        <f t="shared" si="182"/>
        <v/>
      </c>
      <c r="PFA16" s="46" t="str">
        <f t="shared" si="182"/>
        <v/>
      </c>
      <c r="PFB16" s="46" t="str">
        <f t="shared" si="182"/>
        <v/>
      </c>
      <c r="PFC16" s="46" t="str">
        <f t="shared" si="182"/>
        <v/>
      </c>
      <c r="PFD16" s="46" t="str">
        <f t="shared" si="182"/>
        <v/>
      </c>
      <c r="PFE16" s="46" t="str">
        <f t="shared" si="182"/>
        <v/>
      </c>
      <c r="PFF16" s="46" t="str">
        <f t="shared" si="182"/>
        <v/>
      </c>
      <c r="PFG16" s="46" t="str">
        <f t="shared" si="182"/>
        <v/>
      </c>
      <c r="PFH16" s="46" t="str">
        <f t="shared" si="182"/>
        <v/>
      </c>
      <c r="PFI16" s="46" t="str">
        <f t="shared" si="182"/>
        <v/>
      </c>
      <c r="PFJ16" s="46" t="str">
        <f t="shared" si="182"/>
        <v/>
      </c>
      <c r="PFK16" s="46" t="str">
        <f t="shared" si="182"/>
        <v/>
      </c>
      <c r="PFL16" s="46" t="str">
        <f t="shared" si="182"/>
        <v/>
      </c>
      <c r="PFM16" s="46" t="str">
        <f t="shared" si="182"/>
        <v/>
      </c>
      <c r="PFN16" s="46" t="str">
        <f t="shared" si="182"/>
        <v/>
      </c>
      <c r="PFO16" s="46" t="str">
        <f t="shared" si="182"/>
        <v/>
      </c>
      <c r="PFP16" s="46" t="str">
        <f t="shared" si="182"/>
        <v/>
      </c>
      <c r="PFQ16" s="46" t="str">
        <f t="shared" si="182"/>
        <v/>
      </c>
      <c r="PFR16" s="46" t="str">
        <f t="shared" si="182"/>
        <v/>
      </c>
      <c r="PFS16" s="46" t="str">
        <f t="shared" si="182"/>
        <v/>
      </c>
      <c r="PFT16" s="46" t="str">
        <f t="shared" si="182"/>
        <v/>
      </c>
      <c r="PFU16" s="46" t="str">
        <f t="shared" si="182"/>
        <v/>
      </c>
      <c r="PFV16" s="46" t="str">
        <f t="shared" si="182"/>
        <v/>
      </c>
      <c r="PFW16" s="46" t="str">
        <f t="shared" si="182"/>
        <v/>
      </c>
      <c r="PFX16" s="46" t="str">
        <f t="shared" si="182"/>
        <v/>
      </c>
      <c r="PFY16" s="46" t="str">
        <f t="shared" si="182"/>
        <v/>
      </c>
      <c r="PFZ16" s="46" t="str">
        <f t="shared" si="182"/>
        <v/>
      </c>
      <c r="PGA16" s="46" t="str">
        <f t="shared" si="182"/>
        <v/>
      </c>
      <c r="PGB16" s="46" t="str">
        <f t="shared" si="182"/>
        <v/>
      </c>
      <c r="PGC16" s="46" t="str">
        <f t="shared" si="182"/>
        <v/>
      </c>
      <c r="PGD16" s="46" t="str">
        <f t="shared" si="182"/>
        <v/>
      </c>
      <c r="PGE16" s="46" t="str">
        <f t="shared" si="182"/>
        <v/>
      </c>
      <c r="PGF16" s="46" t="str">
        <f t="shared" si="182"/>
        <v/>
      </c>
      <c r="PGG16" s="46" t="str">
        <f t="shared" si="182"/>
        <v/>
      </c>
      <c r="PGH16" s="46" t="str">
        <f t="shared" si="182"/>
        <v/>
      </c>
      <c r="PGI16" s="46" t="str">
        <f t="shared" si="182"/>
        <v/>
      </c>
      <c r="PGJ16" s="46" t="str">
        <f t="shared" si="182"/>
        <v/>
      </c>
      <c r="PGK16" s="46" t="str">
        <f t="shared" si="182"/>
        <v/>
      </c>
      <c r="PGL16" s="46" t="str">
        <f t="shared" si="182"/>
        <v/>
      </c>
      <c r="PGM16" s="46" t="str">
        <f t="shared" si="182"/>
        <v/>
      </c>
      <c r="PGN16" s="46" t="str">
        <f t="shared" si="182"/>
        <v/>
      </c>
      <c r="PGO16" s="46" t="str">
        <f t="shared" si="182"/>
        <v/>
      </c>
      <c r="PGP16" s="46" t="str">
        <f t="shared" si="182"/>
        <v/>
      </c>
      <c r="PGQ16" s="46" t="str">
        <f t="shared" si="182"/>
        <v/>
      </c>
      <c r="PGR16" s="46" t="str">
        <f t="shared" si="182"/>
        <v/>
      </c>
      <c r="PGS16" s="46" t="str">
        <f t="shared" ref="PGS16:PJD16" si="183">IF(AND($C16="Goal",PGS$5&gt;=$F16,PGS$5&lt;=$F16+$G16-1),2,IF(AND($C16="Milestone",PGS$5&gt;=$F16,PGS$5&lt;=$F16+$G16-1),1,""))</f>
        <v/>
      </c>
      <c r="PGT16" s="46" t="str">
        <f t="shared" si="183"/>
        <v/>
      </c>
      <c r="PGU16" s="46" t="str">
        <f t="shared" si="183"/>
        <v/>
      </c>
      <c r="PGV16" s="46" t="str">
        <f t="shared" si="183"/>
        <v/>
      </c>
      <c r="PGW16" s="46" t="str">
        <f t="shared" si="183"/>
        <v/>
      </c>
      <c r="PGX16" s="46" t="str">
        <f t="shared" si="183"/>
        <v/>
      </c>
      <c r="PGY16" s="46" t="str">
        <f t="shared" si="183"/>
        <v/>
      </c>
      <c r="PGZ16" s="46" t="str">
        <f t="shared" si="183"/>
        <v/>
      </c>
      <c r="PHA16" s="46" t="str">
        <f t="shared" si="183"/>
        <v/>
      </c>
      <c r="PHB16" s="46" t="str">
        <f t="shared" si="183"/>
        <v/>
      </c>
      <c r="PHC16" s="46" t="str">
        <f t="shared" si="183"/>
        <v/>
      </c>
      <c r="PHD16" s="46" t="str">
        <f t="shared" si="183"/>
        <v/>
      </c>
      <c r="PHE16" s="46" t="str">
        <f t="shared" si="183"/>
        <v/>
      </c>
      <c r="PHF16" s="46" t="str">
        <f t="shared" si="183"/>
        <v/>
      </c>
      <c r="PHG16" s="46" t="str">
        <f t="shared" si="183"/>
        <v/>
      </c>
      <c r="PHH16" s="46" t="str">
        <f t="shared" si="183"/>
        <v/>
      </c>
      <c r="PHI16" s="46" t="str">
        <f t="shared" si="183"/>
        <v/>
      </c>
      <c r="PHJ16" s="46" t="str">
        <f t="shared" si="183"/>
        <v/>
      </c>
      <c r="PHK16" s="46" t="str">
        <f t="shared" si="183"/>
        <v/>
      </c>
      <c r="PHL16" s="46" t="str">
        <f t="shared" si="183"/>
        <v/>
      </c>
      <c r="PHM16" s="46" t="str">
        <f t="shared" si="183"/>
        <v/>
      </c>
      <c r="PHN16" s="46" t="str">
        <f t="shared" si="183"/>
        <v/>
      </c>
      <c r="PHO16" s="46" t="str">
        <f t="shared" si="183"/>
        <v/>
      </c>
      <c r="PHP16" s="46" t="str">
        <f t="shared" si="183"/>
        <v/>
      </c>
      <c r="PHQ16" s="46" t="str">
        <f t="shared" si="183"/>
        <v/>
      </c>
      <c r="PHR16" s="46" t="str">
        <f t="shared" si="183"/>
        <v/>
      </c>
      <c r="PHS16" s="46" t="str">
        <f t="shared" si="183"/>
        <v/>
      </c>
      <c r="PHT16" s="46" t="str">
        <f t="shared" si="183"/>
        <v/>
      </c>
      <c r="PHU16" s="46" t="str">
        <f t="shared" si="183"/>
        <v/>
      </c>
      <c r="PHV16" s="46" t="str">
        <f t="shared" si="183"/>
        <v/>
      </c>
      <c r="PHW16" s="46" t="str">
        <f t="shared" si="183"/>
        <v/>
      </c>
      <c r="PHX16" s="46" t="str">
        <f t="shared" si="183"/>
        <v/>
      </c>
      <c r="PHY16" s="46" t="str">
        <f t="shared" si="183"/>
        <v/>
      </c>
      <c r="PHZ16" s="46" t="str">
        <f t="shared" si="183"/>
        <v/>
      </c>
      <c r="PIA16" s="46" t="str">
        <f t="shared" si="183"/>
        <v/>
      </c>
      <c r="PIB16" s="46" t="str">
        <f t="shared" si="183"/>
        <v/>
      </c>
      <c r="PIC16" s="46" t="str">
        <f t="shared" si="183"/>
        <v/>
      </c>
      <c r="PID16" s="46" t="str">
        <f t="shared" si="183"/>
        <v/>
      </c>
      <c r="PIE16" s="46" t="str">
        <f t="shared" si="183"/>
        <v/>
      </c>
      <c r="PIF16" s="46" t="str">
        <f t="shared" si="183"/>
        <v/>
      </c>
      <c r="PIG16" s="46" t="str">
        <f t="shared" si="183"/>
        <v/>
      </c>
      <c r="PIH16" s="46" t="str">
        <f t="shared" si="183"/>
        <v/>
      </c>
      <c r="PII16" s="46" t="str">
        <f t="shared" si="183"/>
        <v/>
      </c>
      <c r="PIJ16" s="46" t="str">
        <f t="shared" si="183"/>
        <v/>
      </c>
      <c r="PIK16" s="46" t="str">
        <f t="shared" si="183"/>
        <v/>
      </c>
      <c r="PIL16" s="46" t="str">
        <f t="shared" si="183"/>
        <v/>
      </c>
      <c r="PIM16" s="46" t="str">
        <f t="shared" si="183"/>
        <v/>
      </c>
      <c r="PIN16" s="46" t="str">
        <f t="shared" si="183"/>
        <v/>
      </c>
      <c r="PIO16" s="46" t="str">
        <f t="shared" si="183"/>
        <v/>
      </c>
      <c r="PIP16" s="46" t="str">
        <f t="shared" si="183"/>
        <v/>
      </c>
      <c r="PIQ16" s="46" t="str">
        <f t="shared" si="183"/>
        <v/>
      </c>
      <c r="PIR16" s="46" t="str">
        <f t="shared" si="183"/>
        <v/>
      </c>
      <c r="PIS16" s="46" t="str">
        <f t="shared" si="183"/>
        <v/>
      </c>
      <c r="PIT16" s="46" t="str">
        <f t="shared" si="183"/>
        <v/>
      </c>
      <c r="PIU16" s="46" t="str">
        <f t="shared" si="183"/>
        <v/>
      </c>
      <c r="PIV16" s="46" t="str">
        <f t="shared" si="183"/>
        <v/>
      </c>
      <c r="PIW16" s="46" t="str">
        <f t="shared" si="183"/>
        <v/>
      </c>
      <c r="PIX16" s="46" t="str">
        <f t="shared" si="183"/>
        <v/>
      </c>
      <c r="PIY16" s="46" t="str">
        <f t="shared" si="183"/>
        <v/>
      </c>
      <c r="PIZ16" s="46" t="str">
        <f t="shared" si="183"/>
        <v/>
      </c>
      <c r="PJA16" s="46" t="str">
        <f t="shared" si="183"/>
        <v/>
      </c>
      <c r="PJB16" s="46" t="str">
        <f t="shared" si="183"/>
        <v/>
      </c>
      <c r="PJC16" s="46" t="str">
        <f t="shared" si="183"/>
        <v/>
      </c>
      <c r="PJD16" s="46" t="str">
        <f t="shared" si="183"/>
        <v/>
      </c>
      <c r="PJE16" s="46" t="str">
        <f t="shared" ref="PJE16:PLP16" si="184">IF(AND($C16="Goal",PJE$5&gt;=$F16,PJE$5&lt;=$F16+$G16-1),2,IF(AND($C16="Milestone",PJE$5&gt;=$F16,PJE$5&lt;=$F16+$G16-1),1,""))</f>
        <v/>
      </c>
      <c r="PJF16" s="46" t="str">
        <f t="shared" si="184"/>
        <v/>
      </c>
      <c r="PJG16" s="46" t="str">
        <f t="shared" si="184"/>
        <v/>
      </c>
      <c r="PJH16" s="46" t="str">
        <f t="shared" si="184"/>
        <v/>
      </c>
      <c r="PJI16" s="46" t="str">
        <f t="shared" si="184"/>
        <v/>
      </c>
      <c r="PJJ16" s="46" t="str">
        <f t="shared" si="184"/>
        <v/>
      </c>
      <c r="PJK16" s="46" t="str">
        <f t="shared" si="184"/>
        <v/>
      </c>
      <c r="PJL16" s="46" t="str">
        <f t="shared" si="184"/>
        <v/>
      </c>
      <c r="PJM16" s="46" t="str">
        <f t="shared" si="184"/>
        <v/>
      </c>
      <c r="PJN16" s="46" t="str">
        <f t="shared" si="184"/>
        <v/>
      </c>
      <c r="PJO16" s="46" t="str">
        <f t="shared" si="184"/>
        <v/>
      </c>
      <c r="PJP16" s="46" t="str">
        <f t="shared" si="184"/>
        <v/>
      </c>
      <c r="PJQ16" s="46" t="str">
        <f t="shared" si="184"/>
        <v/>
      </c>
      <c r="PJR16" s="46" t="str">
        <f t="shared" si="184"/>
        <v/>
      </c>
      <c r="PJS16" s="46" t="str">
        <f t="shared" si="184"/>
        <v/>
      </c>
      <c r="PJT16" s="46" t="str">
        <f t="shared" si="184"/>
        <v/>
      </c>
      <c r="PJU16" s="46" t="str">
        <f t="shared" si="184"/>
        <v/>
      </c>
      <c r="PJV16" s="46" t="str">
        <f t="shared" si="184"/>
        <v/>
      </c>
      <c r="PJW16" s="46" t="str">
        <f t="shared" si="184"/>
        <v/>
      </c>
      <c r="PJX16" s="46" t="str">
        <f t="shared" si="184"/>
        <v/>
      </c>
      <c r="PJY16" s="46" t="str">
        <f t="shared" si="184"/>
        <v/>
      </c>
      <c r="PJZ16" s="46" t="str">
        <f t="shared" si="184"/>
        <v/>
      </c>
      <c r="PKA16" s="46" t="str">
        <f t="shared" si="184"/>
        <v/>
      </c>
      <c r="PKB16" s="46" t="str">
        <f t="shared" si="184"/>
        <v/>
      </c>
      <c r="PKC16" s="46" t="str">
        <f t="shared" si="184"/>
        <v/>
      </c>
      <c r="PKD16" s="46" t="str">
        <f t="shared" si="184"/>
        <v/>
      </c>
      <c r="PKE16" s="46" t="str">
        <f t="shared" si="184"/>
        <v/>
      </c>
      <c r="PKF16" s="46" t="str">
        <f t="shared" si="184"/>
        <v/>
      </c>
      <c r="PKG16" s="46" t="str">
        <f t="shared" si="184"/>
        <v/>
      </c>
      <c r="PKH16" s="46" t="str">
        <f t="shared" si="184"/>
        <v/>
      </c>
      <c r="PKI16" s="46" t="str">
        <f t="shared" si="184"/>
        <v/>
      </c>
      <c r="PKJ16" s="46" t="str">
        <f t="shared" si="184"/>
        <v/>
      </c>
      <c r="PKK16" s="46" t="str">
        <f t="shared" si="184"/>
        <v/>
      </c>
      <c r="PKL16" s="46" t="str">
        <f t="shared" si="184"/>
        <v/>
      </c>
      <c r="PKM16" s="46" t="str">
        <f t="shared" si="184"/>
        <v/>
      </c>
      <c r="PKN16" s="46" t="str">
        <f t="shared" si="184"/>
        <v/>
      </c>
      <c r="PKO16" s="46" t="str">
        <f t="shared" si="184"/>
        <v/>
      </c>
      <c r="PKP16" s="46" t="str">
        <f t="shared" si="184"/>
        <v/>
      </c>
      <c r="PKQ16" s="46" t="str">
        <f t="shared" si="184"/>
        <v/>
      </c>
      <c r="PKR16" s="46" t="str">
        <f t="shared" si="184"/>
        <v/>
      </c>
      <c r="PKS16" s="46" t="str">
        <f t="shared" si="184"/>
        <v/>
      </c>
      <c r="PKT16" s="46" t="str">
        <f t="shared" si="184"/>
        <v/>
      </c>
      <c r="PKU16" s="46" t="str">
        <f t="shared" si="184"/>
        <v/>
      </c>
      <c r="PKV16" s="46" t="str">
        <f t="shared" si="184"/>
        <v/>
      </c>
      <c r="PKW16" s="46" t="str">
        <f t="shared" si="184"/>
        <v/>
      </c>
      <c r="PKX16" s="46" t="str">
        <f t="shared" si="184"/>
        <v/>
      </c>
      <c r="PKY16" s="46" t="str">
        <f t="shared" si="184"/>
        <v/>
      </c>
      <c r="PKZ16" s="46" t="str">
        <f t="shared" si="184"/>
        <v/>
      </c>
      <c r="PLA16" s="46" t="str">
        <f t="shared" si="184"/>
        <v/>
      </c>
      <c r="PLB16" s="46" t="str">
        <f t="shared" si="184"/>
        <v/>
      </c>
      <c r="PLC16" s="46" t="str">
        <f t="shared" si="184"/>
        <v/>
      </c>
      <c r="PLD16" s="46" t="str">
        <f t="shared" si="184"/>
        <v/>
      </c>
      <c r="PLE16" s="46" t="str">
        <f t="shared" si="184"/>
        <v/>
      </c>
      <c r="PLF16" s="46" t="str">
        <f t="shared" si="184"/>
        <v/>
      </c>
      <c r="PLG16" s="46" t="str">
        <f t="shared" si="184"/>
        <v/>
      </c>
      <c r="PLH16" s="46" t="str">
        <f t="shared" si="184"/>
        <v/>
      </c>
      <c r="PLI16" s="46" t="str">
        <f t="shared" si="184"/>
        <v/>
      </c>
      <c r="PLJ16" s="46" t="str">
        <f t="shared" si="184"/>
        <v/>
      </c>
      <c r="PLK16" s="46" t="str">
        <f t="shared" si="184"/>
        <v/>
      </c>
      <c r="PLL16" s="46" t="str">
        <f t="shared" si="184"/>
        <v/>
      </c>
      <c r="PLM16" s="46" t="str">
        <f t="shared" si="184"/>
        <v/>
      </c>
      <c r="PLN16" s="46" t="str">
        <f t="shared" si="184"/>
        <v/>
      </c>
      <c r="PLO16" s="46" t="str">
        <f t="shared" si="184"/>
        <v/>
      </c>
      <c r="PLP16" s="46" t="str">
        <f t="shared" si="184"/>
        <v/>
      </c>
      <c r="PLQ16" s="46" t="str">
        <f t="shared" ref="PLQ16:POB16" si="185">IF(AND($C16="Goal",PLQ$5&gt;=$F16,PLQ$5&lt;=$F16+$G16-1),2,IF(AND($C16="Milestone",PLQ$5&gt;=$F16,PLQ$5&lt;=$F16+$G16-1),1,""))</f>
        <v/>
      </c>
      <c r="PLR16" s="46" t="str">
        <f t="shared" si="185"/>
        <v/>
      </c>
      <c r="PLS16" s="46" t="str">
        <f t="shared" si="185"/>
        <v/>
      </c>
      <c r="PLT16" s="46" t="str">
        <f t="shared" si="185"/>
        <v/>
      </c>
      <c r="PLU16" s="46" t="str">
        <f t="shared" si="185"/>
        <v/>
      </c>
      <c r="PLV16" s="46" t="str">
        <f t="shared" si="185"/>
        <v/>
      </c>
      <c r="PLW16" s="46" t="str">
        <f t="shared" si="185"/>
        <v/>
      </c>
      <c r="PLX16" s="46" t="str">
        <f t="shared" si="185"/>
        <v/>
      </c>
      <c r="PLY16" s="46" t="str">
        <f t="shared" si="185"/>
        <v/>
      </c>
      <c r="PLZ16" s="46" t="str">
        <f t="shared" si="185"/>
        <v/>
      </c>
      <c r="PMA16" s="46" t="str">
        <f t="shared" si="185"/>
        <v/>
      </c>
      <c r="PMB16" s="46" t="str">
        <f t="shared" si="185"/>
        <v/>
      </c>
      <c r="PMC16" s="46" t="str">
        <f t="shared" si="185"/>
        <v/>
      </c>
      <c r="PMD16" s="46" t="str">
        <f t="shared" si="185"/>
        <v/>
      </c>
      <c r="PME16" s="46" t="str">
        <f t="shared" si="185"/>
        <v/>
      </c>
      <c r="PMF16" s="46" t="str">
        <f t="shared" si="185"/>
        <v/>
      </c>
      <c r="PMG16" s="46" t="str">
        <f t="shared" si="185"/>
        <v/>
      </c>
      <c r="PMH16" s="46" t="str">
        <f t="shared" si="185"/>
        <v/>
      </c>
      <c r="PMI16" s="46" t="str">
        <f t="shared" si="185"/>
        <v/>
      </c>
      <c r="PMJ16" s="46" t="str">
        <f t="shared" si="185"/>
        <v/>
      </c>
      <c r="PMK16" s="46" t="str">
        <f t="shared" si="185"/>
        <v/>
      </c>
      <c r="PML16" s="46" t="str">
        <f t="shared" si="185"/>
        <v/>
      </c>
      <c r="PMM16" s="46" t="str">
        <f t="shared" si="185"/>
        <v/>
      </c>
      <c r="PMN16" s="46" t="str">
        <f t="shared" si="185"/>
        <v/>
      </c>
      <c r="PMO16" s="46" t="str">
        <f t="shared" si="185"/>
        <v/>
      </c>
      <c r="PMP16" s="46" t="str">
        <f t="shared" si="185"/>
        <v/>
      </c>
      <c r="PMQ16" s="46" t="str">
        <f t="shared" si="185"/>
        <v/>
      </c>
      <c r="PMR16" s="46" t="str">
        <f t="shared" si="185"/>
        <v/>
      </c>
      <c r="PMS16" s="46" t="str">
        <f t="shared" si="185"/>
        <v/>
      </c>
      <c r="PMT16" s="46" t="str">
        <f t="shared" si="185"/>
        <v/>
      </c>
      <c r="PMU16" s="46" t="str">
        <f t="shared" si="185"/>
        <v/>
      </c>
      <c r="PMV16" s="46" t="str">
        <f t="shared" si="185"/>
        <v/>
      </c>
      <c r="PMW16" s="46" t="str">
        <f t="shared" si="185"/>
        <v/>
      </c>
      <c r="PMX16" s="46" t="str">
        <f t="shared" si="185"/>
        <v/>
      </c>
      <c r="PMY16" s="46" t="str">
        <f t="shared" si="185"/>
        <v/>
      </c>
      <c r="PMZ16" s="46" t="str">
        <f t="shared" si="185"/>
        <v/>
      </c>
      <c r="PNA16" s="46" t="str">
        <f t="shared" si="185"/>
        <v/>
      </c>
      <c r="PNB16" s="46" t="str">
        <f t="shared" si="185"/>
        <v/>
      </c>
      <c r="PNC16" s="46" t="str">
        <f t="shared" si="185"/>
        <v/>
      </c>
      <c r="PND16" s="46" t="str">
        <f t="shared" si="185"/>
        <v/>
      </c>
      <c r="PNE16" s="46" t="str">
        <f t="shared" si="185"/>
        <v/>
      </c>
      <c r="PNF16" s="46" t="str">
        <f t="shared" si="185"/>
        <v/>
      </c>
      <c r="PNG16" s="46" t="str">
        <f t="shared" si="185"/>
        <v/>
      </c>
      <c r="PNH16" s="46" t="str">
        <f t="shared" si="185"/>
        <v/>
      </c>
      <c r="PNI16" s="46" t="str">
        <f t="shared" si="185"/>
        <v/>
      </c>
      <c r="PNJ16" s="46" t="str">
        <f t="shared" si="185"/>
        <v/>
      </c>
      <c r="PNK16" s="46" t="str">
        <f t="shared" si="185"/>
        <v/>
      </c>
      <c r="PNL16" s="46" t="str">
        <f t="shared" si="185"/>
        <v/>
      </c>
      <c r="PNM16" s="46" t="str">
        <f t="shared" si="185"/>
        <v/>
      </c>
      <c r="PNN16" s="46" t="str">
        <f t="shared" si="185"/>
        <v/>
      </c>
      <c r="PNO16" s="46" t="str">
        <f t="shared" si="185"/>
        <v/>
      </c>
      <c r="PNP16" s="46" t="str">
        <f t="shared" si="185"/>
        <v/>
      </c>
      <c r="PNQ16" s="46" t="str">
        <f t="shared" si="185"/>
        <v/>
      </c>
      <c r="PNR16" s="46" t="str">
        <f t="shared" si="185"/>
        <v/>
      </c>
      <c r="PNS16" s="46" t="str">
        <f t="shared" si="185"/>
        <v/>
      </c>
      <c r="PNT16" s="46" t="str">
        <f t="shared" si="185"/>
        <v/>
      </c>
      <c r="PNU16" s="46" t="str">
        <f t="shared" si="185"/>
        <v/>
      </c>
      <c r="PNV16" s="46" t="str">
        <f t="shared" si="185"/>
        <v/>
      </c>
      <c r="PNW16" s="46" t="str">
        <f t="shared" si="185"/>
        <v/>
      </c>
      <c r="PNX16" s="46" t="str">
        <f t="shared" si="185"/>
        <v/>
      </c>
      <c r="PNY16" s="46" t="str">
        <f t="shared" si="185"/>
        <v/>
      </c>
      <c r="PNZ16" s="46" t="str">
        <f t="shared" si="185"/>
        <v/>
      </c>
      <c r="POA16" s="46" t="str">
        <f t="shared" si="185"/>
        <v/>
      </c>
      <c r="POB16" s="46" t="str">
        <f t="shared" si="185"/>
        <v/>
      </c>
      <c r="POC16" s="46" t="str">
        <f t="shared" ref="POC16:PQN16" si="186">IF(AND($C16="Goal",POC$5&gt;=$F16,POC$5&lt;=$F16+$G16-1),2,IF(AND($C16="Milestone",POC$5&gt;=$F16,POC$5&lt;=$F16+$G16-1),1,""))</f>
        <v/>
      </c>
      <c r="POD16" s="46" t="str">
        <f t="shared" si="186"/>
        <v/>
      </c>
      <c r="POE16" s="46" t="str">
        <f t="shared" si="186"/>
        <v/>
      </c>
      <c r="POF16" s="46" t="str">
        <f t="shared" si="186"/>
        <v/>
      </c>
      <c r="POG16" s="46" t="str">
        <f t="shared" si="186"/>
        <v/>
      </c>
      <c r="POH16" s="46" t="str">
        <f t="shared" si="186"/>
        <v/>
      </c>
      <c r="POI16" s="46" t="str">
        <f t="shared" si="186"/>
        <v/>
      </c>
      <c r="POJ16" s="46" t="str">
        <f t="shared" si="186"/>
        <v/>
      </c>
      <c r="POK16" s="46" t="str">
        <f t="shared" si="186"/>
        <v/>
      </c>
      <c r="POL16" s="46" t="str">
        <f t="shared" si="186"/>
        <v/>
      </c>
      <c r="POM16" s="46" t="str">
        <f t="shared" si="186"/>
        <v/>
      </c>
      <c r="PON16" s="46" t="str">
        <f t="shared" si="186"/>
        <v/>
      </c>
      <c r="POO16" s="46" t="str">
        <f t="shared" si="186"/>
        <v/>
      </c>
      <c r="POP16" s="46" t="str">
        <f t="shared" si="186"/>
        <v/>
      </c>
      <c r="POQ16" s="46" t="str">
        <f t="shared" si="186"/>
        <v/>
      </c>
      <c r="POR16" s="46" t="str">
        <f t="shared" si="186"/>
        <v/>
      </c>
      <c r="POS16" s="46" t="str">
        <f t="shared" si="186"/>
        <v/>
      </c>
      <c r="POT16" s="46" t="str">
        <f t="shared" si="186"/>
        <v/>
      </c>
      <c r="POU16" s="46" t="str">
        <f t="shared" si="186"/>
        <v/>
      </c>
      <c r="POV16" s="46" t="str">
        <f t="shared" si="186"/>
        <v/>
      </c>
      <c r="POW16" s="46" t="str">
        <f t="shared" si="186"/>
        <v/>
      </c>
      <c r="POX16" s="46" t="str">
        <f t="shared" si="186"/>
        <v/>
      </c>
      <c r="POY16" s="46" t="str">
        <f t="shared" si="186"/>
        <v/>
      </c>
      <c r="POZ16" s="46" t="str">
        <f t="shared" si="186"/>
        <v/>
      </c>
      <c r="PPA16" s="46" t="str">
        <f t="shared" si="186"/>
        <v/>
      </c>
      <c r="PPB16" s="46" t="str">
        <f t="shared" si="186"/>
        <v/>
      </c>
      <c r="PPC16" s="46" t="str">
        <f t="shared" si="186"/>
        <v/>
      </c>
      <c r="PPD16" s="46" t="str">
        <f t="shared" si="186"/>
        <v/>
      </c>
      <c r="PPE16" s="46" t="str">
        <f t="shared" si="186"/>
        <v/>
      </c>
      <c r="PPF16" s="46" t="str">
        <f t="shared" si="186"/>
        <v/>
      </c>
      <c r="PPG16" s="46" t="str">
        <f t="shared" si="186"/>
        <v/>
      </c>
      <c r="PPH16" s="46" t="str">
        <f t="shared" si="186"/>
        <v/>
      </c>
      <c r="PPI16" s="46" t="str">
        <f t="shared" si="186"/>
        <v/>
      </c>
      <c r="PPJ16" s="46" t="str">
        <f t="shared" si="186"/>
        <v/>
      </c>
      <c r="PPK16" s="46" t="str">
        <f t="shared" si="186"/>
        <v/>
      </c>
      <c r="PPL16" s="46" t="str">
        <f t="shared" si="186"/>
        <v/>
      </c>
      <c r="PPM16" s="46" t="str">
        <f t="shared" si="186"/>
        <v/>
      </c>
      <c r="PPN16" s="46" t="str">
        <f t="shared" si="186"/>
        <v/>
      </c>
      <c r="PPO16" s="46" t="str">
        <f t="shared" si="186"/>
        <v/>
      </c>
      <c r="PPP16" s="46" t="str">
        <f t="shared" si="186"/>
        <v/>
      </c>
      <c r="PPQ16" s="46" t="str">
        <f t="shared" si="186"/>
        <v/>
      </c>
      <c r="PPR16" s="46" t="str">
        <f t="shared" si="186"/>
        <v/>
      </c>
      <c r="PPS16" s="46" t="str">
        <f t="shared" si="186"/>
        <v/>
      </c>
      <c r="PPT16" s="46" t="str">
        <f t="shared" si="186"/>
        <v/>
      </c>
      <c r="PPU16" s="46" t="str">
        <f t="shared" si="186"/>
        <v/>
      </c>
      <c r="PPV16" s="46" t="str">
        <f t="shared" si="186"/>
        <v/>
      </c>
      <c r="PPW16" s="46" t="str">
        <f t="shared" si="186"/>
        <v/>
      </c>
      <c r="PPX16" s="46" t="str">
        <f t="shared" si="186"/>
        <v/>
      </c>
      <c r="PPY16" s="46" t="str">
        <f t="shared" si="186"/>
        <v/>
      </c>
      <c r="PPZ16" s="46" t="str">
        <f t="shared" si="186"/>
        <v/>
      </c>
      <c r="PQA16" s="46" t="str">
        <f t="shared" si="186"/>
        <v/>
      </c>
      <c r="PQB16" s="46" t="str">
        <f t="shared" si="186"/>
        <v/>
      </c>
      <c r="PQC16" s="46" t="str">
        <f t="shared" si="186"/>
        <v/>
      </c>
      <c r="PQD16" s="46" t="str">
        <f t="shared" si="186"/>
        <v/>
      </c>
      <c r="PQE16" s="46" t="str">
        <f t="shared" si="186"/>
        <v/>
      </c>
      <c r="PQF16" s="46" t="str">
        <f t="shared" si="186"/>
        <v/>
      </c>
      <c r="PQG16" s="46" t="str">
        <f t="shared" si="186"/>
        <v/>
      </c>
      <c r="PQH16" s="46" t="str">
        <f t="shared" si="186"/>
        <v/>
      </c>
      <c r="PQI16" s="46" t="str">
        <f t="shared" si="186"/>
        <v/>
      </c>
      <c r="PQJ16" s="46" t="str">
        <f t="shared" si="186"/>
        <v/>
      </c>
      <c r="PQK16" s="46" t="str">
        <f t="shared" si="186"/>
        <v/>
      </c>
      <c r="PQL16" s="46" t="str">
        <f t="shared" si="186"/>
        <v/>
      </c>
      <c r="PQM16" s="46" t="str">
        <f t="shared" si="186"/>
        <v/>
      </c>
      <c r="PQN16" s="46" t="str">
        <f t="shared" si="186"/>
        <v/>
      </c>
      <c r="PQO16" s="46" t="str">
        <f t="shared" ref="PQO16:PSZ16" si="187">IF(AND($C16="Goal",PQO$5&gt;=$F16,PQO$5&lt;=$F16+$G16-1),2,IF(AND($C16="Milestone",PQO$5&gt;=$F16,PQO$5&lt;=$F16+$G16-1),1,""))</f>
        <v/>
      </c>
      <c r="PQP16" s="46" t="str">
        <f t="shared" si="187"/>
        <v/>
      </c>
      <c r="PQQ16" s="46" t="str">
        <f t="shared" si="187"/>
        <v/>
      </c>
      <c r="PQR16" s="46" t="str">
        <f t="shared" si="187"/>
        <v/>
      </c>
      <c r="PQS16" s="46" t="str">
        <f t="shared" si="187"/>
        <v/>
      </c>
      <c r="PQT16" s="46" t="str">
        <f t="shared" si="187"/>
        <v/>
      </c>
      <c r="PQU16" s="46" t="str">
        <f t="shared" si="187"/>
        <v/>
      </c>
      <c r="PQV16" s="46" t="str">
        <f t="shared" si="187"/>
        <v/>
      </c>
      <c r="PQW16" s="46" t="str">
        <f t="shared" si="187"/>
        <v/>
      </c>
      <c r="PQX16" s="46" t="str">
        <f t="shared" si="187"/>
        <v/>
      </c>
      <c r="PQY16" s="46" t="str">
        <f t="shared" si="187"/>
        <v/>
      </c>
      <c r="PQZ16" s="46" t="str">
        <f t="shared" si="187"/>
        <v/>
      </c>
      <c r="PRA16" s="46" t="str">
        <f t="shared" si="187"/>
        <v/>
      </c>
      <c r="PRB16" s="46" t="str">
        <f t="shared" si="187"/>
        <v/>
      </c>
      <c r="PRC16" s="46" t="str">
        <f t="shared" si="187"/>
        <v/>
      </c>
      <c r="PRD16" s="46" t="str">
        <f t="shared" si="187"/>
        <v/>
      </c>
      <c r="PRE16" s="46" t="str">
        <f t="shared" si="187"/>
        <v/>
      </c>
      <c r="PRF16" s="46" t="str">
        <f t="shared" si="187"/>
        <v/>
      </c>
      <c r="PRG16" s="46" t="str">
        <f t="shared" si="187"/>
        <v/>
      </c>
      <c r="PRH16" s="46" t="str">
        <f t="shared" si="187"/>
        <v/>
      </c>
      <c r="PRI16" s="46" t="str">
        <f t="shared" si="187"/>
        <v/>
      </c>
      <c r="PRJ16" s="46" t="str">
        <f t="shared" si="187"/>
        <v/>
      </c>
      <c r="PRK16" s="46" t="str">
        <f t="shared" si="187"/>
        <v/>
      </c>
      <c r="PRL16" s="46" t="str">
        <f t="shared" si="187"/>
        <v/>
      </c>
      <c r="PRM16" s="46" t="str">
        <f t="shared" si="187"/>
        <v/>
      </c>
      <c r="PRN16" s="46" t="str">
        <f t="shared" si="187"/>
        <v/>
      </c>
      <c r="PRO16" s="46" t="str">
        <f t="shared" si="187"/>
        <v/>
      </c>
      <c r="PRP16" s="46" t="str">
        <f t="shared" si="187"/>
        <v/>
      </c>
      <c r="PRQ16" s="46" t="str">
        <f t="shared" si="187"/>
        <v/>
      </c>
      <c r="PRR16" s="46" t="str">
        <f t="shared" si="187"/>
        <v/>
      </c>
      <c r="PRS16" s="46" t="str">
        <f t="shared" si="187"/>
        <v/>
      </c>
      <c r="PRT16" s="46" t="str">
        <f t="shared" si="187"/>
        <v/>
      </c>
      <c r="PRU16" s="46" t="str">
        <f t="shared" si="187"/>
        <v/>
      </c>
      <c r="PRV16" s="46" t="str">
        <f t="shared" si="187"/>
        <v/>
      </c>
      <c r="PRW16" s="46" t="str">
        <f t="shared" si="187"/>
        <v/>
      </c>
      <c r="PRX16" s="46" t="str">
        <f t="shared" si="187"/>
        <v/>
      </c>
      <c r="PRY16" s="46" t="str">
        <f t="shared" si="187"/>
        <v/>
      </c>
      <c r="PRZ16" s="46" t="str">
        <f t="shared" si="187"/>
        <v/>
      </c>
      <c r="PSA16" s="46" t="str">
        <f t="shared" si="187"/>
        <v/>
      </c>
      <c r="PSB16" s="46" t="str">
        <f t="shared" si="187"/>
        <v/>
      </c>
      <c r="PSC16" s="46" t="str">
        <f t="shared" si="187"/>
        <v/>
      </c>
      <c r="PSD16" s="46" t="str">
        <f t="shared" si="187"/>
        <v/>
      </c>
      <c r="PSE16" s="46" t="str">
        <f t="shared" si="187"/>
        <v/>
      </c>
      <c r="PSF16" s="46" t="str">
        <f t="shared" si="187"/>
        <v/>
      </c>
      <c r="PSG16" s="46" t="str">
        <f t="shared" si="187"/>
        <v/>
      </c>
      <c r="PSH16" s="46" t="str">
        <f t="shared" si="187"/>
        <v/>
      </c>
      <c r="PSI16" s="46" t="str">
        <f t="shared" si="187"/>
        <v/>
      </c>
      <c r="PSJ16" s="46" t="str">
        <f t="shared" si="187"/>
        <v/>
      </c>
      <c r="PSK16" s="46" t="str">
        <f t="shared" si="187"/>
        <v/>
      </c>
      <c r="PSL16" s="46" t="str">
        <f t="shared" si="187"/>
        <v/>
      </c>
      <c r="PSM16" s="46" t="str">
        <f t="shared" si="187"/>
        <v/>
      </c>
      <c r="PSN16" s="46" t="str">
        <f t="shared" si="187"/>
        <v/>
      </c>
      <c r="PSO16" s="46" t="str">
        <f t="shared" si="187"/>
        <v/>
      </c>
      <c r="PSP16" s="46" t="str">
        <f t="shared" si="187"/>
        <v/>
      </c>
      <c r="PSQ16" s="46" t="str">
        <f t="shared" si="187"/>
        <v/>
      </c>
      <c r="PSR16" s="46" t="str">
        <f t="shared" si="187"/>
        <v/>
      </c>
      <c r="PSS16" s="46" t="str">
        <f t="shared" si="187"/>
        <v/>
      </c>
      <c r="PST16" s="46" t="str">
        <f t="shared" si="187"/>
        <v/>
      </c>
      <c r="PSU16" s="46" t="str">
        <f t="shared" si="187"/>
        <v/>
      </c>
      <c r="PSV16" s="46" t="str">
        <f t="shared" si="187"/>
        <v/>
      </c>
      <c r="PSW16" s="46" t="str">
        <f t="shared" si="187"/>
        <v/>
      </c>
      <c r="PSX16" s="46" t="str">
        <f t="shared" si="187"/>
        <v/>
      </c>
      <c r="PSY16" s="46" t="str">
        <f t="shared" si="187"/>
        <v/>
      </c>
      <c r="PSZ16" s="46" t="str">
        <f t="shared" si="187"/>
        <v/>
      </c>
      <c r="PTA16" s="46" t="str">
        <f t="shared" ref="PTA16:PVL16" si="188">IF(AND($C16="Goal",PTA$5&gt;=$F16,PTA$5&lt;=$F16+$G16-1),2,IF(AND($C16="Milestone",PTA$5&gt;=$F16,PTA$5&lt;=$F16+$G16-1),1,""))</f>
        <v/>
      </c>
      <c r="PTB16" s="46" t="str">
        <f t="shared" si="188"/>
        <v/>
      </c>
      <c r="PTC16" s="46" t="str">
        <f t="shared" si="188"/>
        <v/>
      </c>
      <c r="PTD16" s="46" t="str">
        <f t="shared" si="188"/>
        <v/>
      </c>
      <c r="PTE16" s="46" t="str">
        <f t="shared" si="188"/>
        <v/>
      </c>
      <c r="PTF16" s="46" t="str">
        <f t="shared" si="188"/>
        <v/>
      </c>
      <c r="PTG16" s="46" t="str">
        <f t="shared" si="188"/>
        <v/>
      </c>
      <c r="PTH16" s="46" t="str">
        <f t="shared" si="188"/>
        <v/>
      </c>
      <c r="PTI16" s="46" t="str">
        <f t="shared" si="188"/>
        <v/>
      </c>
      <c r="PTJ16" s="46" t="str">
        <f t="shared" si="188"/>
        <v/>
      </c>
      <c r="PTK16" s="46" t="str">
        <f t="shared" si="188"/>
        <v/>
      </c>
      <c r="PTL16" s="46" t="str">
        <f t="shared" si="188"/>
        <v/>
      </c>
      <c r="PTM16" s="46" t="str">
        <f t="shared" si="188"/>
        <v/>
      </c>
      <c r="PTN16" s="46" t="str">
        <f t="shared" si="188"/>
        <v/>
      </c>
      <c r="PTO16" s="46" t="str">
        <f t="shared" si="188"/>
        <v/>
      </c>
      <c r="PTP16" s="46" t="str">
        <f t="shared" si="188"/>
        <v/>
      </c>
      <c r="PTQ16" s="46" t="str">
        <f t="shared" si="188"/>
        <v/>
      </c>
      <c r="PTR16" s="46" t="str">
        <f t="shared" si="188"/>
        <v/>
      </c>
      <c r="PTS16" s="46" t="str">
        <f t="shared" si="188"/>
        <v/>
      </c>
      <c r="PTT16" s="46" t="str">
        <f t="shared" si="188"/>
        <v/>
      </c>
      <c r="PTU16" s="46" t="str">
        <f t="shared" si="188"/>
        <v/>
      </c>
      <c r="PTV16" s="46" t="str">
        <f t="shared" si="188"/>
        <v/>
      </c>
      <c r="PTW16" s="46" t="str">
        <f t="shared" si="188"/>
        <v/>
      </c>
      <c r="PTX16" s="46" t="str">
        <f t="shared" si="188"/>
        <v/>
      </c>
      <c r="PTY16" s="46" t="str">
        <f t="shared" si="188"/>
        <v/>
      </c>
      <c r="PTZ16" s="46" t="str">
        <f t="shared" si="188"/>
        <v/>
      </c>
      <c r="PUA16" s="46" t="str">
        <f t="shared" si="188"/>
        <v/>
      </c>
      <c r="PUB16" s="46" t="str">
        <f t="shared" si="188"/>
        <v/>
      </c>
      <c r="PUC16" s="46" t="str">
        <f t="shared" si="188"/>
        <v/>
      </c>
      <c r="PUD16" s="46" t="str">
        <f t="shared" si="188"/>
        <v/>
      </c>
      <c r="PUE16" s="46" t="str">
        <f t="shared" si="188"/>
        <v/>
      </c>
      <c r="PUF16" s="46" t="str">
        <f t="shared" si="188"/>
        <v/>
      </c>
      <c r="PUG16" s="46" t="str">
        <f t="shared" si="188"/>
        <v/>
      </c>
      <c r="PUH16" s="46" t="str">
        <f t="shared" si="188"/>
        <v/>
      </c>
      <c r="PUI16" s="46" t="str">
        <f t="shared" si="188"/>
        <v/>
      </c>
      <c r="PUJ16" s="46" t="str">
        <f t="shared" si="188"/>
        <v/>
      </c>
      <c r="PUK16" s="46" t="str">
        <f t="shared" si="188"/>
        <v/>
      </c>
      <c r="PUL16" s="46" t="str">
        <f t="shared" si="188"/>
        <v/>
      </c>
      <c r="PUM16" s="46" t="str">
        <f t="shared" si="188"/>
        <v/>
      </c>
      <c r="PUN16" s="46" t="str">
        <f t="shared" si="188"/>
        <v/>
      </c>
      <c r="PUO16" s="46" t="str">
        <f t="shared" si="188"/>
        <v/>
      </c>
      <c r="PUP16" s="46" t="str">
        <f t="shared" si="188"/>
        <v/>
      </c>
      <c r="PUQ16" s="46" t="str">
        <f t="shared" si="188"/>
        <v/>
      </c>
      <c r="PUR16" s="46" t="str">
        <f t="shared" si="188"/>
        <v/>
      </c>
      <c r="PUS16" s="46" t="str">
        <f t="shared" si="188"/>
        <v/>
      </c>
      <c r="PUT16" s="46" t="str">
        <f t="shared" si="188"/>
        <v/>
      </c>
      <c r="PUU16" s="46" t="str">
        <f t="shared" si="188"/>
        <v/>
      </c>
      <c r="PUV16" s="46" t="str">
        <f t="shared" si="188"/>
        <v/>
      </c>
      <c r="PUW16" s="46" t="str">
        <f t="shared" si="188"/>
        <v/>
      </c>
      <c r="PUX16" s="46" t="str">
        <f t="shared" si="188"/>
        <v/>
      </c>
      <c r="PUY16" s="46" t="str">
        <f t="shared" si="188"/>
        <v/>
      </c>
      <c r="PUZ16" s="46" t="str">
        <f t="shared" si="188"/>
        <v/>
      </c>
      <c r="PVA16" s="46" t="str">
        <f t="shared" si="188"/>
        <v/>
      </c>
      <c r="PVB16" s="46" t="str">
        <f t="shared" si="188"/>
        <v/>
      </c>
      <c r="PVC16" s="46" t="str">
        <f t="shared" si="188"/>
        <v/>
      </c>
      <c r="PVD16" s="46" t="str">
        <f t="shared" si="188"/>
        <v/>
      </c>
      <c r="PVE16" s="46" t="str">
        <f t="shared" si="188"/>
        <v/>
      </c>
      <c r="PVF16" s="46" t="str">
        <f t="shared" si="188"/>
        <v/>
      </c>
      <c r="PVG16" s="46" t="str">
        <f t="shared" si="188"/>
        <v/>
      </c>
      <c r="PVH16" s="46" t="str">
        <f t="shared" si="188"/>
        <v/>
      </c>
      <c r="PVI16" s="46" t="str">
        <f t="shared" si="188"/>
        <v/>
      </c>
      <c r="PVJ16" s="46" t="str">
        <f t="shared" si="188"/>
        <v/>
      </c>
      <c r="PVK16" s="46" t="str">
        <f t="shared" si="188"/>
        <v/>
      </c>
      <c r="PVL16" s="46" t="str">
        <f t="shared" si="188"/>
        <v/>
      </c>
      <c r="PVM16" s="46" t="str">
        <f t="shared" ref="PVM16:PXX16" si="189">IF(AND($C16="Goal",PVM$5&gt;=$F16,PVM$5&lt;=$F16+$G16-1),2,IF(AND($C16="Milestone",PVM$5&gt;=$F16,PVM$5&lt;=$F16+$G16-1),1,""))</f>
        <v/>
      </c>
      <c r="PVN16" s="46" t="str">
        <f t="shared" si="189"/>
        <v/>
      </c>
      <c r="PVO16" s="46" t="str">
        <f t="shared" si="189"/>
        <v/>
      </c>
      <c r="PVP16" s="46" t="str">
        <f t="shared" si="189"/>
        <v/>
      </c>
      <c r="PVQ16" s="46" t="str">
        <f t="shared" si="189"/>
        <v/>
      </c>
      <c r="PVR16" s="46" t="str">
        <f t="shared" si="189"/>
        <v/>
      </c>
      <c r="PVS16" s="46" t="str">
        <f t="shared" si="189"/>
        <v/>
      </c>
      <c r="PVT16" s="46" t="str">
        <f t="shared" si="189"/>
        <v/>
      </c>
      <c r="PVU16" s="46" t="str">
        <f t="shared" si="189"/>
        <v/>
      </c>
      <c r="PVV16" s="46" t="str">
        <f t="shared" si="189"/>
        <v/>
      </c>
      <c r="PVW16" s="46" t="str">
        <f t="shared" si="189"/>
        <v/>
      </c>
      <c r="PVX16" s="46" t="str">
        <f t="shared" si="189"/>
        <v/>
      </c>
      <c r="PVY16" s="46" t="str">
        <f t="shared" si="189"/>
        <v/>
      </c>
      <c r="PVZ16" s="46" t="str">
        <f t="shared" si="189"/>
        <v/>
      </c>
      <c r="PWA16" s="46" t="str">
        <f t="shared" si="189"/>
        <v/>
      </c>
      <c r="PWB16" s="46" t="str">
        <f t="shared" si="189"/>
        <v/>
      </c>
      <c r="PWC16" s="46" t="str">
        <f t="shared" si="189"/>
        <v/>
      </c>
      <c r="PWD16" s="46" t="str">
        <f t="shared" si="189"/>
        <v/>
      </c>
      <c r="PWE16" s="46" t="str">
        <f t="shared" si="189"/>
        <v/>
      </c>
      <c r="PWF16" s="46" t="str">
        <f t="shared" si="189"/>
        <v/>
      </c>
      <c r="PWG16" s="46" t="str">
        <f t="shared" si="189"/>
        <v/>
      </c>
      <c r="PWH16" s="46" t="str">
        <f t="shared" si="189"/>
        <v/>
      </c>
      <c r="PWI16" s="46" t="str">
        <f t="shared" si="189"/>
        <v/>
      </c>
      <c r="PWJ16" s="46" t="str">
        <f t="shared" si="189"/>
        <v/>
      </c>
      <c r="PWK16" s="46" t="str">
        <f t="shared" si="189"/>
        <v/>
      </c>
      <c r="PWL16" s="46" t="str">
        <f t="shared" si="189"/>
        <v/>
      </c>
      <c r="PWM16" s="46" t="str">
        <f t="shared" si="189"/>
        <v/>
      </c>
      <c r="PWN16" s="46" t="str">
        <f t="shared" si="189"/>
        <v/>
      </c>
      <c r="PWO16" s="46" t="str">
        <f t="shared" si="189"/>
        <v/>
      </c>
      <c r="PWP16" s="46" t="str">
        <f t="shared" si="189"/>
        <v/>
      </c>
      <c r="PWQ16" s="46" t="str">
        <f t="shared" si="189"/>
        <v/>
      </c>
      <c r="PWR16" s="46" t="str">
        <f t="shared" si="189"/>
        <v/>
      </c>
      <c r="PWS16" s="46" t="str">
        <f t="shared" si="189"/>
        <v/>
      </c>
      <c r="PWT16" s="46" t="str">
        <f t="shared" si="189"/>
        <v/>
      </c>
      <c r="PWU16" s="46" t="str">
        <f t="shared" si="189"/>
        <v/>
      </c>
      <c r="PWV16" s="46" t="str">
        <f t="shared" si="189"/>
        <v/>
      </c>
      <c r="PWW16" s="46" t="str">
        <f t="shared" si="189"/>
        <v/>
      </c>
      <c r="PWX16" s="46" t="str">
        <f t="shared" si="189"/>
        <v/>
      </c>
      <c r="PWY16" s="46" t="str">
        <f t="shared" si="189"/>
        <v/>
      </c>
      <c r="PWZ16" s="46" t="str">
        <f t="shared" si="189"/>
        <v/>
      </c>
      <c r="PXA16" s="46" t="str">
        <f t="shared" si="189"/>
        <v/>
      </c>
      <c r="PXB16" s="46" t="str">
        <f t="shared" si="189"/>
        <v/>
      </c>
      <c r="PXC16" s="46" t="str">
        <f t="shared" si="189"/>
        <v/>
      </c>
      <c r="PXD16" s="46" t="str">
        <f t="shared" si="189"/>
        <v/>
      </c>
      <c r="PXE16" s="46" t="str">
        <f t="shared" si="189"/>
        <v/>
      </c>
      <c r="PXF16" s="46" t="str">
        <f t="shared" si="189"/>
        <v/>
      </c>
      <c r="PXG16" s="46" t="str">
        <f t="shared" si="189"/>
        <v/>
      </c>
      <c r="PXH16" s="46" t="str">
        <f t="shared" si="189"/>
        <v/>
      </c>
      <c r="PXI16" s="46" t="str">
        <f t="shared" si="189"/>
        <v/>
      </c>
      <c r="PXJ16" s="46" t="str">
        <f t="shared" si="189"/>
        <v/>
      </c>
      <c r="PXK16" s="46" t="str">
        <f t="shared" si="189"/>
        <v/>
      </c>
      <c r="PXL16" s="46" t="str">
        <f t="shared" si="189"/>
        <v/>
      </c>
      <c r="PXM16" s="46" t="str">
        <f t="shared" si="189"/>
        <v/>
      </c>
      <c r="PXN16" s="46" t="str">
        <f t="shared" si="189"/>
        <v/>
      </c>
      <c r="PXO16" s="46" t="str">
        <f t="shared" si="189"/>
        <v/>
      </c>
      <c r="PXP16" s="46" t="str">
        <f t="shared" si="189"/>
        <v/>
      </c>
      <c r="PXQ16" s="46" t="str">
        <f t="shared" si="189"/>
        <v/>
      </c>
      <c r="PXR16" s="46" t="str">
        <f t="shared" si="189"/>
        <v/>
      </c>
      <c r="PXS16" s="46" t="str">
        <f t="shared" si="189"/>
        <v/>
      </c>
      <c r="PXT16" s="46" t="str">
        <f t="shared" si="189"/>
        <v/>
      </c>
      <c r="PXU16" s="46" t="str">
        <f t="shared" si="189"/>
        <v/>
      </c>
      <c r="PXV16" s="46" t="str">
        <f t="shared" si="189"/>
        <v/>
      </c>
      <c r="PXW16" s="46" t="str">
        <f t="shared" si="189"/>
        <v/>
      </c>
      <c r="PXX16" s="46" t="str">
        <f t="shared" si="189"/>
        <v/>
      </c>
      <c r="PXY16" s="46" t="str">
        <f t="shared" ref="PXY16:QAJ16" si="190">IF(AND($C16="Goal",PXY$5&gt;=$F16,PXY$5&lt;=$F16+$G16-1),2,IF(AND($C16="Milestone",PXY$5&gt;=$F16,PXY$5&lt;=$F16+$G16-1),1,""))</f>
        <v/>
      </c>
      <c r="PXZ16" s="46" t="str">
        <f t="shared" si="190"/>
        <v/>
      </c>
      <c r="PYA16" s="46" t="str">
        <f t="shared" si="190"/>
        <v/>
      </c>
      <c r="PYB16" s="46" t="str">
        <f t="shared" si="190"/>
        <v/>
      </c>
      <c r="PYC16" s="46" t="str">
        <f t="shared" si="190"/>
        <v/>
      </c>
      <c r="PYD16" s="46" t="str">
        <f t="shared" si="190"/>
        <v/>
      </c>
      <c r="PYE16" s="46" t="str">
        <f t="shared" si="190"/>
        <v/>
      </c>
      <c r="PYF16" s="46" t="str">
        <f t="shared" si="190"/>
        <v/>
      </c>
      <c r="PYG16" s="46" t="str">
        <f t="shared" si="190"/>
        <v/>
      </c>
      <c r="PYH16" s="46" t="str">
        <f t="shared" si="190"/>
        <v/>
      </c>
      <c r="PYI16" s="46" t="str">
        <f t="shared" si="190"/>
        <v/>
      </c>
      <c r="PYJ16" s="46" t="str">
        <f t="shared" si="190"/>
        <v/>
      </c>
      <c r="PYK16" s="46" t="str">
        <f t="shared" si="190"/>
        <v/>
      </c>
      <c r="PYL16" s="46" t="str">
        <f t="shared" si="190"/>
        <v/>
      </c>
      <c r="PYM16" s="46" t="str">
        <f t="shared" si="190"/>
        <v/>
      </c>
      <c r="PYN16" s="46" t="str">
        <f t="shared" si="190"/>
        <v/>
      </c>
      <c r="PYO16" s="46" t="str">
        <f t="shared" si="190"/>
        <v/>
      </c>
      <c r="PYP16" s="46" t="str">
        <f t="shared" si="190"/>
        <v/>
      </c>
      <c r="PYQ16" s="46" t="str">
        <f t="shared" si="190"/>
        <v/>
      </c>
      <c r="PYR16" s="46" t="str">
        <f t="shared" si="190"/>
        <v/>
      </c>
      <c r="PYS16" s="46" t="str">
        <f t="shared" si="190"/>
        <v/>
      </c>
      <c r="PYT16" s="46" t="str">
        <f t="shared" si="190"/>
        <v/>
      </c>
      <c r="PYU16" s="46" t="str">
        <f t="shared" si="190"/>
        <v/>
      </c>
      <c r="PYV16" s="46" t="str">
        <f t="shared" si="190"/>
        <v/>
      </c>
      <c r="PYW16" s="46" t="str">
        <f t="shared" si="190"/>
        <v/>
      </c>
      <c r="PYX16" s="46" t="str">
        <f t="shared" si="190"/>
        <v/>
      </c>
      <c r="PYY16" s="46" t="str">
        <f t="shared" si="190"/>
        <v/>
      </c>
      <c r="PYZ16" s="46" t="str">
        <f t="shared" si="190"/>
        <v/>
      </c>
      <c r="PZA16" s="46" t="str">
        <f t="shared" si="190"/>
        <v/>
      </c>
      <c r="PZB16" s="46" t="str">
        <f t="shared" si="190"/>
        <v/>
      </c>
      <c r="PZC16" s="46" t="str">
        <f t="shared" si="190"/>
        <v/>
      </c>
      <c r="PZD16" s="46" t="str">
        <f t="shared" si="190"/>
        <v/>
      </c>
      <c r="PZE16" s="46" t="str">
        <f t="shared" si="190"/>
        <v/>
      </c>
      <c r="PZF16" s="46" t="str">
        <f t="shared" si="190"/>
        <v/>
      </c>
      <c r="PZG16" s="46" t="str">
        <f t="shared" si="190"/>
        <v/>
      </c>
      <c r="PZH16" s="46" t="str">
        <f t="shared" si="190"/>
        <v/>
      </c>
      <c r="PZI16" s="46" t="str">
        <f t="shared" si="190"/>
        <v/>
      </c>
      <c r="PZJ16" s="46" t="str">
        <f t="shared" si="190"/>
        <v/>
      </c>
      <c r="PZK16" s="46" t="str">
        <f t="shared" si="190"/>
        <v/>
      </c>
      <c r="PZL16" s="46" t="str">
        <f t="shared" si="190"/>
        <v/>
      </c>
      <c r="PZM16" s="46" t="str">
        <f t="shared" si="190"/>
        <v/>
      </c>
      <c r="PZN16" s="46" t="str">
        <f t="shared" si="190"/>
        <v/>
      </c>
      <c r="PZO16" s="46" t="str">
        <f t="shared" si="190"/>
        <v/>
      </c>
      <c r="PZP16" s="46" t="str">
        <f t="shared" si="190"/>
        <v/>
      </c>
      <c r="PZQ16" s="46" t="str">
        <f t="shared" si="190"/>
        <v/>
      </c>
      <c r="PZR16" s="46" t="str">
        <f t="shared" si="190"/>
        <v/>
      </c>
      <c r="PZS16" s="46" t="str">
        <f t="shared" si="190"/>
        <v/>
      </c>
      <c r="PZT16" s="46" t="str">
        <f t="shared" si="190"/>
        <v/>
      </c>
      <c r="PZU16" s="46" t="str">
        <f t="shared" si="190"/>
        <v/>
      </c>
      <c r="PZV16" s="46" t="str">
        <f t="shared" si="190"/>
        <v/>
      </c>
      <c r="PZW16" s="46" t="str">
        <f t="shared" si="190"/>
        <v/>
      </c>
      <c r="PZX16" s="46" t="str">
        <f t="shared" si="190"/>
        <v/>
      </c>
      <c r="PZY16" s="46" t="str">
        <f t="shared" si="190"/>
        <v/>
      </c>
      <c r="PZZ16" s="46" t="str">
        <f t="shared" si="190"/>
        <v/>
      </c>
      <c r="QAA16" s="46" t="str">
        <f t="shared" si="190"/>
        <v/>
      </c>
      <c r="QAB16" s="46" t="str">
        <f t="shared" si="190"/>
        <v/>
      </c>
      <c r="QAC16" s="46" t="str">
        <f t="shared" si="190"/>
        <v/>
      </c>
      <c r="QAD16" s="46" t="str">
        <f t="shared" si="190"/>
        <v/>
      </c>
      <c r="QAE16" s="46" t="str">
        <f t="shared" si="190"/>
        <v/>
      </c>
      <c r="QAF16" s="46" t="str">
        <f t="shared" si="190"/>
        <v/>
      </c>
      <c r="QAG16" s="46" t="str">
        <f t="shared" si="190"/>
        <v/>
      </c>
      <c r="QAH16" s="46" t="str">
        <f t="shared" si="190"/>
        <v/>
      </c>
      <c r="QAI16" s="46" t="str">
        <f t="shared" si="190"/>
        <v/>
      </c>
      <c r="QAJ16" s="46" t="str">
        <f t="shared" si="190"/>
        <v/>
      </c>
      <c r="QAK16" s="46" t="str">
        <f t="shared" ref="QAK16:QCV16" si="191">IF(AND($C16="Goal",QAK$5&gt;=$F16,QAK$5&lt;=$F16+$G16-1),2,IF(AND($C16="Milestone",QAK$5&gt;=$F16,QAK$5&lt;=$F16+$G16-1),1,""))</f>
        <v/>
      </c>
      <c r="QAL16" s="46" t="str">
        <f t="shared" si="191"/>
        <v/>
      </c>
      <c r="QAM16" s="46" t="str">
        <f t="shared" si="191"/>
        <v/>
      </c>
      <c r="QAN16" s="46" t="str">
        <f t="shared" si="191"/>
        <v/>
      </c>
      <c r="QAO16" s="46" t="str">
        <f t="shared" si="191"/>
        <v/>
      </c>
      <c r="QAP16" s="46" t="str">
        <f t="shared" si="191"/>
        <v/>
      </c>
      <c r="QAQ16" s="46" t="str">
        <f t="shared" si="191"/>
        <v/>
      </c>
      <c r="QAR16" s="46" t="str">
        <f t="shared" si="191"/>
        <v/>
      </c>
      <c r="QAS16" s="46" t="str">
        <f t="shared" si="191"/>
        <v/>
      </c>
      <c r="QAT16" s="46" t="str">
        <f t="shared" si="191"/>
        <v/>
      </c>
      <c r="QAU16" s="46" t="str">
        <f t="shared" si="191"/>
        <v/>
      </c>
      <c r="QAV16" s="46" t="str">
        <f t="shared" si="191"/>
        <v/>
      </c>
      <c r="QAW16" s="46" t="str">
        <f t="shared" si="191"/>
        <v/>
      </c>
      <c r="QAX16" s="46" t="str">
        <f t="shared" si="191"/>
        <v/>
      </c>
      <c r="QAY16" s="46" t="str">
        <f t="shared" si="191"/>
        <v/>
      </c>
      <c r="QAZ16" s="46" t="str">
        <f t="shared" si="191"/>
        <v/>
      </c>
      <c r="QBA16" s="46" t="str">
        <f t="shared" si="191"/>
        <v/>
      </c>
      <c r="QBB16" s="46" t="str">
        <f t="shared" si="191"/>
        <v/>
      </c>
      <c r="QBC16" s="46" t="str">
        <f t="shared" si="191"/>
        <v/>
      </c>
      <c r="QBD16" s="46" t="str">
        <f t="shared" si="191"/>
        <v/>
      </c>
      <c r="QBE16" s="46" t="str">
        <f t="shared" si="191"/>
        <v/>
      </c>
      <c r="QBF16" s="46" t="str">
        <f t="shared" si="191"/>
        <v/>
      </c>
      <c r="QBG16" s="46" t="str">
        <f t="shared" si="191"/>
        <v/>
      </c>
      <c r="QBH16" s="46" t="str">
        <f t="shared" si="191"/>
        <v/>
      </c>
      <c r="QBI16" s="46" t="str">
        <f t="shared" si="191"/>
        <v/>
      </c>
      <c r="QBJ16" s="46" t="str">
        <f t="shared" si="191"/>
        <v/>
      </c>
      <c r="QBK16" s="46" t="str">
        <f t="shared" si="191"/>
        <v/>
      </c>
      <c r="QBL16" s="46" t="str">
        <f t="shared" si="191"/>
        <v/>
      </c>
      <c r="QBM16" s="46" t="str">
        <f t="shared" si="191"/>
        <v/>
      </c>
      <c r="QBN16" s="46" t="str">
        <f t="shared" si="191"/>
        <v/>
      </c>
      <c r="QBO16" s="46" t="str">
        <f t="shared" si="191"/>
        <v/>
      </c>
      <c r="QBP16" s="46" t="str">
        <f t="shared" si="191"/>
        <v/>
      </c>
      <c r="QBQ16" s="46" t="str">
        <f t="shared" si="191"/>
        <v/>
      </c>
      <c r="QBR16" s="46" t="str">
        <f t="shared" si="191"/>
        <v/>
      </c>
      <c r="QBS16" s="46" t="str">
        <f t="shared" si="191"/>
        <v/>
      </c>
      <c r="QBT16" s="46" t="str">
        <f t="shared" si="191"/>
        <v/>
      </c>
      <c r="QBU16" s="46" t="str">
        <f t="shared" si="191"/>
        <v/>
      </c>
      <c r="QBV16" s="46" t="str">
        <f t="shared" si="191"/>
        <v/>
      </c>
      <c r="QBW16" s="46" t="str">
        <f t="shared" si="191"/>
        <v/>
      </c>
      <c r="QBX16" s="46" t="str">
        <f t="shared" si="191"/>
        <v/>
      </c>
      <c r="QBY16" s="46" t="str">
        <f t="shared" si="191"/>
        <v/>
      </c>
      <c r="QBZ16" s="46" t="str">
        <f t="shared" si="191"/>
        <v/>
      </c>
      <c r="QCA16" s="46" t="str">
        <f t="shared" si="191"/>
        <v/>
      </c>
      <c r="QCB16" s="46" t="str">
        <f t="shared" si="191"/>
        <v/>
      </c>
      <c r="QCC16" s="46" t="str">
        <f t="shared" si="191"/>
        <v/>
      </c>
      <c r="QCD16" s="46" t="str">
        <f t="shared" si="191"/>
        <v/>
      </c>
      <c r="QCE16" s="46" t="str">
        <f t="shared" si="191"/>
        <v/>
      </c>
      <c r="QCF16" s="46" t="str">
        <f t="shared" si="191"/>
        <v/>
      </c>
      <c r="QCG16" s="46" t="str">
        <f t="shared" si="191"/>
        <v/>
      </c>
      <c r="QCH16" s="46" t="str">
        <f t="shared" si="191"/>
        <v/>
      </c>
      <c r="QCI16" s="46" t="str">
        <f t="shared" si="191"/>
        <v/>
      </c>
      <c r="QCJ16" s="46" t="str">
        <f t="shared" si="191"/>
        <v/>
      </c>
      <c r="QCK16" s="46" t="str">
        <f t="shared" si="191"/>
        <v/>
      </c>
      <c r="QCL16" s="46" t="str">
        <f t="shared" si="191"/>
        <v/>
      </c>
      <c r="QCM16" s="46" t="str">
        <f t="shared" si="191"/>
        <v/>
      </c>
      <c r="QCN16" s="46" t="str">
        <f t="shared" si="191"/>
        <v/>
      </c>
      <c r="QCO16" s="46" t="str">
        <f t="shared" si="191"/>
        <v/>
      </c>
      <c r="QCP16" s="46" t="str">
        <f t="shared" si="191"/>
        <v/>
      </c>
      <c r="QCQ16" s="46" t="str">
        <f t="shared" si="191"/>
        <v/>
      </c>
      <c r="QCR16" s="46" t="str">
        <f t="shared" si="191"/>
        <v/>
      </c>
      <c r="QCS16" s="46" t="str">
        <f t="shared" si="191"/>
        <v/>
      </c>
      <c r="QCT16" s="46" t="str">
        <f t="shared" si="191"/>
        <v/>
      </c>
      <c r="QCU16" s="46" t="str">
        <f t="shared" si="191"/>
        <v/>
      </c>
      <c r="QCV16" s="46" t="str">
        <f t="shared" si="191"/>
        <v/>
      </c>
      <c r="QCW16" s="46" t="str">
        <f t="shared" ref="QCW16:QFH16" si="192">IF(AND($C16="Goal",QCW$5&gt;=$F16,QCW$5&lt;=$F16+$G16-1),2,IF(AND($C16="Milestone",QCW$5&gt;=$F16,QCW$5&lt;=$F16+$G16-1),1,""))</f>
        <v/>
      </c>
      <c r="QCX16" s="46" t="str">
        <f t="shared" si="192"/>
        <v/>
      </c>
      <c r="QCY16" s="46" t="str">
        <f t="shared" si="192"/>
        <v/>
      </c>
      <c r="QCZ16" s="46" t="str">
        <f t="shared" si="192"/>
        <v/>
      </c>
      <c r="QDA16" s="46" t="str">
        <f t="shared" si="192"/>
        <v/>
      </c>
      <c r="QDB16" s="46" t="str">
        <f t="shared" si="192"/>
        <v/>
      </c>
      <c r="QDC16" s="46" t="str">
        <f t="shared" si="192"/>
        <v/>
      </c>
      <c r="QDD16" s="46" t="str">
        <f t="shared" si="192"/>
        <v/>
      </c>
      <c r="QDE16" s="46" t="str">
        <f t="shared" si="192"/>
        <v/>
      </c>
      <c r="QDF16" s="46" t="str">
        <f t="shared" si="192"/>
        <v/>
      </c>
      <c r="QDG16" s="46" t="str">
        <f t="shared" si="192"/>
        <v/>
      </c>
      <c r="QDH16" s="46" t="str">
        <f t="shared" si="192"/>
        <v/>
      </c>
      <c r="QDI16" s="46" t="str">
        <f t="shared" si="192"/>
        <v/>
      </c>
      <c r="QDJ16" s="46" t="str">
        <f t="shared" si="192"/>
        <v/>
      </c>
      <c r="QDK16" s="46" t="str">
        <f t="shared" si="192"/>
        <v/>
      </c>
      <c r="QDL16" s="46" t="str">
        <f t="shared" si="192"/>
        <v/>
      </c>
      <c r="QDM16" s="46" t="str">
        <f t="shared" si="192"/>
        <v/>
      </c>
      <c r="QDN16" s="46" t="str">
        <f t="shared" si="192"/>
        <v/>
      </c>
      <c r="QDO16" s="46" t="str">
        <f t="shared" si="192"/>
        <v/>
      </c>
      <c r="QDP16" s="46" t="str">
        <f t="shared" si="192"/>
        <v/>
      </c>
      <c r="QDQ16" s="46" t="str">
        <f t="shared" si="192"/>
        <v/>
      </c>
      <c r="QDR16" s="46" t="str">
        <f t="shared" si="192"/>
        <v/>
      </c>
      <c r="QDS16" s="46" t="str">
        <f t="shared" si="192"/>
        <v/>
      </c>
      <c r="QDT16" s="46" t="str">
        <f t="shared" si="192"/>
        <v/>
      </c>
      <c r="QDU16" s="46" t="str">
        <f t="shared" si="192"/>
        <v/>
      </c>
      <c r="QDV16" s="46" t="str">
        <f t="shared" si="192"/>
        <v/>
      </c>
      <c r="QDW16" s="46" t="str">
        <f t="shared" si="192"/>
        <v/>
      </c>
      <c r="QDX16" s="46" t="str">
        <f t="shared" si="192"/>
        <v/>
      </c>
      <c r="QDY16" s="46" t="str">
        <f t="shared" si="192"/>
        <v/>
      </c>
      <c r="QDZ16" s="46" t="str">
        <f t="shared" si="192"/>
        <v/>
      </c>
      <c r="QEA16" s="46" t="str">
        <f t="shared" si="192"/>
        <v/>
      </c>
      <c r="QEB16" s="46" t="str">
        <f t="shared" si="192"/>
        <v/>
      </c>
      <c r="QEC16" s="46" t="str">
        <f t="shared" si="192"/>
        <v/>
      </c>
      <c r="QED16" s="46" t="str">
        <f t="shared" si="192"/>
        <v/>
      </c>
      <c r="QEE16" s="46" t="str">
        <f t="shared" si="192"/>
        <v/>
      </c>
      <c r="QEF16" s="46" t="str">
        <f t="shared" si="192"/>
        <v/>
      </c>
      <c r="QEG16" s="46" t="str">
        <f t="shared" si="192"/>
        <v/>
      </c>
      <c r="QEH16" s="46" t="str">
        <f t="shared" si="192"/>
        <v/>
      </c>
      <c r="QEI16" s="46" t="str">
        <f t="shared" si="192"/>
        <v/>
      </c>
      <c r="QEJ16" s="46" t="str">
        <f t="shared" si="192"/>
        <v/>
      </c>
      <c r="QEK16" s="46" t="str">
        <f t="shared" si="192"/>
        <v/>
      </c>
      <c r="QEL16" s="46" t="str">
        <f t="shared" si="192"/>
        <v/>
      </c>
      <c r="QEM16" s="46" t="str">
        <f t="shared" si="192"/>
        <v/>
      </c>
      <c r="QEN16" s="46" t="str">
        <f t="shared" si="192"/>
        <v/>
      </c>
      <c r="QEO16" s="46" t="str">
        <f t="shared" si="192"/>
        <v/>
      </c>
      <c r="QEP16" s="46" t="str">
        <f t="shared" si="192"/>
        <v/>
      </c>
      <c r="QEQ16" s="46" t="str">
        <f t="shared" si="192"/>
        <v/>
      </c>
      <c r="QER16" s="46" t="str">
        <f t="shared" si="192"/>
        <v/>
      </c>
      <c r="QES16" s="46" t="str">
        <f t="shared" si="192"/>
        <v/>
      </c>
      <c r="QET16" s="46" t="str">
        <f t="shared" si="192"/>
        <v/>
      </c>
      <c r="QEU16" s="46" t="str">
        <f t="shared" si="192"/>
        <v/>
      </c>
      <c r="QEV16" s="46" t="str">
        <f t="shared" si="192"/>
        <v/>
      </c>
      <c r="QEW16" s="46" t="str">
        <f t="shared" si="192"/>
        <v/>
      </c>
      <c r="QEX16" s="46" t="str">
        <f t="shared" si="192"/>
        <v/>
      </c>
      <c r="QEY16" s="46" t="str">
        <f t="shared" si="192"/>
        <v/>
      </c>
      <c r="QEZ16" s="46" t="str">
        <f t="shared" si="192"/>
        <v/>
      </c>
      <c r="QFA16" s="46" t="str">
        <f t="shared" si="192"/>
        <v/>
      </c>
      <c r="QFB16" s="46" t="str">
        <f t="shared" si="192"/>
        <v/>
      </c>
      <c r="QFC16" s="46" t="str">
        <f t="shared" si="192"/>
        <v/>
      </c>
      <c r="QFD16" s="46" t="str">
        <f t="shared" si="192"/>
        <v/>
      </c>
      <c r="QFE16" s="46" t="str">
        <f t="shared" si="192"/>
        <v/>
      </c>
      <c r="QFF16" s="46" t="str">
        <f t="shared" si="192"/>
        <v/>
      </c>
      <c r="QFG16" s="46" t="str">
        <f t="shared" si="192"/>
        <v/>
      </c>
      <c r="QFH16" s="46" t="str">
        <f t="shared" si="192"/>
        <v/>
      </c>
      <c r="QFI16" s="46" t="str">
        <f t="shared" ref="QFI16:QHT16" si="193">IF(AND($C16="Goal",QFI$5&gt;=$F16,QFI$5&lt;=$F16+$G16-1),2,IF(AND($C16="Milestone",QFI$5&gt;=$F16,QFI$5&lt;=$F16+$G16-1),1,""))</f>
        <v/>
      </c>
      <c r="QFJ16" s="46" t="str">
        <f t="shared" si="193"/>
        <v/>
      </c>
      <c r="QFK16" s="46" t="str">
        <f t="shared" si="193"/>
        <v/>
      </c>
      <c r="QFL16" s="46" t="str">
        <f t="shared" si="193"/>
        <v/>
      </c>
      <c r="QFM16" s="46" t="str">
        <f t="shared" si="193"/>
        <v/>
      </c>
      <c r="QFN16" s="46" t="str">
        <f t="shared" si="193"/>
        <v/>
      </c>
      <c r="QFO16" s="46" t="str">
        <f t="shared" si="193"/>
        <v/>
      </c>
      <c r="QFP16" s="46" t="str">
        <f t="shared" si="193"/>
        <v/>
      </c>
      <c r="QFQ16" s="46" t="str">
        <f t="shared" si="193"/>
        <v/>
      </c>
      <c r="QFR16" s="46" t="str">
        <f t="shared" si="193"/>
        <v/>
      </c>
      <c r="QFS16" s="46" t="str">
        <f t="shared" si="193"/>
        <v/>
      </c>
      <c r="QFT16" s="46" t="str">
        <f t="shared" si="193"/>
        <v/>
      </c>
      <c r="QFU16" s="46" t="str">
        <f t="shared" si="193"/>
        <v/>
      </c>
      <c r="QFV16" s="46" t="str">
        <f t="shared" si="193"/>
        <v/>
      </c>
      <c r="QFW16" s="46" t="str">
        <f t="shared" si="193"/>
        <v/>
      </c>
      <c r="QFX16" s="46" t="str">
        <f t="shared" si="193"/>
        <v/>
      </c>
      <c r="QFY16" s="46" t="str">
        <f t="shared" si="193"/>
        <v/>
      </c>
      <c r="QFZ16" s="46" t="str">
        <f t="shared" si="193"/>
        <v/>
      </c>
      <c r="QGA16" s="46" t="str">
        <f t="shared" si="193"/>
        <v/>
      </c>
      <c r="QGB16" s="46" t="str">
        <f t="shared" si="193"/>
        <v/>
      </c>
      <c r="QGC16" s="46" t="str">
        <f t="shared" si="193"/>
        <v/>
      </c>
      <c r="QGD16" s="46" t="str">
        <f t="shared" si="193"/>
        <v/>
      </c>
      <c r="QGE16" s="46" t="str">
        <f t="shared" si="193"/>
        <v/>
      </c>
      <c r="QGF16" s="46" t="str">
        <f t="shared" si="193"/>
        <v/>
      </c>
      <c r="QGG16" s="46" t="str">
        <f t="shared" si="193"/>
        <v/>
      </c>
      <c r="QGH16" s="46" t="str">
        <f t="shared" si="193"/>
        <v/>
      </c>
      <c r="QGI16" s="46" t="str">
        <f t="shared" si="193"/>
        <v/>
      </c>
      <c r="QGJ16" s="46" t="str">
        <f t="shared" si="193"/>
        <v/>
      </c>
      <c r="QGK16" s="46" t="str">
        <f t="shared" si="193"/>
        <v/>
      </c>
      <c r="QGL16" s="46" t="str">
        <f t="shared" si="193"/>
        <v/>
      </c>
      <c r="QGM16" s="46" t="str">
        <f t="shared" si="193"/>
        <v/>
      </c>
      <c r="QGN16" s="46" t="str">
        <f t="shared" si="193"/>
        <v/>
      </c>
      <c r="QGO16" s="46" t="str">
        <f t="shared" si="193"/>
        <v/>
      </c>
      <c r="QGP16" s="46" t="str">
        <f t="shared" si="193"/>
        <v/>
      </c>
      <c r="QGQ16" s="46" t="str">
        <f t="shared" si="193"/>
        <v/>
      </c>
      <c r="QGR16" s="46" t="str">
        <f t="shared" si="193"/>
        <v/>
      </c>
      <c r="QGS16" s="46" t="str">
        <f t="shared" si="193"/>
        <v/>
      </c>
      <c r="QGT16" s="46" t="str">
        <f t="shared" si="193"/>
        <v/>
      </c>
      <c r="QGU16" s="46" t="str">
        <f t="shared" si="193"/>
        <v/>
      </c>
      <c r="QGV16" s="46" t="str">
        <f t="shared" si="193"/>
        <v/>
      </c>
      <c r="QGW16" s="46" t="str">
        <f t="shared" si="193"/>
        <v/>
      </c>
      <c r="QGX16" s="46" t="str">
        <f t="shared" si="193"/>
        <v/>
      </c>
      <c r="QGY16" s="46" t="str">
        <f t="shared" si="193"/>
        <v/>
      </c>
      <c r="QGZ16" s="46" t="str">
        <f t="shared" si="193"/>
        <v/>
      </c>
      <c r="QHA16" s="46" t="str">
        <f t="shared" si="193"/>
        <v/>
      </c>
      <c r="QHB16" s="46" t="str">
        <f t="shared" si="193"/>
        <v/>
      </c>
      <c r="QHC16" s="46" t="str">
        <f t="shared" si="193"/>
        <v/>
      </c>
      <c r="QHD16" s="46" t="str">
        <f t="shared" si="193"/>
        <v/>
      </c>
      <c r="QHE16" s="46" t="str">
        <f t="shared" si="193"/>
        <v/>
      </c>
      <c r="QHF16" s="46" t="str">
        <f t="shared" si="193"/>
        <v/>
      </c>
      <c r="QHG16" s="46" t="str">
        <f t="shared" si="193"/>
        <v/>
      </c>
      <c r="QHH16" s="46" t="str">
        <f t="shared" si="193"/>
        <v/>
      </c>
      <c r="QHI16" s="46" t="str">
        <f t="shared" si="193"/>
        <v/>
      </c>
      <c r="QHJ16" s="46" t="str">
        <f t="shared" si="193"/>
        <v/>
      </c>
      <c r="QHK16" s="46" t="str">
        <f t="shared" si="193"/>
        <v/>
      </c>
      <c r="QHL16" s="46" t="str">
        <f t="shared" si="193"/>
        <v/>
      </c>
      <c r="QHM16" s="46" t="str">
        <f t="shared" si="193"/>
        <v/>
      </c>
      <c r="QHN16" s="46" t="str">
        <f t="shared" si="193"/>
        <v/>
      </c>
      <c r="QHO16" s="46" t="str">
        <f t="shared" si="193"/>
        <v/>
      </c>
      <c r="QHP16" s="46" t="str">
        <f t="shared" si="193"/>
        <v/>
      </c>
      <c r="QHQ16" s="46" t="str">
        <f t="shared" si="193"/>
        <v/>
      </c>
      <c r="QHR16" s="46" t="str">
        <f t="shared" si="193"/>
        <v/>
      </c>
      <c r="QHS16" s="46" t="str">
        <f t="shared" si="193"/>
        <v/>
      </c>
      <c r="QHT16" s="46" t="str">
        <f t="shared" si="193"/>
        <v/>
      </c>
      <c r="QHU16" s="46" t="str">
        <f t="shared" ref="QHU16:QKF16" si="194">IF(AND($C16="Goal",QHU$5&gt;=$F16,QHU$5&lt;=$F16+$G16-1),2,IF(AND($C16="Milestone",QHU$5&gt;=$F16,QHU$5&lt;=$F16+$G16-1),1,""))</f>
        <v/>
      </c>
      <c r="QHV16" s="46" t="str">
        <f t="shared" si="194"/>
        <v/>
      </c>
      <c r="QHW16" s="46" t="str">
        <f t="shared" si="194"/>
        <v/>
      </c>
      <c r="QHX16" s="46" t="str">
        <f t="shared" si="194"/>
        <v/>
      </c>
      <c r="QHY16" s="46" t="str">
        <f t="shared" si="194"/>
        <v/>
      </c>
      <c r="QHZ16" s="46" t="str">
        <f t="shared" si="194"/>
        <v/>
      </c>
      <c r="QIA16" s="46" t="str">
        <f t="shared" si="194"/>
        <v/>
      </c>
      <c r="QIB16" s="46" t="str">
        <f t="shared" si="194"/>
        <v/>
      </c>
      <c r="QIC16" s="46" t="str">
        <f t="shared" si="194"/>
        <v/>
      </c>
      <c r="QID16" s="46" t="str">
        <f t="shared" si="194"/>
        <v/>
      </c>
      <c r="QIE16" s="46" t="str">
        <f t="shared" si="194"/>
        <v/>
      </c>
      <c r="QIF16" s="46" t="str">
        <f t="shared" si="194"/>
        <v/>
      </c>
      <c r="QIG16" s="46" t="str">
        <f t="shared" si="194"/>
        <v/>
      </c>
      <c r="QIH16" s="46" t="str">
        <f t="shared" si="194"/>
        <v/>
      </c>
      <c r="QII16" s="46" t="str">
        <f t="shared" si="194"/>
        <v/>
      </c>
      <c r="QIJ16" s="46" t="str">
        <f t="shared" si="194"/>
        <v/>
      </c>
      <c r="QIK16" s="46" t="str">
        <f t="shared" si="194"/>
        <v/>
      </c>
      <c r="QIL16" s="46" t="str">
        <f t="shared" si="194"/>
        <v/>
      </c>
      <c r="QIM16" s="46" t="str">
        <f t="shared" si="194"/>
        <v/>
      </c>
      <c r="QIN16" s="46" t="str">
        <f t="shared" si="194"/>
        <v/>
      </c>
      <c r="QIO16" s="46" t="str">
        <f t="shared" si="194"/>
        <v/>
      </c>
      <c r="QIP16" s="46" t="str">
        <f t="shared" si="194"/>
        <v/>
      </c>
      <c r="QIQ16" s="46" t="str">
        <f t="shared" si="194"/>
        <v/>
      </c>
      <c r="QIR16" s="46" t="str">
        <f t="shared" si="194"/>
        <v/>
      </c>
      <c r="QIS16" s="46" t="str">
        <f t="shared" si="194"/>
        <v/>
      </c>
      <c r="QIT16" s="46" t="str">
        <f t="shared" si="194"/>
        <v/>
      </c>
      <c r="QIU16" s="46" t="str">
        <f t="shared" si="194"/>
        <v/>
      </c>
      <c r="QIV16" s="46" t="str">
        <f t="shared" si="194"/>
        <v/>
      </c>
      <c r="QIW16" s="46" t="str">
        <f t="shared" si="194"/>
        <v/>
      </c>
      <c r="QIX16" s="46" t="str">
        <f t="shared" si="194"/>
        <v/>
      </c>
      <c r="QIY16" s="46" t="str">
        <f t="shared" si="194"/>
        <v/>
      </c>
      <c r="QIZ16" s="46" t="str">
        <f t="shared" si="194"/>
        <v/>
      </c>
      <c r="QJA16" s="46" t="str">
        <f t="shared" si="194"/>
        <v/>
      </c>
      <c r="QJB16" s="46" t="str">
        <f t="shared" si="194"/>
        <v/>
      </c>
      <c r="QJC16" s="46" t="str">
        <f t="shared" si="194"/>
        <v/>
      </c>
      <c r="QJD16" s="46" t="str">
        <f t="shared" si="194"/>
        <v/>
      </c>
      <c r="QJE16" s="46" t="str">
        <f t="shared" si="194"/>
        <v/>
      </c>
      <c r="QJF16" s="46" t="str">
        <f t="shared" si="194"/>
        <v/>
      </c>
      <c r="QJG16" s="46" t="str">
        <f t="shared" si="194"/>
        <v/>
      </c>
      <c r="QJH16" s="46" t="str">
        <f t="shared" si="194"/>
        <v/>
      </c>
      <c r="QJI16" s="46" t="str">
        <f t="shared" si="194"/>
        <v/>
      </c>
      <c r="QJJ16" s="46" t="str">
        <f t="shared" si="194"/>
        <v/>
      </c>
      <c r="QJK16" s="46" t="str">
        <f t="shared" si="194"/>
        <v/>
      </c>
      <c r="QJL16" s="46" t="str">
        <f t="shared" si="194"/>
        <v/>
      </c>
      <c r="QJM16" s="46" t="str">
        <f t="shared" si="194"/>
        <v/>
      </c>
      <c r="QJN16" s="46" t="str">
        <f t="shared" si="194"/>
        <v/>
      </c>
      <c r="QJO16" s="46" t="str">
        <f t="shared" si="194"/>
        <v/>
      </c>
      <c r="QJP16" s="46" t="str">
        <f t="shared" si="194"/>
        <v/>
      </c>
      <c r="QJQ16" s="46" t="str">
        <f t="shared" si="194"/>
        <v/>
      </c>
      <c r="QJR16" s="46" t="str">
        <f t="shared" si="194"/>
        <v/>
      </c>
      <c r="QJS16" s="46" t="str">
        <f t="shared" si="194"/>
        <v/>
      </c>
      <c r="QJT16" s="46" t="str">
        <f t="shared" si="194"/>
        <v/>
      </c>
      <c r="QJU16" s="46" t="str">
        <f t="shared" si="194"/>
        <v/>
      </c>
      <c r="QJV16" s="46" t="str">
        <f t="shared" si="194"/>
        <v/>
      </c>
      <c r="QJW16" s="46" t="str">
        <f t="shared" si="194"/>
        <v/>
      </c>
      <c r="QJX16" s="46" t="str">
        <f t="shared" si="194"/>
        <v/>
      </c>
      <c r="QJY16" s="46" t="str">
        <f t="shared" si="194"/>
        <v/>
      </c>
      <c r="QJZ16" s="46" t="str">
        <f t="shared" si="194"/>
        <v/>
      </c>
      <c r="QKA16" s="46" t="str">
        <f t="shared" si="194"/>
        <v/>
      </c>
      <c r="QKB16" s="46" t="str">
        <f t="shared" si="194"/>
        <v/>
      </c>
      <c r="QKC16" s="46" t="str">
        <f t="shared" si="194"/>
        <v/>
      </c>
      <c r="QKD16" s="46" t="str">
        <f t="shared" si="194"/>
        <v/>
      </c>
      <c r="QKE16" s="46" t="str">
        <f t="shared" si="194"/>
        <v/>
      </c>
      <c r="QKF16" s="46" t="str">
        <f t="shared" si="194"/>
        <v/>
      </c>
      <c r="QKG16" s="46" t="str">
        <f t="shared" ref="QKG16:QMR16" si="195">IF(AND($C16="Goal",QKG$5&gt;=$F16,QKG$5&lt;=$F16+$G16-1),2,IF(AND($C16="Milestone",QKG$5&gt;=$F16,QKG$5&lt;=$F16+$G16-1),1,""))</f>
        <v/>
      </c>
      <c r="QKH16" s="46" t="str">
        <f t="shared" si="195"/>
        <v/>
      </c>
      <c r="QKI16" s="46" t="str">
        <f t="shared" si="195"/>
        <v/>
      </c>
      <c r="QKJ16" s="46" t="str">
        <f t="shared" si="195"/>
        <v/>
      </c>
      <c r="QKK16" s="46" t="str">
        <f t="shared" si="195"/>
        <v/>
      </c>
      <c r="QKL16" s="46" t="str">
        <f t="shared" si="195"/>
        <v/>
      </c>
      <c r="QKM16" s="46" t="str">
        <f t="shared" si="195"/>
        <v/>
      </c>
      <c r="QKN16" s="46" t="str">
        <f t="shared" si="195"/>
        <v/>
      </c>
      <c r="QKO16" s="46" t="str">
        <f t="shared" si="195"/>
        <v/>
      </c>
      <c r="QKP16" s="46" t="str">
        <f t="shared" si="195"/>
        <v/>
      </c>
      <c r="QKQ16" s="46" t="str">
        <f t="shared" si="195"/>
        <v/>
      </c>
      <c r="QKR16" s="46" t="str">
        <f t="shared" si="195"/>
        <v/>
      </c>
      <c r="QKS16" s="46" t="str">
        <f t="shared" si="195"/>
        <v/>
      </c>
      <c r="QKT16" s="46" t="str">
        <f t="shared" si="195"/>
        <v/>
      </c>
      <c r="QKU16" s="46" t="str">
        <f t="shared" si="195"/>
        <v/>
      </c>
      <c r="QKV16" s="46" t="str">
        <f t="shared" si="195"/>
        <v/>
      </c>
      <c r="QKW16" s="46" t="str">
        <f t="shared" si="195"/>
        <v/>
      </c>
      <c r="QKX16" s="46" t="str">
        <f t="shared" si="195"/>
        <v/>
      </c>
      <c r="QKY16" s="46" t="str">
        <f t="shared" si="195"/>
        <v/>
      </c>
      <c r="QKZ16" s="46" t="str">
        <f t="shared" si="195"/>
        <v/>
      </c>
      <c r="QLA16" s="46" t="str">
        <f t="shared" si="195"/>
        <v/>
      </c>
      <c r="QLB16" s="46" t="str">
        <f t="shared" si="195"/>
        <v/>
      </c>
      <c r="QLC16" s="46" t="str">
        <f t="shared" si="195"/>
        <v/>
      </c>
      <c r="QLD16" s="46" t="str">
        <f t="shared" si="195"/>
        <v/>
      </c>
      <c r="QLE16" s="46" t="str">
        <f t="shared" si="195"/>
        <v/>
      </c>
      <c r="QLF16" s="46" t="str">
        <f t="shared" si="195"/>
        <v/>
      </c>
      <c r="QLG16" s="46" t="str">
        <f t="shared" si="195"/>
        <v/>
      </c>
      <c r="QLH16" s="46" t="str">
        <f t="shared" si="195"/>
        <v/>
      </c>
      <c r="QLI16" s="46" t="str">
        <f t="shared" si="195"/>
        <v/>
      </c>
      <c r="QLJ16" s="46" t="str">
        <f t="shared" si="195"/>
        <v/>
      </c>
      <c r="QLK16" s="46" t="str">
        <f t="shared" si="195"/>
        <v/>
      </c>
      <c r="QLL16" s="46" t="str">
        <f t="shared" si="195"/>
        <v/>
      </c>
      <c r="QLM16" s="46" t="str">
        <f t="shared" si="195"/>
        <v/>
      </c>
      <c r="QLN16" s="46" t="str">
        <f t="shared" si="195"/>
        <v/>
      </c>
      <c r="QLO16" s="46" t="str">
        <f t="shared" si="195"/>
        <v/>
      </c>
      <c r="QLP16" s="46" t="str">
        <f t="shared" si="195"/>
        <v/>
      </c>
      <c r="QLQ16" s="46" t="str">
        <f t="shared" si="195"/>
        <v/>
      </c>
      <c r="QLR16" s="46" t="str">
        <f t="shared" si="195"/>
        <v/>
      </c>
      <c r="QLS16" s="46" t="str">
        <f t="shared" si="195"/>
        <v/>
      </c>
      <c r="QLT16" s="46" t="str">
        <f t="shared" si="195"/>
        <v/>
      </c>
      <c r="QLU16" s="46" t="str">
        <f t="shared" si="195"/>
        <v/>
      </c>
      <c r="QLV16" s="46" t="str">
        <f t="shared" si="195"/>
        <v/>
      </c>
      <c r="QLW16" s="46" t="str">
        <f t="shared" si="195"/>
        <v/>
      </c>
      <c r="QLX16" s="46" t="str">
        <f t="shared" si="195"/>
        <v/>
      </c>
      <c r="QLY16" s="46" t="str">
        <f t="shared" si="195"/>
        <v/>
      </c>
      <c r="QLZ16" s="46" t="str">
        <f t="shared" si="195"/>
        <v/>
      </c>
      <c r="QMA16" s="46" t="str">
        <f t="shared" si="195"/>
        <v/>
      </c>
      <c r="QMB16" s="46" t="str">
        <f t="shared" si="195"/>
        <v/>
      </c>
      <c r="QMC16" s="46" t="str">
        <f t="shared" si="195"/>
        <v/>
      </c>
      <c r="QMD16" s="46" t="str">
        <f t="shared" si="195"/>
        <v/>
      </c>
      <c r="QME16" s="46" t="str">
        <f t="shared" si="195"/>
        <v/>
      </c>
      <c r="QMF16" s="46" t="str">
        <f t="shared" si="195"/>
        <v/>
      </c>
      <c r="QMG16" s="46" t="str">
        <f t="shared" si="195"/>
        <v/>
      </c>
      <c r="QMH16" s="46" t="str">
        <f t="shared" si="195"/>
        <v/>
      </c>
      <c r="QMI16" s="46" t="str">
        <f t="shared" si="195"/>
        <v/>
      </c>
      <c r="QMJ16" s="46" t="str">
        <f t="shared" si="195"/>
        <v/>
      </c>
      <c r="QMK16" s="46" t="str">
        <f t="shared" si="195"/>
        <v/>
      </c>
      <c r="QML16" s="46" t="str">
        <f t="shared" si="195"/>
        <v/>
      </c>
      <c r="QMM16" s="46" t="str">
        <f t="shared" si="195"/>
        <v/>
      </c>
      <c r="QMN16" s="46" t="str">
        <f t="shared" si="195"/>
        <v/>
      </c>
      <c r="QMO16" s="46" t="str">
        <f t="shared" si="195"/>
        <v/>
      </c>
      <c r="QMP16" s="46" t="str">
        <f t="shared" si="195"/>
        <v/>
      </c>
      <c r="QMQ16" s="46" t="str">
        <f t="shared" si="195"/>
        <v/>
      </c>
      <c r="QMR16" s="46" t="str">
        <f t="shared" si="195"/>
        <v/>
      </c>
      <c r="QMS16" s="46" t="str">
        <f t="shared" ref="QMS16:QPD16" si="196">IF(AND($C16="Goal",QMS$5&gt;=$F16,QMS$5&lt;=$F16+$G16-1),2,IF(AND($C16="Milestone",QMS$5&gt;=$F16,QMS$5&lt;=$F16+$G16-1),1,""))</f>
        <v/>
      </c>
      <c r="QMT16" s="46" t="str">
        <f t="shared" si="196"/>
        <v/>
      </c>
      <c r="QMU16" s="46" t="str">
        <f t="shared" si="196"/>
        <v/>
      </c>
      <c r="QMV16" s="46" t="str">
        <f t="shared" si="196"/>
        <v/>
      </c>
      <c r="QMW16" s="46" t="str">
        <f t="shared" si="196"/>
        <v/>
      </c>
      <c r="QMX16" s="46" t="str">
        <f t="shared" si="196"/>
        <v/>
      </c>
      <c r="QMY16" s="46" t="str">
        <f t="shared" si="196"/>
        <v/>
      </c>
      <c r="QMZ16" s="46" t="str">
        <f t="shared" si="196"/>
        <v/>
      </c>
      <c r="QNA16" s="46" t="str">
        <f t="shared" si="196"/>
        <v/>
      </c>
      <c r="QNB16" s="46" t="str">
        <f t="shared" si="196"/>
        <v/>
      </c>
      <c r="QNC16" s="46" t="str">
        <f t="shared" si="196"/>
        <v/>
      </c>
      <c r="QND16" s="46" t="str">
        <f t="shared" si="196"/>
        <v/>
      </c>
      <c r="QNE16" s="46" t="str">
        <f t="shared" si="196"/>
        <v/>
      </c>
      <c r="QNF16" s="46" t="str">
        <f t="shared" si="196"/>
        <v/>
      </c>
      <c r="QNG16" s="46" t="str">
        <f t="shared" si="196"/>
        <v/>
      </c>
      <c r="QNH16" s="46" t="str">
        <f t="shared" si="196"/>
        <v/>
      </c>
      <c r="QNI16" s="46" t="str">
        <f t="shared" si="196"/>
        <v/>
      </c>
      <c r="QNJ16" s="46" t="str">
        <f t="shared" si="196"/>
        <v/>
      </c>
      <c r="QNK16" s="46" t="str">
        <f t="shared" si="196"/>
        <v/>
      </c>
      <c r="QNL16" s="46" t="str">
        <f t="shared" si="196"/>
        <v/>
      </c>
      <c r="QNM16" s="46" t="str">
        <f t="shared" si="196"/>
        <v/>
      </c>
      <c r="QNN16" s="46" t="str">
        <f t="shared" si="196"/>
        <v/>
      </c>
      <c r="QNO16" s="46" t="str">
        <f t="shared" si="196"/>
        <v/>
      </c>
      <c r="QNP16" s="46" t="str">
        <f t="shared" si="196"/>
        <v/>
      </c>
      <c r="QNQ16" s="46" t="str">
        <f t="shared" si="196"/>
        <v/>
      </c>
      <c r="QNR16" s="46" t="str">
        <f t="shared" si="196"/>
        <v/>
      </c>
      <c r="QNS16" s="46" t="str">
        <f t="shared" si="196"/>
        <v/>
      </c>
      <c r="QNT16" s="46" t="str">
        <f t="shared" si="196"/>
        <v/>
      </c>
      <c r="QNU16" s="46" t="str">
        <f t="shared" si="196"/>
        <v/>
      </c>
      <c r="QNV16" s="46" t="str">
        <f t="shared" si="196"/>
        <v/>
      </c>
      <c r="QNW16" s="46" t="str">
        <f t="shared" si="196"/>
        <v/>
      </c>
      <c r="QNX16" s="46" t="str">
        <f t="shared" si="196"/>
        <v/>
      </c>
      <c r="QNY16" s="46" t="str">
        <f t="shared" si="196"/>
        <v/>
      </c>
      <c r="QNZ16" s="46" t="str">
        <f t="shared" si="196"/>
        <v/>
      </c>
      <c r="QOA16" s="46" t="str">
        <f t="shared" si="196"/>
        <v/>
      </c>
      <c r="QOB16" s="46" t="str">
        <f t="shared" si="196"/>
        <v/>
      </c>
      <c r="QOC16" s="46" t="str">
        <f t="shared" si="196"/>
        <v/>
      </c>
      <c r="QOD16" s="46" t="str">
        <f t="shared" si="196"/>
        <v/>
      </c>
      <c r="QOE16" s="46" t="str">
        <f t="shared" si="196"/>
        <v/>
      </c>
      <c r="QOF16" s="46" t="str">
        <f t="shared" si="196"/>
        <v/>
      </c>
      <c r="QOG16" s="46" t="str">
        <f t="shared" si="196"/>
        <v/>
      </c>
      <c r="QOH16" s="46" t="str">
        <f t="shared" si="196"/>
        <v/>
      </c>
      <c r="QOI16" s="46" t="str">
        <f t="shared" si="196"/>
        <v/>
      </c>
      <c r="QOJ16" s="46" t="str">
        <f t="shared" si="196"/>
        <v/>
      </c>
      <c r="QOK16" s="46" t="str">
        <f t="shared" si="196"/>
        <v/>
      </c>
      <c r="QOL16" s="46" t="str">
        <f t="shared" si="196"/>
        <v/>
      </c>
      <c r="QOM16" s="46" t="str">
        <f t="shared" si="196"/>
        <v/>
      </c>
      <c r="QON16" s="46" t="str">
        <f t="shared" si="196"/>
        <v/>
      </c>
      <c r="QOO16" s="46" t="str">
        <f t="shared" si="196"/>
        <v/>
      </c>
      <c r="QOP16" s="46" t="str">
        <f t="shared" si="196"/>
        <v/>
      </c>
      <c r="QOQ16" s="46" t="str">
        <f t="shared" si="196"/>
        <v/>
      </c>
      <c r="QOR16" s="46" t="str">
        <f t="shared" si="196"/>
        <v/>
      </c>
      <c r="QOS16" s="46" t="str">
        <f t="shared" si="196"/>
        <v/>
      </c>
      <c r="QOT16" s="46" t="str">
        <f t="shared" si="196"/>
        <v/>
      </c>
      <c r="QOU16" s="46" t="str">
        <f t="shared" si="196"/>
        <v/>
      </c>
      <c r="QOV16" s="46" t="str">
        <f t="shared" si="196"/>
        <v/>
      </c>
      <c r="QOW16" s="46" t="str">
        <f t="shared" si="196"/>
        <v/>
      </c>
      <c r="QOX16" s="46" t="str">
        <f t="shared" si="196"/>
        <v/>
      </c>
      <c r="QOY16" s="46" t="str">
        <f t="shared" si="196"/>
        <v/>
      </c>
      <c r="QOZ16" s="46" t="str">
        <f t="shared" si="196"/>
        <v/>
      </c>
      <c r="QPA16" s="46" t="str">
        <f t="shared" si="196"/>
        <v/>
      </c>
      <c r="QPB16" s="46" t="str">
        <f t="shared" si="196"/>
        <v/>
      </c>
      <c r="QPC16" s="46" t="str">
        <f t="shared" si="196"/>
        <v/>
      </c>
      <c r="QPD16" s="46" t="str">
        <f t="shared" si="196"/>
        <v/>
      </c>
      <c r="QPE16" s="46" t="str">
        <f t="shared" ref="QPE16:QRP16" si="197">IF(AND($C16="Goal",QPE$5&gt;=$F16,QPE$5&lt;=$F16+$G16-1),2,IF(AND($C16="Milestone",QPE$5&gt;=$F16,QPE$5&lt;=$F16+$G16-1),1,""))</f>
        <v/>
      </c>
      <c r="QPF16" s="46" t="str">
        <f t="shared" si="197"/>
        <v/>
      </c>
      <c r="QPG16" s="46" t="str">
        <f t="shared" si="197"/>
        <v/>
      </c>
      <c r="QPH16" s="46" t="str">
        <f t="shared" si="197"/>
        <v/>
      </c>
      <c r="QPI16" s="46" t="str">
        <f t="shared" si="197"/>
        <v/>
      </c>
      <c r="QPJ16" s="46" t="str">
        <f t="shared" si="197"/>
        <v/>
      </c>
      <c r="QPK16" s="46" t="str">
        <f t="shared" si="197"/>
        <v/>
      </c>
      <c r="QPL16" s="46" t="str">
        <f t="shared" si="197"/>
        <v/>
      </c>
      <c r="QPM16" s="46" t="str">
        <f t="shared" si="197"/>
        <v/>
      </c>
      <c r="QPN16" s="46" t="str">
        <f t="shared" si="197"/>
        <v/>
      </c>
      <c r="QPO16" s="46" t="str">
        <f t="shared" si="197"/>
        <v/>
      </c>
      <c r="QPP16" s="46" t="str">
        <f t="shared" si="197"/>
        <v/>
      </c>
      <c r="QPQ16" s="46" t="str">
        <f t="shared" si="197"/>
        <v/>
      </c>
      <c r="QPR16" s="46" t="str">
        <f t="shared" si="197"/>
        <v/>
      </c>
      <c r="QPS16" s="46" t="str">
        <f t="shared" si="197"/>
        <v/>
      </c>
      <c r="QPT16" s="46" t="str">
        <f t="shared" si="197"/>
        <v/>
      </c>
      <c r="QPU16" s="46" t="str">
        <f t="shared" si="197"/>
        <v/>
      </c>
      <c r="QPV16" s="46" t="str">
        <f t="shared" si="197"/>
        <v/>
      </c>
      <c r="QPW16" s="46" t="str">
        <f t="shared" si="197"/>
        <v/>
      </c>
      <c r="QPX16" s="46" t="str">
        <f t="shared" si="197"/>
        <v/>
      </c>
      <c r="QPY16" s="46" t="str">
        <f t="shared" si="197"/>
        <v/>
      </c>
      <c r="QPZ16" s="46" t="str">
        <f t="shared" si="197"/>
        <v/>
      </c>
      <c r="QQA16" s="46" t="str">
        <f t="shared" si="197"/>
        <v/>
      </c>
      <c r="QQB16" s="46" t="str">
        <f t="shared" si="197"/>
        <v/>
      </c>
      <c r="QQC16" s="46" t="str">
        <f t="shared" si="197"/>
        <v/>
      </c>
      <c r="QQD16" s="46" t="str">
        <f t="shared" si="197"/>
        <v/>
      </c>
      <c r="QQE16" s="46" t="str">
        <f t="shared" si="197"/>
        <v/>
      </c>
      <c r="QQF16" s="46" t="str">
        <f t="shared" si="197"/>
        <v/>
      </c>
      <c r="QQG16" s="46" t="str">
        <f t="shared" si="197"/>
        <v/>
      </c>
      <c r="QQH16" s="46" t="str">
        <f t="shared" si="197"/>
        <v/>
      </c>
      <c r="QQI16" s="46" t="str">
        <f t="shared" si="197"/>
        <v/>
      </c>
      <c r="QQJ16" s="46" t="str">
        <f t="shared" si="197"/>
        <v/>
      </c>
      <c r="QQK16" s="46" t="str">
        <f t="shared" si="197"/>
        <v/>
      </c>
      <c r="QQL16" s="46" t="str">
        <f t="shared" si="197"/>
        <v/>
      </c>
      <c r="QQM16" s="46" t="str">
        <f t="shared" si="197"/>
        <v/>
      </c>
      <c r="QQN16" s="46" t="str">
        <f t="shared" si="197"/>
        <v/>
      </c>
      <c r="QQO16" s="46" t="str">
        <f t="shared" si="197"/>
        <v/>
      </c>
      <c r="QQP16" s="46" t="str">
        <f t="shared" si="197"/>
        <v/>
      </c>
      <c r="QQQ16" s="46" t="str">
        <f t="shared" si="197"/>
        <v/>
      </c>
      <c r="QQR16" s="46" t="str">
        <f t="shared" si="197"/>
        <v/>
      </c>
      <c r="QQS16" s="46" t="str">
        <f t="shared" si="197"/>
        <v/>
      </c>
      <c r="QQT16" s="46" t="str">
        <f t="shared" si="197"/>
        <v/>
      </c>
      <c r="QQU16" s="46" t="str">
        <f t="shared" si="197"/>
        <v/>
      </c>
      <c r="QQV16" s="46" t="str">
        <f t="shared" si="197"/>
        <v/>
      </c>
      <c r="QQW16" s="46" t="str">
        <f t="shared" si="197"/>
        <v/>
      </c>
      <c r="QQX16" s="46" t="str">
        <f t="shared" si="197"/>
        <v/>
      </c>
      <c r="QQY16" s="46" t="str">
        <f t="shared" si="197"/>
        <v/>
      </c>
      <c r="QQZ16" s="46" t="str">
        <f t="shared" si="197"/>
        <v/>
      </c>
      <c r="QRA16" s="46" t="str">
        <f t="shared" si="197"/>
        <v/>
      </c>
      <c r="QRB16" s="46" t="str">
        <f t="shared" si="197"/>
        <v/>
      </c>
      <c r="QRC16" s="46" t="str">
        <f t="shared" si="197"/>
        <v/>
      </c>
      <c r="QRD16" s="46" t="str">
        <f t="shared" si="197"/>
        <v/>
      </c>
      <c r="QRE16" s="46" t="str">
        <f t="shared" si="197"/>
        <v/>
      </c>
      <c r="QRF16" s="46" t="str">
        <f t="shared" si="197"/>
        <v/>
      </c>
      <c r="QRG16" s="46" t="str">
        <f t="shared" si="197"/>
        <v/>
      </c>
      <c r="QRH16" s="46" t="str">
        <f t="shared" si="197"/>
        <v/>
      </c>
      <c r="QRI16" s="46" t="str">
        <f t="shared" si="197"/>
        <v/>
      </c>
      <c r="QRJ16" s="46" t="str">
        <f t="shared" si="197"/>
        <v/>
      </c>
      <c r="QRK16" s="46" t="str">
        <f t="shared" si="197"/>
        <v/>
      </c>
      <c r="QRL16" s="46" t="str">
        <f t="shared" si="197"/>
        <v/>
      </c>
      <c r="QRM16" s="46" t="str">
        <f t="shared" si="197"/>
        <v/>
      </c>
      <c r="QRN16" s="46" t="str">
        <f t="shared" si="197"/>
        <v/>
      </c>
      <c r="QRO16" s="46" t="str">
        <f t="shared" si="197"/>
        <v/>
      </c>
      <c r="QRP16" s="46" t="str">
        <f t="shared" si="197"/>
        <v/>
      </c>
      <c r="QRQ16" s="46" t="str">
        <f t="shared" ref="QRQ16:QUB16" si="198">IF(AND($C16="Goal",QRQ$5&gt;=$F16,QRQ$5&lt;=$F16+$G16-1),2,IF(AND($C16="Milestone",QRQ$5&gt;=$F16,QRQ$5&lt;=$F16+$G16-1),1,""))</f>
        <v/>
      </c>
      <c r="QRR16" s="46" t="str">
        <f t="shared" si="198"/>
        <v/>
      </c>
      <c r="QRS16" s="46" t="str">
        <f t="shared" si="198"/>
        <v/>
      </c>
      <c r="QRT16" s="46" t="str">
        <f t="shared" si="198"/>
        <v/>
      </c>
      <c r="QRU16" s="46" t="str">
        <f t="shared" si="198"/>
        <v/>
      </c>
      <c r="QRV16" s="46" t="str">
        <f t="shared" si="198"/>
        <v/>
      </c>
      <c r="QRW16" s="46" t="str">
        <f t="shared" si="198"/>
        <v/>
      </c>
      <c r="QRX16" s="46" t="str">
        <f t="shared" si="198"/>
        <v/>
      </c>
      <c r="QRY16" s="46" t="str">
        <f t="shared" si="198"/>
        <v/>
      </c>
      <c r="QRZ16" s="46" t="str">
        <f t="shared" si="198"/>
        <v/>
      </c>
      <c r="QSA16" s="46" t="str">
        <f t="shared" si="198"/>
        <v/>
      </c>
      <c r="QSB16" s="46" t="str">
        <f t="shared" si="198"/>
        <v/>
      </c>
      <c r="QSC16" s="46" t="str">
        <f t="shared" si="198"/>
        <v/>
      </c>
      <c r="QSD16" s="46" t="str">
        <f t="shared" si="198"/>
        <v/>
      </c>
      <c r="QSE16" s="46" t="str">
        <f t="shared" si="198"/>
        <v/>
      </c>
      <c r="QSF16" s="46" t="str">
        <f t="shared" si="198"/>
        <v/>
      </c>
      <c r="QSG16" s="46" t="str">
        <f t="shared" si="198"/>
        <v/>
      </c>
      <c r="QSH16" s="46" t="str">
        <f t="shared" si="198"/>
        <v/>
      </c>
      <c r="QSI16" s="46" t="str">
        <f t="shared" si="198"/>
        <v/>
      </c>
      <c r="QSJ16" s="46" t="str">
        <f t="shared" si="198"/>
        <v/>
      </c>
      <c r="QSK16" s="46" t="str">
        <f t="shared" si="198"/>
        <v/>
      </c>
      <c r="QSL16" s="46" t="str">
        <f t="shared" si="198"/>
        <v/>
      </c>
      <c r="QSM16" s="46" t="str">
        <f t="shared" si="198"/>
        <v/>
      </c>
      <c r="QSN16" s="46" t="str">
        <f t="shared" si="198"/>
        <v/>
      </c>
      <c r="QSO16" s="46" t="str">
        <f t="shared" si="198"/>
        <v/>
      </c>
      <c r="QSP16" s="46" t="str">
        <f t="shared" si="198"/>
        <v/>
      </c>
      <c r="QSQ16" s="46" t="str">
        <f t="shared" si="198"/>
        <v/>
      </c>
      <c r="QSR16" s="46" t="str">
        <f t="shared" si="198"/>
        <v/>
      </c>
      <c r="QSS16" s="46" t="str">
        <f t="shared" si="198"/>
        <v/>
      </c>
      <c r="QST16" s="46" t="str">
        <f t="shared" si="198"/>
        <v/>
      </c>
      <c r="QSU16" s="46" t="str">
        <f t="shared" si="198"/>
        <v/>
      </c>
      <c r="QSV16" s="46" t="str">
        <f t="shared" si="198"/>
        <v/>
      </c>
      <c r="QSW16" s="46" t="str">
        <f t="shared" si="198"/>
        <v/>
      </c>
      <c r="QSX16" s="46" t="str">
        <f t="shared" si="198"/>
        <v/>
      </c>
      <c r="QSY16" s="46" t="str">
        <f t="shared" si="198"/>
        <v/>
      </c>
      <c r="QSZ16" s="46" t="str">
        <f t="shared" si="198"/>
        <v/>
      </c>
      <c r="QTA16" s="46" t="str">
        <f t="shared" si="198"/>
        <v/>
      </c>
      <c r="QTB16" s="46" t="str">
        <f t="shared" si="198"/>
        <v/>
      </c>
      <c r="QTC16" s="46" t="str">
        <f t="shared" si="198"/>
        <v/>
      </c>
      <c r="QTD16" s="46" t="str">
        <f t="shared" si="198"/>
        <v/>
      </c>
      <c r="QTE16" s="46" t="str">
        <f t="shared" si="198"/>
        <v/>
      </c>
      <c r="QTF16" s="46" t="str">
        <f t="shared" si="198"/>
        <v/>
      </c>
      <c r="QTG16" s="46" t="str">
        <f t="shared" si="198"/>
        <v/>
      </c>
      <c r="QTH16" s="46" t="str">
        <f t="shared" si="198"/>
        <v/>
      </c>
      <c r="QTI16" s="46" t="str">
        <f t="shared" si="198"/>
        <v/>
      </c>
      <c r="QTJ16" s="46" t="str">
        <f t="shared" si="198"/>
        <v/>
      </c>
      <c r="QTK16" s="46" t="str">
        <f t="shared" si="198"/>
        <v/>
      </c>
      <c r="QTL16" s="46" t="str">
        <f t="shared" si="198"/>
        <v/>
      </c>
      <c r="QTM16" s="46" t="str">
        <f t="shared" si="198"/>
        <v/>
      </c>
      <c r="QTN16" s="46" t="str">
        <f t="shared" si="198"/>
        <v/>
      </c>
      <c r="QTO16" s="46" t="str">
        <f t="shared" si="198"/>
        <v/>
      </c>
      <c r="QTP16" s="46" t="str">
        <f t="shared" si="198"/>
        <v/>
      </c>
      <c r="QTQ16" s="46" t="str">
        <f t="shared" si="198"/>
        <v/>
      </c>
      <c r="QTR16" s="46" t="str">
        <f t="shared" si="198"/>
        <v/>
      </c>
      <c r="QTS16" s="46" t="str">
        <f t="shared" si="198"/>
        <v/>
      </c>
      <c r="QTT16" s="46" t="str">
        <f t="shared" si="198"/>
        <v/>
      </c>
      <c r="QTU16" s="46" t="str">
        <f t="shared" si="198"/>
        <v/>
      </c>
      <c r="QTV16" s="46" t="str">
        <f t="shared" si="198"/>
        <v/>
      </c>
      <c r="QTW16" s="46" t="str">
        <f t="shared" si="198"/>
        <v/>
      </c>
      <c r="QTX16" s="46" t="str">
        <f t="shared" si="198"/>
        <v/>
      </c>
      <c r="QTY16" s="46" t="str">
        <f t="shared" si="198"/>
        <v/>
      </c>
      <c r="QTZ16" s="46" t="str">
        <f t="shared" si="198"/>
        <v/>
      </c>
      <c r="QUA16" s="46" t="str">
        <f t="shared" si="198"/>
        <v/>
      </c>
      <c r="QUB16" s="46" t="str">
        <f t="shared" si="198"/>
        <v/>
      </c>
      <c r="QUC16" s="46" t="str">
        <f t="shared" ref="QUC16:QWN16" si="199">IF(AND($C16="Goal",QUC$5&gt;=$F16,QUC$5&lt;=$F16+$G16-1),2,IF(AND($C16="Milestone",QUC$5&gt;=$F16,QUC$5&lt;=$F16+$G16-1),1,""))</f>
        <v/>
      </c>
      <c r="QUD16" s="46" t="str">
        <f t="shared" si="199"/>
        <v/>
      </c>
      <c r="QUE16" s="46" t="str">
        <f t="shared" si="199"/>
        <v/>
      </c>
      <c r="QUF16" s="46" t="str">
        <f t="shared" si="199"/>
        <v/>
      </c>
      <c r="QUG16" s="46" t="str">
        <f t="shared" si="199"/>
        <v/>
      </c>
      <c r="QUH16" s="46" t="str">
        <f t="shared" si="199"/>
        <v/>
      </c>
      <c r="QUI16" s="46" t="str">
        <f t="shared" si="199"/>
        <v/>
      </c>
      <c r="QUJ16" s="46" t="str">
        <f t="shared" si="199"/>
        <v/>
      </c>
      <c r="QUK16" s="46" t="str">
        <f t="shared" si="199"/>
        <v/>
      </c>
      <c r="QUL16" s="46" t="str">
        <f t="shared" si="199"/>
        <v/>
      </c>
      <c r="QUM16" s="46" t="str">
        <f t="shared" si="199"/>
        <v/>
      </c>
      <c r="QUN16" s="46" t="str">
        <f t="shared" si="199"/>
        <v/>
      </c>
      <c r="QUO16" s="46" t="str">
        <f t="shared" si="199"/>
        <v/>
      </c>
      <c r="QUP16" s="46" t="str">
        <f t="shared" si="199"/>
        <v/>
      </c>
      <c r="QUQ16" s="46" t="str">
        <f t="shared" si="199"/>
        <v/>
      </c>
      <c r="QUR16" s="46" t="str">
        <f t="shared" si="199"/>
        <v/>
      </c>
      <c r="QUS16" s="46" t="str">
        <f t="shared" si="199"/>
        <v/>
      </c>
      <c r="QUT16" s="46" t="str">
        <f t="shared" si="199"/>
        <v/>
      </c>
      <c r="QUU16" s="46" t="str">
        <f t="shared" si="199"/>
        <v/>
      </c>
      <c r="QUV16" s="46" t="str">
        <f t="shared" si="199"/>
        <v/>
      </c>
      <c r="QUW16" s="46" t="str">
        <f t="shared" si="199"/>
        <v/>
      </c>
      <c r="QUX16" s="46" t="str">
        <f t="shared" si="199"/>
        <v/>
      </c>
      <c r="QUY16" s="46" t="str">
        <f t="shared" si="199"/>
        <v/>
      </c>
      <c r="QUZ16" s="46" t="str">
        <f t="shared" si="199"/>
        <v/>
      </c>
      <c r="QVA16" s="46" t="str">
        <f t="shared" si="199"/>
        <v/>
      </c>
      <c r="QVB16" s="46" t="str">
        <f t="shared" si="199"/>
        <v/>
      </c>
      <c r="QVC16" s="46" t="str">
        <f t="shared" si="199"/>
        <v/>
      </c>
      <c r="QVD16" s="46" t="str">
        <f t="shared" si="199"/>
        <v/>
      </c>
      <c r="QVE16" s="46" t="str">
        <f t="shared" si="199"/>
        <v/>
      </c>
      <c r="QVF16" s="46" t="str">
        <f t="shared" si="199"/>
        <v/>
      </c>
      <c r="QVG16" s="46" t="str">
        <f t="shared" si="199"/>
        <v/>
      </c>
      <c r="QVH16" s="46" t="str">
        <f t="shared" si="199"/>
        <v/>
      </c>
      <c r="QVI16" s="46" t="str">
        <f t="shared" si="199"/>
        <v/>
      </c>
      <c r="QVJ16" s="46" t="str">
        <f t="shared" si="199"/>
        <v/>
      </c>
      <c r="QVK16" s="46" t="str">
        <f t="shared" si="199"/>
        <v/>
      </c>
      <c r="QVL16" s="46" t="str">
        <f t="shared" si="199"/>
        <v/>
      </c>
      <c r="QVM16" s="46" t="str">
        <f t="shared" si="199"/>
        <v/>
      </c>
      <c r="QVN16" s="46" t="str">
        <f t="shared" si="199"/>
        <v/>
      </c>
      <c r="QVO16" s="46" t="str">
        <f t="shared" si="199"/>
        <v/>
      </c>
      <c r="QVP16" s="46" t="str">
        <f t="shared" si="199"/>
        <v/>
      </c>
      <c r="QVQ16" s="46" t="str">
        <f t="shared" si="199"/>
        <v/>
      </c>
      <c r="QVR16" s="46" t="str">
        <f t="shared" si="199"/>
        <v/>
      </c>
      <c r="QVS16" s="46" t="str">
        <f t="shared" si="199"/>
        <v/>
      </c>
      <c r="QVT16" s="46" t="str">
        <f t="shared" si="199"/>
        <v/>
      </c>
      <c r="QVU16" s="46" t="str">
        <f t="shared" si="199"/>
        <v/>
      </c>
      <c r="QVV16" s="46" t="str">
        <f t="shared" si="199"/>
        <v/>
      </c>
      <c r="QVW16" s="46" t="str">
        <f t="shared" si="199"/>
        <v/>
      </c>
      <c r="QVX16" s="46" t="str">
        <f t="shared" si="199"/>
        <v/>
      </c>
      <c r="QVY16" s="46" t="str">
        <f t="shared" si="199"/>
        <v/>
      </c>
      <c r="QVZ16" s="46" t="str">
        <f t="shared" si="199"/>
        <v/>
      </c>
      <c r="QWA16" s="46" t="str">
        <f t="shared" si="199"/>
        <v/>
      </c>
      <c r="QWB16" s="46" t="str">
        <f t="shared" si="199"/>
        <v/>
      </c>
      <c r="QWC16" s="46" t="str">
        <f t="shared" si="199"/>
        <v/>
      </c>
      <c r="QWD16" s="46" t="str">
        <f t="shared" si="199"/>
        <v/>
      </c>
      <c r="QWE16" s="46" t="str">
        <f t="shared" si="199"/>
        <v/>
      </c>
      <c r="QWF16" s="46" t="str">
        <f t="shared" si="199"/>
        <v/>
      </c>
      <c r="QWG16" s="46" t="str">
        <f t="shared" si="199"/>
        <v/>
      </c>
      <c r="QWH16" s="46" t="str">
        <f t="shared" si="199"/>
        <v/>
      </c>
      <c r="QWI16" s="46" t="str">
        <f t="shared" si="199"/>
        <v/>
      </c>
      <c r="QWJ16" s="46" t="str">
        <f t="shared" si="199"/>
        <v/>
      </c>
      <c r="QWK16" s="46" t="str">
        <f t="shared" si="199"/>
        <v/>
      </c>
      <c r="QWL16" s="46" t="str">
        <f t="shared" si="199"/>
        <v/>
      </c>
      <c r="QWM16" s="46" t="str">
        <f t="shared" si="199"/>
        <v/>
      </c>
      <c r="QWN16" s="46" t="str">
        <f t="shared" si="199"/>
        <v/>
      </c>
      <c r="QWO16" s="46" t="str">
        <f t="shared" ref="QWO16:QYZ16" si="200">IF(AND($C16="Goal",QWO$5&gt;=$F16,QWO$5&lt;=$F16+$G16-1),2,IF(AND($C16="Milestone",QWO$5&gt;=$F16,QWO$5&lt;=$F16+$G16-1),1,""))</f>
        <v/>
      </c>
      <c r="QWP16" s="46" t="str">
        <f t="shared" si="200"/>
        <v/>
      </c>
      <c r="QWQ16" s="46" t="str">
        <f t="shared" si="200"/>
        <v/>
      </c>
      <c r="QWR16" s="46" t="str">
        <f t="shared" si="200"/>
        <v/>
      </c>
      <c r="QWS16" s="46" t="str">
        <f t="shared" si="200"/>
        <v/>
      </c>
      <c r="QWT16" s="46" t="str">
        <f t="shared" si="200"/>
        <v/>
      </c>
      <c r="QWU16" s="46" t="str">
        <f t="shared" si="200"/>
        <v/>
      </c>
      <c r="QWV16" s="46" t="str">
        <f t="shared" si="200"/>
        <v/>
      </c>
      <c r="QWW16" s="46" t="str">
        <f t="shared" si="200"/>
        <v/>
      </c>
      <c r="QWX16" s="46" t="str">
        <f t="shared" si="200"/>
        <v/>
      </c>
      <c r="QWY16" s="46" t="str">
        <f t="shared" si="200"/>
        <v/>
      </c>
      <c r="QWZ16" s="46" t="str">
        <f t="shared" si="200"/>
        <v/>
      </c>
      <c r="QXA16" s="46" t="str">
        <f t="shared" si="200"/>
        <v/>
      </c>
      <c r="QXB16" s="46" t="str">
        <f t="shared" si="200"/>
        <v/>
      </c>
      <c r="QXC16" s="46" t="str">
        <f t="shared" si="200"/>
        <v/>
      </c>
      <c r="QXD16" s="46" t="str">
        <f t="shared" si="200"/>
        <v/>
      </c>
      <c r="QXE16" s="46" t="str">
        <f t="shared" si="200"/>
        <v/>
      </c>
      <c r="QXF16" s="46" t="str">
        <f t="shared" si="200"/>
        <v/>
      </c>
      <c r="QXG16" s="46" t="str">
        <f t="shared" si="200"/>
        <v/>
      </c>
      <c r="QXH16" s="46" t="str">
        <f t="shared" si="200"/>
        <v/>
      </c>
      <c r="QXI16" s="46" t="str">
        <f t="shared" si="200"/>
        <v/>
      </c>
      <c r="QXJ16" s="46" t="str">
        <f t="shared" si="200"/>
        <v/>
      </c>
      <c r="QXK16" s="46" t="str">
        <f t="shared" si="200"/>
        <v/>
      </c>
      <c r="QXL16" s="46" t="str">
        <f t="shared" si="200"/>
        <v/>
      </c>
      <c r="QXM16" s="46" t="str">
        <f t="shared" si="200"/>
        <v/>
      </c>
      <c r="QXN16" s="46" t="str">
        <f t="shared" si="200"/>
        <v/>
      </c>
      <c r="QXO16" s="46" t="str">
        <f t="shared" si="200"/>
        <v/>
      </c>
      <c r="QXP16" s="46" t="str">
        <f t="shared" si="200"/>
        <v/>
      </c>
      <c r="QXQ16" s="46" t="str">
        <f t="shared" si="200"/>
        <v/>
      </c>
      <c r="QXR16" s="46" t="str">
        <f t="shared" si="200"/>
        <v/>
      </c>
      <c r="QXS16" s="46" t="str">
        <f t="shared" si="200"/>
        <v/>
      </c>
      <c r="QXT16" s="46" t="str">
        <f t="shared" si="200"/>
        <v/>
      </c>
      <c r="QXU16" s="46" t="str">
        <f t="shared" si="200"/>
        <v/>
      </c>
      <c r="QXV16" s="46" t="str">
        <f t="shared" si="200"/>
        <v/>
      </c>
      <c r="QXW16" s="46" t="str">
        <f t="shared" si="200"/>
        <v/>
      </c>
      <c r="QXX16" s="46" t="str">
        <f t="shared" si="200"/>
        <v/>
      </c>
      <c r="QXY16" s="46" t="str">
        <f t="shared" si="200"/>
        <v/>
      </c>
      <c r="QXZ16" s="46" t="str">
        <f t="shared" si="200"/>
        <v/>
      </c>
      <c r="QYA16" s="46" t="str">
        <f t="shared" si="200"/>
        <v/>
      </c>
      <c r="QYB16" s="46" t="str">
        <f t="shared" si="200"/>
        <v/>
      </c>
      <c r="QYC16" s="46" t="str">
        <f t="shared" si="200"/>
        <v/>
      </c>
      <c r="QYD16" s="46" t="str">
        <f t="shared" si="200"/>
        <v/>
      </c>
      <c r="QYE16" s="46" t="str">
        <f t="shared" si="200"/>
        <v/>
      </c>
      <c r="QYF16" s="46" t="str">
        <f t="shared" si="200"/>
        <v/>
      </c>
      <c r="QYG16" s="46" t="str">
        <f t="shared" si="200"/>
        <v/>
      </c>
      <c r="QYH16" s="46" t="str">
        <f t="shared" si="200"/>
        <v/>
      </c>
      <c r="QYI16" s="46" t="str">
        <f t="shared" si="200"/>
        <v/>
      </c>
      <c r="QYJ16" s="46" t="str">
        <f t="shared" si="200"/>
        <v/>
      </c>
      <c r="QYK16" s="46" t="str">
        <f t="shared" si="200"/>
        <v/>
      </c>
      <c r="QYL16" s="46" t="str">
        <f t="shared" si="200"/>
        <v/>
      </c>
      <c r="QYM16" s="46" t="str">
        <f t="shared" si="200"/>
        <v/>
      </c>
      <c r="QYN16" s="46" t="str">
        <f t="shared" si="200"/>
        <v/>
      </c>
      <c r="QYO16" s="46" t="str">
        <f t="shared" si="200"/>
        <v/>
      </c>
      <c r="QYP16" s="46" t="str">
        <f t="shared" si="200"/>
        <v/>
      </c>
      <c r="QYQ16" s="46" t="str">
        <f t="shared" si="200"/>
        <v/>
      </c>
      <c r="QYR16" s="46" t="str">
        <f t="shared" si="200"/>
        <v/>
      </c>
      <c r="QYS16" s="46" t="str">
        <f t="shared" si="200"/>
        <v/>
      </c>
      <c r="QYT16" s="46" t="str">
        <f t="shared" si="200"/>
        <v/>
      </c>
      <c r="QYU16" s="46" t="str">
        <f t="shared" si="200"/>
        <v/>
      </c>
      <c r="QYV16" s="46" t="str">
        <f t="shared" si="200"/>
        <v/>
      </c>
      <c r="QYW16" s="46" t="str">
        <f t="shared" si="200"/>
        <v/>
      </c>
      <c r="QYX16" s="46" t="str">
        <f t="shared" si="200"/>
        <v/>
      </c>
      <c r="QYY16" s="46" t="str">
        <f t="shared" si="200"/>
        <v/>
      </c>
      <c r="QYZ16" s="46" t="str">
        <f t="shared" si="200"/>
        <v/>
      </c>
      <c r="QZA16" s="46" t="str">
        <f t="shared" ref="QZA16:RBL16" si="201">IF(AND($C16="Goal",QZA$5&gt;=$F16,QZA$5&lt;=$F16+$G16-1),2,IF(AND($C16="Milestone",QZA$5&gt;=$F16,QZA$5&lt;=$F16+$G16-1),1,""))</f>
        <v/>
      </c>
      <c r="QZB16" s="46" t="str">
        <f t="shared" si="201"/>
        <v/>
      </c>
      <c r="QZC16" s="46" t="str">
        <f t="shared" si="201"/>
        <v/>
      </c>
      <c r="QZD16" s="46" t="str">
        <f t="shared" si="201"/>
        <v/>
      </c>
      <c r="QZE16" s="46" t="str">
        <f t="shared" si="201"/>
        <v/>
      </c>
      <c r="QZF16" s="46" t="str">
        <f t="shared" si="201"/>
        <v/>
      </c>
      <c r="QZG16" s="46" t="str">
        <f t="shared" si="201"/>
        <v/>
      </c>
      <c r="QZH16" s="46" t="str">
        <f t="shared" si="201"/>
        <v/>
      </c>
      <c r="QZI16" s="46" t="str">
        <f t="shared" si="201"/>
        <v/>
      </c>
      <c r="QZJ16" s="46" t="str">
        <f t="shared" si="201"/>
        <v/>
      </c>
      <c r="QZK16" s="46" t="str">
        <f t="shared" si="201"/>
        <v/>
      </c>
      <c r="QZL16" s="46" t="str">
        <f t="shared" si="201"/>
        <v/>
      </c>
      <c r="QZM16" s="46" t="str">
        <f t="shared" si="201"/>
        <v/>
      </c>
      <c r="QZN16" s="46" t="str">
        <f t="shared" si="201"/>
        <v/>
      </c>
      <c r="QZO16" s="46" t="str">
        <f t="shared" si="201"/>
        <v/>
      </c>
      <c r="QZP16" s="46" t="str">
        <f t="shared" si="201"/>
        <v/>
      </c>
      <c r="QZQ16" s="46" t="str">
        <f t="shared" si="201"/>
        <v/>
      </c>
      <c r="QZR16" s="46" t="str">
        <f t="shared" si="201"/>
        <v/>
      </c>
      <c r="QZS16" s="46" t="str">
        <f t="shared" si="201"/>
        <v/>
      </c>
      <c r="QZT16" s="46" t="str">
        <f t="shared" si="201"/>
        <v/>
      </c>
      <c r="QZU16" s="46" t="str">
        <f t="shared" si="201"/>
        <v/>
      </c>
      <c r="QZV16" s="46" t="str">
        <f t="shared" si="201"/>
        <v/>
      </c>
      <c r="QZW16" s="46" t="str">
        <f t="shared" si="201"/>
        <v/>
      </c>
      <c r="QZX16" s="46" t="str">
        <f t="shared" si="201"/>
        <v/>
      </c>
      <c r="QZY16" s="46" t="str">
        <f t="shared" si="201"/>
        <v/>
      </c>
      <c r="QZZ16" s="46" t="str">
        <f t="shared" si="201"/>
        <v/>
      </c>
      <c r="RAA16" s="46" t="str">
        <f t="shared" si="201"/>
        <v/>
      </c>
      <c r="RAB16" s="46" t="str">
        <f t="shared" si="201"/>
        <v/>
      </c>
      <c r="RAC16" s="46" t="str">
        <f t="shared" si="201"/>
        <v/>
      </c>
      <c r="RAD16" s="46" t="str">
        <f t="shared" si="201"/>
        <v/>
      </c>
      <c r="RAE16" s="46" t="str">
        <f t="shared" si="201"/>
        <v/>
      </c>
      <c r="RAF16" s="46" t="str">
        <f t="shared" si="201"/>
        <v/>
      </c>
      <c r="RAG16" s="46" t="str">
        <f t="shared" si="201"/>
        <v/>
      </c>
      <c r="RAH16" s="46" t="str">
        <f t="shared" si="201"/>
        <v/>
      </c>
      <c r="RAI16" s="46" t="str">
        <f t="shared" si="201"/>
        <v/>
      </c>
      <c r="RAJ16" s="46" t="str">
        <f t="shared" si="201"/>
        <v/>
      </c>
      <c r="RAK16" s="46" t="str">
        <f t="shared" si="201"/>
        <v/>
      </c>
      <c r="RAL16" s="46" t="str">
        <f t="shared" si="201"/>
        <v/>
      </c>
      <c r="RAM16" s="46" t="str">
        <f t="shared" si="201"/>
        <v/>
      </c>
      <c r="RAN16" s="46" t="str">
        <f t="shared" si="201"/>
        <v/>
      </c>
      <c r="RAO16" s="46" t="str">
        <f t="shared" si="201"/>
        <v/>
      </c>
      <c r="RAP16" s="46" t="str">
        <f t="shared" si="201"/>
        <v/>
      </c>
      <c r="RAQ16" s="46" t="str">
        <f t="shared" si="201"/>
        <v/>
      </c>
      <c r="RAR16" s="46" t="str">
        <f t="shared" si="201"/>
        <v/>
      </c>
      <c r="RAS16" s="46" t="str">
        <f t="shared" si="201"/>
        <v/>
      </c>
      <c r="RAT16" s="46" t="str">
        <f t="shared" si="201"/>
        <v/>
      </c>
      <c r="RAU16" s="46" t="str">
        <f t="shared" si="201"/>
        <v/>
      </c>
      <c r="RAV16" s="46" t="str">
        <f t="shared" si="201"/>
        <v/>
      </c>
      <c r="RAW16" s="46" t="str">
        <f t="shared" si="201"/>
        <v/>
      </c>
      <c r="RAX16" s="46" t="str">
        <f t="shared" si="201"/>
        <v/>
      </c>
      <c r="RAY16" s="46" t="str">
        <f t="shared" si="201"/>
        <v/>
      </c>
      <c r="RAZ16" s="46" t="str">
        <f t="shared" si="201"/>
        <v/>
      </c>
      <c r="RBA16" s="46" t="str">
        <f t="shared" si="201"/>
        <v/>
      </c>
      <c r="RBB16" s="46" t="str">
        <f t="shared" si="201"/>
        <v/>
      </c>
      <c r="RBC16" s="46" t="str">
        <f t="shared" si="201"/>
        <v/>
      </c>
      <c r="RBD16" s="46" t="str">
        <f t="shared" si="201"/>
        <v/>
      </c>
      <c r="RBE16" s="46" t="str">
        <f t="shared" si="201"/>
        <v/>
      </c>
      <c r="RBF16" s="46" t="str">
        <f t="shared" si="201"/>
        <v/>
      </c>
      <c r="RBG16" s="46" t="str">
        <f t="shared" si="201"/>
        <v/>
      </c>
      <c r="RBH16" s="46" t="str">
        <f t="shared" si="201"/>
        <v/>
      </c>
      <c r="RBI16" s="46" t="str">
        <f t="shared" si="201"/>
        <v/>
      </c>
      <c r="RBJ16" s="46" t="str">
        <f t="shared" si="201"/>
        <v/>
      </c>
      <c r="RBK16" s="46" t="str">
        <f t="shared" si="201"/>
        <v/>
      </c>
      <c r="RBL16" s="46" t="str">
        <f t="shared" si="201"/>
        <v/>
      </c>
      <c r="RBM16" s="46" t="str">
        <f t="shared" ref="RBM16:RDX16" si="202">IF(AND($C16="Goal",RBM$5&gt;=$F16,RBM$5&lt;=$F16+$G16-1),2,IF(AND($C16="Milestone",RBM$5&gt;=$F16,RBM$5&lt;=$F16+$G16-1),1,""))</f>
        <v/>
      </c>
      <c r="RBN16" s="46" t="str">
        <f t="shared" si="202"/>
        <v/>
      </c>
      <c r="RBO16" s="46" t="str">
        <f t="shared" si="202"/>
        <v/>
      </c>
      <c r="RBP16" s="46" t="str">
        <f t="shared" si="202"/>
        <v/>
      </c>
      <c r="RBQ16" s="46" t="str">
        <f t="shared" si="202"/>
        <v/>
      </c>
      <c r="RBR16" s="46" t="str">
        <f t="shared" si="202"/>
        <v/>
      </c>
      <c r="RBS16" s="46" t="str">
        <f t="shared" si="202"/>
        <v/>
      </c>
      <c r="RBT16" s="46" t="str">
        <f t="shared" si="202"/>
        <v/>
      </c>
      <c r="RBU16" s="46" t="str">
        <f t="shared" si="202"/>
        <v/>
      </c>
      <c r="RBV16" s="46" t="str">
        <f t="shared" si="202"/>
        <v/>
      </c>
      <c r="RBW16" s="46" t="str">
        <f t="shared" si="202"/>
        <v/>
      </c>
      <c r="RBX16" s="46" t="str">
        <f t="shared" si="202"/>
        <v/>
      </c>
      <c r="RBY16" s="46" t="str">
        <f t="shared" si="202"/>
        <v/>
      </c>
      <c r="RBZ16" s="46" t="str">
        <f t="shared" si="202"/>
        <v/>
      </c>
      <c r="RCA16" s="46" t="str">
        <f t="shared" si="202"/>
        <v/>
      </c>
      <c r="RCB16" s="46" t="str">
        <f t="shared" si="202"/>
        <v/>
      </c>
      <c r="RCC16" s="46" t="str">
        <f t="shared" si="202"/>
        <v/>
      </c>
      <c r="RCD16" s="46" t="str">
        <f t="shared" si="202"/>
        <v/>
      </c>
      <c r="RCE16" s="46" t="str">
        <f t="shared" si="202"/>
        <v/>
      </c>
      <c r="RCF16" s="46" t="str">
        <f t="shared" si="202"/>
        <v/>
      </c>
      <c r="RCG16" s="46" t="str">
        <f t="shared" si="202"/>
        <v/>
      </c>
      <c r="RCH16" s="46" t="str">
        <f t="shared" si="202"/>
        <v/>
      </c>
      <c r="RCI16" s="46" t="str">
        <f t="shared" si="202"/>
        <v/>
      </c>
      <c r="RCJ16" s="46" t="str">
        <f t="shared" si="202"/>
        <v/>
      </c>
      <c r="RCK16" s="46" t="str">
        <f t="shared" si="202"/>
        <v/>
      </c>
      <c r="RCL16" s="46" t="str">
        <f t="shared" si="202"/>
        <v/>
      </c>
      <c r="RCM16" s="46" t="str">
        <f t="shared" si="202"/>
        <v/>
      </c>
      <c r="RCN16" s="46" t="str">
        <f t="shared" si="202"/>
        <v/>
      </c>
      <c r="RCO16" s="46" t="str">
        <f t="shared" si="202"/>
        <v/>
      </c>
      <c r="RCP16" s="46" t="str">
        <f t="shared" si="202"/>
        <v/>
      </c>
      <c r="RCQ16" s="46" t="str">
        <f t="shared" si="202"/>
        <v/>
      </c>
      <c r="RCR16" s="46" t="str">
        <f t="shared" si="202"/>
        <v/>
      </c>
      <c r="RCS16" s="46" t="str">
        <f t="shared" si="202"/>
        <v/>
      </c>
      <c r="RCT16" s="46" t="str">
        <f t="shared" si="202"/>
        <v/>
      </c>
      <c r="RCU16" s="46" t="str">
        <f t="shared" si="202"/>
        <v/>
      </c>
      <c r="RCV16" s="46" t="str">
        <f t="shared" si="202"/>
        <v/>
      </c>
      <c r="RCW16" s="46" t="str">
        <f t="shared" si="202"/>
        <v/>
      </c>
      <c r="RCX16" s="46" t="str">
        <f t="shared" si="202"/>
        <v/>
      </c>
      <c r="RCY16" s="46" t="str">
        <f t="shared" si="202"/>
        <v/>
      </c>
      <c r="RCZ16" s="46" t="str">
        <f t="shared" si="202"/>
        <v/>
      </c>
      <c r="RDA16" s="46" t="str">
        <f t="shared" si="202"/>
        <v/>
      </c>
      <c r="RDB16" s="46" t="str">
        <f t="shared" si="202"/>
        <v/>
      </c>
      <c r="RDC16" s="46" t="str">
        <f t="shared" si="202"/>
        <v/>
      </c>
      <c r="RDD16" s="46" t="str">
        <f t="shared" si="202"/>
        <v/>
      </c>
      <c r="RDE16" s="46" t="str">
        <f t="shared" si="202"/>
        <v/>
      </c>
      <c r="RDF16" s="46" t="str">
        <f t="shared" si="202"/>
        <v/>
      </c>
      <c r="RDG16" s="46" t="str">
        <f t="shared" si="202"/>
        <v/>
      </c>
      <c r="RDH16" s="46" t="str">
        <f t="shared" si="202"/>
        <v/>
      </c>
      <c r="RDI16" s="46" t="str">
        <f t="shared" si="202"/>
        <v/>
      </c>
      <c r="RDJ16" s="46" t="str">
        <f t="shared" si="202"/>
        <v/>
      </c>
      <c r="RDK16" s="46" t="str">
        <f t="shared" si="202"/>
        <v/>
      </c>
      <c r="RDL16" s="46" t="str">
        <f t="shared" si="202"/>
        <v/>
      </c>
      <c r="RDM16" s="46" t="str">
        <f t="shared" si="202"/>
        <v/>
      </c>
      <c r="RDN16" s="46" t="str">
        <f t="shared" si="202"/>
        <v/>
      </c>
      <c r="RDO16" s="46" t="str">
        <f t="shared" si="202"/>
        <v/>
      </c>
      <c r="RDP16" s="46" t="str">
        <f t="shared" si="202"/>
        <v/>
      </c>
      <c r="RDQ16" s="46" t="str">
        <f t="shared" si="202"/>
        <v/>
      </c>
      <c r="RDR16" s="46" t="str">
        <f t="shared" si="202"/>
        <v/>
      </c>
      <c r="RDS16" s="46" t="str">
        <f t="shared" si="202"/>
        <v/>
      </c>
      <c r="RDT16" s="46" t="str">
        <f t="shared" si="202"/>
        <v/>
      </c>
      <c r="RDU16" s="46" t="str">
        <f t="shared" si="202"/>
        <v/>
      </c>
      <c r="RDV16" s="46" t="str">
        <f t="shared" si="202"/>
        <v/>
      </c>
      <c r="RDW16" s="46" t="str">
        <f t="shared" si="202"/>
        <v/>
      </c>
      <c r="RDX16" s="46" t="str">
        <f t="shared" si="202"/>
        <v/>
      </c>
      <c r="RDY16" s="46" t="str">
        <f t="shared" ref="RDY16:RGJ16" si="203">IF(AND($C16="Goal",RDY$5&gt;=$F16,RDY$5&lt;=$F16+$G16-1),2,IF(AND($C16="Milestone",RDY$5&gt;=$F16,RDY$5&lt;=$F16+$G16-1),1,""))</f>
        <v/>
      </c>
      <c r="RDZ16" s="46" t="str">
        <f t="shared" si="203"/>
        <v/>
      </c>
      <c r="REA16" s="46" t="str">
        <f t="shared" si="203"/>
        <v/>
      </c>
      <c r="REB16" s="46" t="str">
        <f t="shared" si="203"/>
        <v/>
      </c>
      <c r="REC16" s="46" t="str">
        <f t="shared" si="203"/>
        <v/>
      </c>
      <c r="RED16" s="46" t="str">
        <f t="shared" si="203"/>
        <v/>
      </c>
      <c r="REE16" s="46" t="str">
        <f t="shared" si="203"/>
        <v/>
      </c>
      <c r="REF16" s="46" t="str">
        <f t="shared" si="203"/>
        <v/>
      </c>
      <c r="REG16" s="46" t="str">
        <f t="shared" si="203"/>
        <v/>
      </c>
      <c r="REH16" s="46" t="str">
        <f t="shared" si="203"/>
        <v/>
      </c>
      <c r="REI16" s="46" t="str">
        <f t="shared" si="203"/>
        <v/>
      </c>
      <c r="REJ16" s="46" t="str">
        <f t="shared" si="203"/>
        <v/>
      </c>
      <c r="REK16" s="46" t="str">
        <f t="shared" si="203"/>
        <v/>
      </c>
      <c r="REL16" s="46" t="str">
        <f t="shared" si="203"/>
        <v/>
      </c>
      <c r="REM16" s="46" t="str">
        <f t="shared" si="203"/>
        <v/>
      </c>
      <c r="REN16" s="46" t="str">
        <f t="shared" si="203"/>
        <v/>
      </c>
      <c r="REO16" s="46" t="str">
        <f t="shared" si="203"/>
        <v/>
      </c>
      <c r="REP16" s="46" t="str">
        <f t="shared" si="203"/>
        <v/>
      </c>
      <c r="REQ16" s="46" t="str">
        <f t="shared" si="203"/>
        <v/>
      </c>
      <c r="RER16" s="46" t="str">
        <f t="shared" si="203"/>
        <v/>
      </c>
      <c r="RES16" s="46" t="str">
        <f t="shared" si="203"/>
        <v/>
      </c>
      <c r="RET16" s="46" t="str">
        <f t="shared" si="203"/>
        <v/>
      </c>
      <c r="REU16" s="46" t="str">
        <f t="shared" si="203"/>
        <v/>
      </c>
      <c r="REV16" s="46" t="str">
        <f t="shared" si="203"/>
        <v/>
      </c>
      <c r="REW16" s="46" t="str">
        <f t="shared" si="203"/>
        <v/>
      </c>
      <c r="REX16" s="46" t="str">
        <f t="shared" si="203"/>
        <v/>
      </c>
      <c r="REY16" s="46" t="str">
        <f t="shared" si="203"/>
        <v/>
      </c>
      <c r="REZ16" s="46" t="str">
        <f t="shared" si="203"/>
        <v/>
      </c>
      <c r="RFA16" s="46" t="str">
        <f t="shared" si="203"/>
        <v/>
      </c>
      <c r="RFB16" s="46" t="str">
        <f t="shared" si="203"/>
        <v/>
      </c>
      <c r="RFC16" s="46" t="str">
        <f t="shared" si="203"/>
        <v/>
      </c>
      <c r="RFD16" s="46" t="str">
        <f t="shared" si="203"/>
        <v/>
      </c>
      <c r="RFE16" s="46" t="str">
        <f t="shared" si="203"/>
        <v/>
      </c>
      <c r="RFF16" s="46" t="str">
        <f t="shared" si="203"/>
        <v/>
      </c>
      <c r="RFG16" s="46" t="str">
        <f t="shared" si="203"/>
        <v/>
      </c>
      <c r="RFH16" s="46" t="str">
        <f t="shared" si="203"/>
        <v/>
      </c>
      <c r="RFI16" s="46" t="str">
        <f t="shared" si="203"/>
        <v/>
      </c>
      <c r="RFJ16" s="46" t="str">
        <f t="shared" si="203"/>
        <v/>
      </c>
      <c r="RFK16" s="46" t="str">
        <f t="shared" si="203"/>
        <v/>
      </c>
      <c r="RFL16" s="46" t="str">
        <f t="shared" si="203"/>
        <v/>
      </c>
      <c r="RFM16" s="46" t="str">
        <f t="shared" si="203"/>
        <v/>
      </c>
      <c r="RFN16" s="46" t="str">
        <f t="shared" si="203"/>
        <v/>
      </c>
      <c r="RFO16" s="46" t="str">
        <f t="shared" si="203"/>
        <v/>
      </c>
      <c r="RFP16" s="46" t="str">
        <f t="shared" si="203"/>
        <v/>
      </c>
      <c r="RFQ16" s="46" t="str">
        <f t="shared" si="203"/>
        <v/>
      </c>
      <c r="RFR16" s="46" t="str">
        <f t="shared" si="203"/>
        <v/>
      </c>
      <c r="RFS16" s="46" t="str">
        <f t="shared" si="203"/>
        <v/>
      </c>
      <c r="RFT16" s="46" t="str">
        <f t="shared" si="203"/>
        <v/>
      </c>
      <c r="RFU16" s="46" t="str">
        <f t="shared" si="203"/>
        <v/>
      </c>
      <c r="RFV16" s="46" t="str">
        <f t="shared" si="203"/>
        <v/>
      </c>
      <c r="RFW16" s="46" t="str">
        <f t="shared" si="203"/>
        <v/>
      </c>
      <c r="RFX16" s="46" t="str">
        <f t="shared" si="203"/>
        <v/>
      </c>
      <c r="RFY16" s="46" t="str">
        <f t="shared" si="203"/>
        <v/>
      </c>
      <c r="RFZ16" s="46" t="str">
        <f t="shared" si="203"/>
        <v/>
      </c>
      <c r="RGA16" s="46" t="str">
        <f t="shared" si="203"/>
        <v/>
      </c>
      <c r="RGB16" s="46" t="str">
        <f t="shared" si="203"/>
        <v/>
      </c>
      <c r="RGC16" s="46" t="str">
        <f t="shared" si="203"/>
        <v/>
      </c>
      <c r="RGD16" s="46" t="str">
        <f t="shared" si="203"/>
        <v/>
      </c>
      <c r="RGE16" s="46" t="str">
        <f t="shared" si="203"/>
        <v/>
      </c>
      <c r="RGF16" s="46" t="str">
        <f t="shared" si="203"/>
        <v/>
      </c>
      <c r="RGG16" s="46" t="str">
        <f t="shared" si="203"/>
        <v/>
      </c>
      <c r="RGH16" s="46" t="str">
        <f t="shared" si="203"/>
        <v/>
      </c>
      <c r="RGI16" s="46" t="str">
        <f t="shared" si="203"/>
        <v/>
      </c>
      <c r="RGJ16" s="46" t="str">
        <f t="shared" si="203"/>
        <v/>
      </c>
      <c r="RGK16" s="46" t="str">
        <f t="shared" ref="RGK16:RIV16" si="204">IF(AND($C16="Goal",RGK$5&gt;=$F16,RGK$5&lt;=$F16+$G16-1),2,IF(AND($C16="Milestone",RGK$5&gt;=$F16,RGK$5&lt;=$F16+$G16-1),1,""))</f>
        <v/>
      </c>
      <c r="RGL16" s="46" t="str">
        <f t="shared" si="204"/>
        <v/>
      </c>
      <c r="RGM16" s="46" t="str">
        <f t="shared" si="204"/>
        <v/>
      </c>
      <c r="RGN16" s="46" t="str">
        <f t="shared" si="204"/>
        <v/>
      </c>
      <c r="RGO16" s="46" t="str">
        <f t="shared" si="204"/>
        <v/>
      </c>
      <c r="RGP16" s="46" t="str">
        <f t="shared" si="204"/>
        <v/>
      </c>
      <c r="RGQ16" s="46" t="str">
        <f t="shared" si="204"/>
        <v/>
      </c>
      <c r="RGR16" s="46" t="str">
        <f t="shared" si="204"/>
        <v/>
      </c>
      <c r="RGS16" s="46" t="str">
        <f t="shared" si="204"/>
        <v/>
      </c>
      <c r="RGT16" s="46" t="str">
        <f t="shared" si="204"/>
        <v/>
      </c>
      <c r="RGU16" s="46" t="str">
        <f t="shared" si="204"/>
        <v/>
      </c>
      <c r="RGV16" s="46" t="str">
        <f t="shared" si="204"/>
        <v/>
      </c>
      <c r="RGW16" s="46" t="str">
        <f t="shared" si="204"/>
        <v/>
      </c>
      <c r="RGX16" s="46" t="str">
        <f t="shared" si="204"/>
        <v/>
      </c>
      <c r="RGY16" s="46" t="str">
        <f t="shared" si="204"/>
        <v/>
      </c>
      <c r="RGZ16" s="46" t="str">
        <f t="shared" si="204"/>
        <v/>
      </c>
      <c r="RHA16" s="46" t="str">
        <f t="shared" si="204"/>
        <v/>
      </c>
      <c r="RHB16" s="46" t="str">
        <f t="shared" si="204"/>
        <v/>
      </c>
      <c r="RHC16" s="46" t="str">
        <f t="shared" si="204"/>
        <v/>
      </c>
      <c r="RHD16" s="46" t="str">
        <f t="shared" si="204"/>
        <v/>
      </c>
      <c r="RHE16" s="46" t="str">
        <f t="shared" si="204"/>
        <v/>
      </c>
      <c r="RHF16" s="46" t="str">
        <f t="shared" si="204"/>
        <v/>
      </c>
      <c r="RHG16" s="46" t="str">
        <f t="shared" si="204"/>
        <v/>
      </c>
      <c r="RHH16" s="46" t="str">
        <f t="shared" si="204"/>
        <v/>
      </c>
      <c r="RHI16" s="46" t="str">
        <f t="shared" si="204"/>
        <v/>
      </c>
      <c r="RHJ16" s="46" t="str">
        <f t="shared" si="204"/>
        <v/>
      </c>
      <c r="RHK16" s="46" t="str">
        <f t="shared" si="204"/>
        <v/>
      </c>
      <c r="RHL16" s="46" t="str">
        <f t="shared" si="204"/>
        <v/>
      </c>
      <c r="RHM16" s="46" t="str">
        <f t="shared" si="204"/>
        <v/>
      </c>
      <c r="RHN16" s="46" t="str">
        <f t="shared" si="204"/>
        <v/>
      </c>
      <c r="RHO16" s="46" t="str">
        <f t="shared" si="204"/>
        <v/>
      </c>
      <c r="RHP16" s="46" t="str">
        <f t="shared" si="204"/>
        <v/>
      </c>
      <c r="RHQ16" s="46" t="str">
        <f t="shared" si="204"/>
        <v/>
      </c>
      <c r="RHR16" s="46" t="str">
        <f t="shared" si="204"/>
        <v/>
      </c>
      <c r="RHS16" s="46" t="str">
        <f t="shared" si="204"/>
        <v/>
      </c>
      <c r="RHT16" s="46" t="str">
        <f t="shared" si="204"/>
        <v/>
      </c>
      <c r="RHU16" s="46" t="str">
        <f t="shared" si="204"/>
        <v/>
      </c>
      <c r="RHV16" s="46" t="str">
        <f t="shared" si="204"/>
        <v/>
      </c>
      <c r="RHW16" s="46" t="str">
        <f t="shared" si="204"/>
        <v/>
      </c>
      <c r="RHX16" s="46" t="str">
        <f t="shared" si="204"/>
        <v/>
      </c>
      <c r="RHY16" s="46" t="str">
        <f t="shared" si="204"/>
        <v/>
      </c>
      <c r="RHZ16" s="46" t="str">
        <f t="shared" si="204"/>
        <v/>
      </c>
      <c r="RIA16" s="46" t="str">
        <f t="shared" si="204"/>
        <v/>
      </c>
      <c r="RIB16" s="46" t="str">
        <f t="shared" si="204"/>
        <v/>
      </c>
      <c r="RIC16" s="46" t="str">
        <f t="shared" si="204"/>
        <v/>
      </c>
      <c r="RID16" s="46" t="str">
        <f t="shared" si="204"/>
        <v/>
      </c>
      <c r="RIE16" s="46" t="str">
        <f t="shared" si="204"/>
        <v/>
      </c>
      <c r="RIF16" s="46" t="str">
        <f t="shared" si="204"/>
        <v/>
      </c>
      <c r="RIG16" s="46" t="str">
        <f t="shared" si="204"/>
        <v/>
      </c>
      <c r="RIH16" s="46" t="str">
        <f t="shared" si="204"/>
        <v/>
      </c>
      <c r="RII16" s="46" t="str">
        <f t="shared" si="204"/>
        <v/>
      </c>
      <c r="RIJ16" s="46" t="str">
        <f t="shared" si="204"/>
        <v/>
      </c>
      <c r="RIK16" s="46" t="str">
        <f t="shared" si="204"/>
        <v/>
      </c>
      <c r="RIL16" s="46" t="str">
        <f t="shared" si="204"/>
        <v/>
      </c>
      <c r="RIM16" s="46" t="str">
        <f t="shared" si="204"/>
        <v/>
      </c>
      <c r="RIN16" s="46" t="str">
        <f t="shared" si="204"/>
        <v/>
      </c>
      <c r="RIO16" s="46" t="str">
        <f t="shared" si="204"/>
        <v/>
      </c>
      <c r="RIP16" s="46" t="str">
        <f t="shared" si="204"/>
        <v/>
      </c>
      <c r="RIQ16" s="46" t="str">
        <f t="shared" si="204"/>
        <v/>
      </c>
      <c r="RIR16" s="46" t="str">
        <f t="shared" si="204"/>
        <v/>
      </c>
      <c r="RIS16" s="46" t="str">
        <f t="shared" si="204"/>
        <v/>
      </c>
      <c r="RIT16" s="46" t="str">
        <f t="shared" si="204"/>
        <v/>
      </c>
      <c r="RIU16" s="46" t="str">
        <f t="shared" si="204"/>
        <v/>
      </c>
      <c r="RIV16" s="46" t="str">
        <f t="shared" si="204"/>
        <v/>
      </c>
      <c r="RIW16" s="46" t="str">
        <f t="shared" ref="RIW16:RLH16" si="205">IF(AND($C16="Goal",RIW$5&gt;=$F16,RIW$5&lt;=$F16+$G16-1),2,IF(AND($C16="Milestone",RIW$5&gt;=$F16,RIW$5&lt;=$F16+$G16-1),1,""))</f>
        <v/>
      </c>
      <c r="RIX16" s="46" t="str">
        <f t="shared" si="205"/>
        <v/>
      </c>
      <c r="RIY16" s="46" t="str">
        <f t="shared" si="205"/>
        <v/>
      </c>
      <c r="RIZ16" s="46" t="str">
        <f t="shared" si="205"/>
        <v/>
      </c>
      <c r="RJA16" s="46" t="str">
        <f t="shared" si="205"/>
        <v/>
      </c>
      <c r="RJB16" s="46" t="str">
        <f t="shared" si="205"/>
        <v/>
      </c>
      <c r="RJC16" s="46" t="str">
        <f t="shared" si="205"/>
        <v/>
      </c>
      <c r="RJD16" s="46" t="str">
        <f t="shared" si="205"/>
        <v/>
      </c>
      <c r="RJE16" s="46" t="str">
        <f t="shared" si="205"/>
        <v/>
      </c>
      <c r="RJF16" s="46" t="str">
        <f t="shared" si="205"/>
        <v/>
      </c>
      <c r="RJG16" s="46" t="str">
        <f t="shared" si="205"/>
        <v/>
      </c>
      <c r="RJH16" s="46" t="str">
        <f t="shared" si="205"/>
        <v/>
      </c>
      <c r="RJI16" s="46" t="str">
        <f t="shared" si="205"/>
        <v/>
      </c>
      <c r="RJJ16" s="46" t="str">
        <f t="shared" si="205"/>
        <v/>
      </c>
      <c r="RJK16" s="46" t="str">
        <f t="shared" si="205"/>
        <v/>
      </c>
      <c r="RJL16" s="46" t="str">
        <f t="shared" si="205"/>
        <v/>
      </c>
      <c r="RJM16" s="46" t="str">
        <f t="shared" si="205"/>
        <v/>
      </c>
      <c r="RJN16" s="46" t="str">
        <f t="shared" si="205"/>
        <v/>
      </c>
      <c r="RJO16" s="46" t="str">
        <f t="shared" si="205"/>
        <v/>
      </c>
      <c r="RJP16" s="46" t="str">
        <f t="shared" si="205"/>
        <v/>
      </c>
      <c r="RJQ16" s="46" t="str">
        <f t="shared" si="205"/>
        <v/>
      </c>
      <c r="RJR16" s="46" t="str">
        <f t="shared" si="205"/>
        <v/>
      </c>
      <c r="RJS16" s="46" t="str">
        <f t="shared" si="205"/>
        <v/>
      </c>
      <c r="RJT16" s="46" t="str">
        <f t="shared" si="205"/>
        <v/>
      </c>
      <c r="RJU16" s="46" t="str">
        <f t="shared" si="205"/>
        <v/>
      </c>
      <c r="RJV16" s="46" t="str">
        <f t="shared" si="205"/>
        <v/>
      </c>
      <c r="RJW16" s="46" t="str">
        <f t="shared" si="205"/>
        <v/>
      </c>
      <c r="RJX16" s="46" t="str">
        <f t="shared" si="205"/>
        <v/>
      </c>
      <c r="RJY16" s="46" t="str">
        <f t="shared" si="205"/>
        <v/>
      </c>
      <c r="RJZ16" s="46" t="str">
        <f t="shared" si="205"/>
        <v/>
      </c>
      <c r="RKA16" s="46" t="str">
        <f t="shared" si="205"/>
        <v/>
      </c>
      <c r="RKB16" s="46" t="str">
        <f t="shared" si="205"/>
        <v/>
      </c>
      <c r="RKC16" s="46" t="str">
        <f t="shared" si="205"/>
        <v/>
      </c>
      <c r="RKD16" s="46" t="str">
        <f t="shared" si="205"/>
        <v/>
      </c>
      <c r="RKE16" s="46" t="str">
        <f t="shared" si="205"/>
        <v/>
      </c>
      <c r="RKF16" s="46" t="str">
        <f t="shared" si="205"/>
        <v/>
      </c>
      <c r="RKG16" s="46" t="str">
        <f t="shared" si="205"/>
        <v/>
      </c>
      <c r="RKH16" s="46" t="str">
        <f t="shared" si="205"/>
        <v/>
      </c>
      <c r="RKI16" s="46" t="str">
        <f t="shared" si="205"/>
        <v/>
      </c>
      <c r="RKJ16" s="46" t="str">
        <f t="shared" si="205"/>
        <v/>
      </c>
      <c r="RKK16" s="46" t="str">
        <f t="shared" si="205"/>
        <v/>
      </c>
      <c r="RKL16" s="46" t="str">
        <f t="shared" si="205"/>
        <v/>
      </c>
      <c r="RKM16" s="46" t="str">
        <f t="shared" si="205"/>
        <v/>
      </c>
      <c r="RKN16" s="46" t="str">
        <f t="shared" si="205"/>
        <v/>
      </c>
      <c r="RKO16" s="46" t="str">
        <f t="shared" si="205"/>
        <v/>
      </c>
      <c r="RKP16" s="46" t="str">
        <f t="shared" si="205"/>
        <v/>
      </c>
      <c r="RKQ16" s="46" t="str">
        <f t="shared" si="205"/>
        <v/>
      </c>
      <c r="RKR16" s="46" t="str">
        <f t="shared" si="205"/>
        <v/>
      </c>
      <c r="RKS16" s="46" t="str">
        <f t="shared" si="205"/>
        <v/>
      </c>
      <c r="RKT16" s="46" t="str">
        <f t="shared" si="205"/>
        <v/>
      </c>
      <c r="RKU16" s="46" t="str">
        <f t="shared" si="205"/>
        <v/>
      </c>
      <c r="RKV16" s="46" t="str">
        <f t="shared" si="205"/>
        <v/>
      </c>
      <c r="RKW16" s="46" t="str">
        <f t="shared" si="205"/>
        <v/>
      </c>
      <c r="RKX16" s="46" t="str">
        <f t="shared" si="205"/>
        <v/>
      </c>
      <c r="RKY16" s="46" t="str">
        <f t="shared" si="205"/>
        <v/>
      </c>
      <c r="RKZ16" s="46" t="str">
        <f t="shared" si="205"/>
        <v/>
      </c>
      <c r="RLA16" s="46" t="str">
        <f t="shared" si="205"/>
        <v/>
      </c>
      <c r="RLB16" s="46" t="str">
        <f t="shared" si="205"/>
        <v/>
      </c>
      <c r="RLC16" s="46" t="str">
        <f t="shared" si="205"/>
        <v/>
      </c>
      <c r="RLD16" s="46" t="str">
        <f t="shared" si="205"/>
        <v/>
      </c>
      <c r="RLE16" s="46" t="str">
        <f t="shared" si="205"/>
        <v/>
      </c>
      <c r="RLF16" s="46" t="str">
        <f t="shared" si="205"/>
        <v/>
      </c>
      <c r="RLG16" s="46" t="str">
        <f t="shared" si="205"/>
        <v/>
      </c>
      <c r="RLH16" s="46" t="str">
        <f t="shared" si="205"/>
        <v/>
      </c>
      <c r="RLI16" s="46" t="str">
        <f t="shared" ref="RLI16:RNT16" si="206">IF(AND($C16="Goal",RLI$5&gt;=$F16,RLI$5&lt;=$F16+$G16-1),2,IF(AND($C16="Milestone",RLI$5&gt;=$F16,RLI$5&lt;=$F16+$G16-1),1,""))</f>
        <v/>
      </c>
      <c r="RLJ16" s="46" t="str">
        <f t="shared" si="206"/>
        <v/>
      </c>
      <c r="RLK16" s="46" t="str">
        <f t="shared" si="206"/>
        <v/>
      </c>
      <c r="RLL16" s="46" t="str">
        <f t="shared" si="206"/>
        <v/>
      </c>
      <c r="RLM16" s="46" t="str">
        <f t="shared" si="206"/>
        <v/>
      </c>
      <c r="RLN16" s="46" t="str">
        <f t="shared" si="206"/>
        <v/>
      </c>
      <c r="RLO16" s="46" t="str">
        <f t="shared" si="206"/>
        <v/>
      </c>
      <c r="RLP16" s="46" t="str">
        <f t="shared" si="206"/>
        <v/>
      </c>
      <c r="RLQ16" s="46" t="str">
        <f t="shared" si="206"/>
        <v/>
      </c>
      <c r="RLR16" s="46" t="str">
        <f t="shared" si="206"/>
        <v/>
      </c>
      <c r="RLS16" s="46" t="str">
        <f t="shared" si="206"/>
        <v/>
      </c>
      <c r="RLT16" s="46" t="str">
        <f t="shared" si="206"/>
        <v/>
      </c>
      <c r="RLU16" s="46" t="str">
        <f t="shared" si="206"/>
        <v/>
      </c>
      <c r="RLV16" s="46" t="str">
        <f t="shared" si="206"/>
        <v/>
      </c>
      <c r="RLW16" s="46" t="str">
        <f t="shared" si="206"/>
        <v/>
      </c>
      <c r="RLX16" s="46" t="str">
        <f t="shared" si="206"/>
        <v/>
      </c>
      <c r="RLY16" s="46" t="str">
        <f t="shared" si="206"/>
        <v/>
      </c>
      <c r="RLZ16" s="46" t="str">
        <f t="shared" si="206"/>
        <v/>
      </c>
      <c r="RMA16" s="46" t="str">
        <f t="shared" si="206"/>
        <v/>
      </c>
      <c r="RMB16" s="46" t="str">
        <f t="shared" si="206"/>
        <v/>
      </c>
      <c r="RMC16" s="46" t="str">
        <f t="shared" si="206"/>
        <v/>
      </c>
      <c r="RMD16" s="46" t="str">
        <f t="shared" si="206"/>
        <v/>
      </c>
      <c r="RME16" s="46" t="str">
        <f t="shared" si="206"/>
        <v/>
      </c>
      <c r="RMF16" s="46" t="str">
        <f t="shared" si="206"/>
        <v/>
      </c>
      <c r="RMG16" s="46" t="str">
        <f t="shared" si="206"/>
        <v/>
      </c>
      <c r="RMH16" s="46" t="str">
        <f t="shared" si="206"/>
        <v/>
      </c>
      <c r="RMI16" s="46" t="str">
        <f t="shared" si="206"/>
        <v/>
      </c>
      <c r="RMJ16" s="46" t="str">
        <f t="shared" si="206"/>
        <v/>
      </c>
      <c r="RMK16" s="46" t="str">
        <f t="shared" si="206"/>
        <v/>
      </c>
      <c r="RML16" s="46" t="str">
        <f t="shared" si="206"/>
        <v/>
      </c>
      <c r="RMM16" s="46" t="str">
        <f t="shared" si="206"/>
        <v/>
      </c>
      <c r="RMN16" s="46" t="str">
        <f t="shared" si="206"/>
        <v/>
      </c>
      <c r="RMO16" s="46" t="str">
        <f t="shared" si="206"/>
        <v/>
      </c>
      <c r="RMP16" s="46" t="str">
        <f t="shared" si="206"/>
        <v/>
      </c>
      <c r="RMQ16" s="46" t="str">
        <f t="shared" si="206"/>
        <v/>
      </c>
      <c r="RMR16" s="46" t="str">
        <f t="shared" si="206"/>
        <v/>
      </c>
      <c r="RMS16" s="46" t="str">
        <f t="shared" si="206"/>
        <v/>
      </c>
      <c r="RMT16" s="46" t="str">
        <f t="shared" si="206"/>
        <v/>
      </c>
      <c r="RMU16" s="46" t="str">
        <f t="shared" si="206"/>
        <v/>
      </c>
      <c r="RMV16" s="46" t="str">
        <f t="shared" si="206"/>
        <v/>
      </c>
      <c r="RMW16" s="46" t="str">
        <f t="shared" si="206"/>
        <v/>
      </c>
      <c r="RMX16" s="46" t="str">
        <f t="shared" si="206"/>
        <v/>
      </c>
      <c r="RMY16" s="46" t="str">
        <f t="shared" si="206"/>
        <v/>
      </c>
      <c r="RMZ16" s="46" t="str">
        <f t="shared" si="206"/>
        <v/>
      </c>
      <c r="RNA16" s="46" t="str">
        <f t="shared" si="206"/>
        <v/>
      </c>
      <c r="RNB16" s="46" t="str">
        <f t="shared" si="206"/>
        <v/>
      </c>
      <c r="RNC16" s="46" t="str">
        <f t="shared" si="206"/>
        <v/>
      </c>
      <c r="RND16" s="46" t="str">
        <f t="shared" si="206"/>
        <v/>
      </c>
      <c r="RNE16" s="46" t="str">
        <f t="shared" si="206"/>
        <v/>
      </c>
      <c r="RNF16" s="46" t="str">
        <f t="shared" si="206"/>
        <v/>
      </c>
      <c r="RNG16" s="46" t="str">
        <f t="shared" si="206"/>
        <v/>
      </c>
      <c r="RNH16" s="46" t="str">
        <f t="shared" si="206"/>
        <v/>
      </c>
      <c r="RNI16" s="46" t="str">
        <f t="shared" si="206"/>
        <v/>
      </c>
      <c r="RNJ16" s="46" t="str">
        <f t="shared" si="206"/>
        <v/>
      </c>
      <c r="RNK16" s="46" t="str">
        <f t="shared" si="206"/>
        <v/>
      </c>
      <c r="RNL16" s="46" t="str">
        <f t="shared" si="206"/>
        <v/>
      </c>
      <c r="RNM16" s="46" t="str">
        <f t="shared" si="206"/>
        <v/>
      </c>
      <c r="RNN16" s="46" t="str">
        <f t="shared" si="206"/>
        <v/>
      </c>
      <c r="RNO16" s="46" t="str">
        <f t="shared" si="206"/>
        <v/>
      </c>
      <c r="RNP16" s="46" t="str">
        <f t="shared" si="206"/>
        <v/>
      </c>
      <c r="RNQ16" s="46" t="str">
        <f t="shared" si="206"/>
        <v/>
      </c>
      <c r="RNR16" s="46" t="str">
        <f t="shared" si="206"/>
        <v/>
      </c>
      <c r="RNS16" s="46" t="str">
        <f t="shared" si="206"/>
        <v/>
      </c>
      <c r="RNT16" s="46" t="str">
        <f t="shared" si="206"/>
        <v/>
      </c>
      <c r="RNU16" s="46" t="str">
        <f t="shared" ref="RNU16:RQF16" si="207">IF(AND($C16="Goal",RNU$5&gt;=$F16,RNU$5&lt;=$F16+$G16-1),2,IF(AND($C16="Milestone",RNU$5&gt;=$F16,RNU$5&lt;=$F16+$G16-1),1,""))</f>
        <v/>
      </c>
      <c r="RNV16" s="46" t="str">
        <f t="shared" si="207"/>
        <v/>
      </c>
      <c r="RNW16" s="46" t="str">
        <f t="shared" si="207"/>
        <v/>
      </c>
      <c r="RNX16" s="46" t="str">
        <f t="shared" si="207"/>
        <v/>
      </c>
      <c r="RNY16" s="46" t="str">
        <f t="shared" si="207"/>
        <v/>
      </c>
      <c r="RNZ16" s="46" t="str">
        <f t="shared" si="207"/>
        <v/>
      </c>
      <c r="ROA16" s="46" t="str">
        <f t="shared" si="207"/>
        <v/>
      </c>
      <c r="ROB16" s="46" t="str">
        <f t="shared" si="207"/>
        <v/>
      </c>
      <c r="ROC16" s="46" t="str">
        <f t="shared" si="207"/>
        <v/>
      </c>
      <c r="ROD16" s="46" t="str">
        <f t="shared" si="207"/>
        <v/>
      </c>
      <c r="ROE16" s="46" t="str">
        <f t="shared" si="207"/>
        <v/>
      </c>
      <c r="ROF16" s="46" t="str">
        <f t="shared" si="207"/>
        <v/>
      </c>
      <c r="ROG16" s="46" t="str">
        <f t="shared" si="207"/>
        <v/>
      </c>
      <c r="ROH16" s="46" t="str">
        <f t="shared" si="207"/>
        <v/>
      </c>
      <c r="ROI16" s="46" t="str">
        <f t="shared" si="207"/>
        <v/>
      </c>
      <c r="ROJ16" s="46" t="str">
        <f t="shared" si="207"/>
        <v/>
      </c>
      <c r="ROK16" s="46" t="str">
        <f t="shared" si="207"/>
        <v/>
      </c>
      <c r="ROL16" s="46" t="str">
        <f t="shared" si="207"/>
        <v/>
      </c>
      <c r="ROM16" s="46" t="str">
        <f t="shared" si="207"/>
        <v/>
      </c>
      <c r="RON16" s="46" t="str">
        <f t="shared" si="207"/>
        <v/>
      </c>
      <c r="ROO16" s="46" t="str">
        <f t="shared" si="207"/>
        <v/>
      </c>
      <c r="ROP16" s="46" t="str">
        <f t="shared" si="207"/>
        <v/>
      </c>
      <c r="ROQ16" s="46" t="str">
        <f t="shared" si="207"/>
        <v/>
      </c>
      <c r="ROR16" s="46" t="str">
        <f t="shared" si="207"/>
        <v/>
      </c>
      <c r="ROS16" s="46" t="str">
        <f t="shared" si="207"/>
        <v/>
      </c>
      <c r="ROT16" s="46" t="str">
        <f t="shared" si="207"/>
        <v/>
      </c>
      <c r="ROU16" s="46" t="str">
        <f t="shared" si="207"/>
        <v/>
      </c>
      <c r="ROV16" s="46" t="str">
        <f t="shared" si="207"/>
        <v/>
      </c>
      <c r="ROW16" s="46" t="str">
        <f t="shared" si="207"/>
        <v/>
      </c>
      <c r="ROX16" s="46" t="str">
        <f t="shared" si="207"/>
        <v/>
      </c>
      <c r="ROY16" s="46" t="str">
        <f t="shared" si="207"/>
        <v/>
      </c>
      <c r="ROZ16" s="46" t="str">
        <f t="shared" si="207"/>
        <v/>
      </c>
      <c r="RPA16" s="46" t="str">
        <f t="shared" si="207"/>
        <v/>
      </c>
      <c r="RPB16" s="46" t="str">
        <f t="shared" si="207"/>
        <v/>
      </c>
      <c r="RPC16" s="46" t="str">
        <f t="shared" si="207"/>
        <v/>
      </c>
      <c r="RPD16" s="46" t="str">
        <f t="shared" si="207"/>
        <v/>
      </c>
      <c r="RPE16" s="46" t="str">
        <f t="shared" si="207"/>
        <v/>
      </c>
      <c r="RPF16" s="46" t="str">
        <f t="shared" si="207"/>
        <v/>
      </c>
      <c r="RPG16" s="46" t="str">
        <f t="shared" si="207"/>
        <v/>
      </c>
      <c r="RPH16" s="46" t="str">
        <f t="shared" si="207"/>
        <v/>
      </c>
      <c r="RPI16" s="46" t="str">
        <f t="shared" si="207"/>
        <v/>
      </c>
      <c r="RPJ16" s="46" t="str">
        <f t="shared" si="207"/>
        <v/>
      </c>
      <c r="RPK16" s="46" t="str">
        <f t="shared" si="207"/>
        <v/>
      </c>
      <c r="RPL16" s="46" t="str">
        <f t="shared" si="207"/>
        <v/>
      </c>
      <c r="RPM16" s="46" t="str">
        <f t="shared" si="207"/>
        <v/>
      </c>
      <c r="RPN16" s="46" t="str">
        <f t="shared" si="207"/>
        <v/>
      </c>
      <c r="RPO16" s="46" t="str">
        <f t="shared" si="207"/>
        <v/>
      </c>
      <c r="RPP16" s="46" t="str">
        <f t="shared" si="207"/>
        <v/>
      </c>
      <c r="RPQ16" s="46" t="str">
        <f t="shared" si="207"/>
        <v/>
      </c>
      <c r="RPR16" s="46" t="str">
        <f t="shared" si="207"/>
        <v/>
      </c>
      <c r="RPS16" s="46" t="str">
        <f t="shared" si="207"/>
        <v/>
      </c>
      <c r="RPT16" s="46" t="str">
        <f t="shared" si="207"/>
        <v/>
      </c>
      <c r="RPU16" s="46" t="str">
        <f t="shared" si="207"/>
        <v/>
      </c>
      <c r="RPV16" s="46" t="str">
        <f t="shared" si="207"/>
        <v/>
      </c>
      <c r="RPW16" s="46" t="str">
        <f t="shared" si="207"/>
        <v/>
      </c>
      <c r="RPX16" s="46" t="str">
        <f t="shared" si="207"/>
        <v/>
      </c>
      <c r="RPY16" s="46" t="str">
        <f t="shared" si="207"/>
        <v/>
      </c>
      <c r="RPZ16" s="46" t="str">
        <f t="shared" si="207"/>
        <v/>
      </c>
      <c r="RQA16" s="46" t="str">
        <f t="shared" si="207"/>
        <v/>
      </c>
      <c r="RQB16" s="46" t="str">
        <f t="shared" si="207"/>
        <v/>
      </c>
      <c r="RQC16" s="46" t="str">
        <f t="shared" si="207"/>
        <v/>
      </c>
      <c r="RQD16" s="46" t="str">
        <f t="shared" si="207"/>
        <v/>
      </c>
      <c r="RQE16" s="46" t="str">
        <f t="shared" si="207"/>
        <v/>
      </c>
      <c r="RQF16" s="46" t="str">
        <f t="shared" si="207"/>
        <v/>
      </c>
      <c r="RQG16" s="46" t="str">
        <f t="shared" ref="RQG16:RSR16" si="208">IF(AND($C16="Goal",RQG$5&gt;=$F16,RQG$5&lt;=$F16+$G16-1),2,IF(AND($C16="Milestone",RQG$5&gt;=$F16,RQG$5&lt;=$F16+$G16-1),1,""))</f>
        <v/>
      </c>
      <c r="RQH16" s="46" t="str">
        <f t="shared" si="208"/>
        <v/>
      </c>
      <c r="RQI16" s="46" t="str">
        <f t="shared" si="208"/>
        <v/>
      </c>
      <c r="RQJ16" s="46" t="str">
        <f t="shared" si="208"/>
        <v/>
      </c>
      <c r="RQK16" s="46" t="str">
        <f t="shared" si="208"/>
        <v/>
      </c>
      <c r="RQL16" s="46" t="str">
        <f t="shared" si="208"/>
        <v/>
      </c>
      <c r="RQM16" s="46" t="str">
        <f t="shared" si="208"/>
        <v/>
      </c>
      <c r="RQN16" s="46" t="str">
        <f t="shared" si="208"/>
        <v/>
      </c>
      <c r="RQO16" s="46" t="str">
        <f t="shared" si="208"/>
        <v/>
      </c>
      <c r="RQP16" s="46" t="str">
        <f t="shared" si="208"/>
        <v/>
      </c>
      <c r="RQQ16" s="46" t="str">
        <f t="shared" si="208"/>
        <v/>
      </c>
      <c r="RQR16" s="46" t="str">
        <f t="shared" si="208"/>
        <v/>
      </c>
      <c r="RQS16" s="46" t="str">
        <f t="shared" si="208"/>
        <v/>
      </c>
      <c r="RQT16" s="46" t="str">
        <f t="shared" si="208"/>
        <v/>
      </c>
      <c r="RQU16" s="46" t="str">
        <f t="shared" si="208"/>
        <v/>
      </c>
      <c r="RQV16" s="46" t="str">
        <f t="shared" si="208"/>
        <v/>
      </c>
      <c r="RQW16" s="46" t="str">
        <f t="shared" si="208"/>
        <v/>
      </c>
      <c r="RQX16" s="46" t="str">
        <f t="shared" si="208"/>
        <v/>
      </c>
      <c r="RQY16" s="46" t="str">
        <f t="shared" si="208"/>
        <v/>
      </c>
      <c r="RQZ16" s="46" t="str">
        <f t="shared" si="208"/>
        <v/>
      </c>
      <c r="RRA16" s="46" t="str">
        <f t="shared" si="208"/>
        <v/>
      </c>
      <c r="RRB16" s="46" t="str">
        <f t="shared" si="208"/>
        <v/>
      </c>
      <c r="RRC16" s="46" t="str">
        <f t="shared" si="208"/>
        <v/>
      </c>
      <c r="RRD16" s="46" t="str">
        <f t="shared" si="208"/>
        <v/>
      </c>
      <c r="RRE16" s="46" t="str">
        <f t="shared" si="208"/>
        <v/>
      </c>
      <c r="RRF16" s="46" t="str">
        <f t="shared" si="208"/>
        <v/>
      </c>
      <c r="RRG16" s="46" t="str">
        <f t="shared" si="208"/>
        <v/>
      </c>
      <c r="RRH16" s="46" t="str">
        <f t="shared" si="208"/>
        <v/>
      </c>
      <c r="RRI16" s="46" t="str">
        <f t="shared" si="208"/>
        <v/>
      </c>
      <c r="RRJ16" s="46" t="str">
        <f t="shared" si="208"/>
        <v/>
      </c>
      <c r="RRK16" s="46" t="str">
        <f t="shared" si="208"/>
        <v/>
      </c>
      <c r="RRL16" s="46" t="str">
        <f t="shared" si="208"/>
        <v/>
      </c>
      <c r="RRM16" s="46" t="str">
        <f t="shared" si="208"/>
        <v/>
      </c>
      <c r="RRN16" s="46" t="str">
        <f t="shared" si="208"/>
        <v/>
      </c>
      <c r="RRO16" s="46" t="str">
        <f t="shared" si="208"/>
        <v/>
      </c>
      <c r="RRP16" s="46" t="str">
        <f t="shared" si="208"/>
        <v/>
      </c>
      <c r="RRQ16" s="46" t="str">
        <f t="shared" si="208"/>
        <v/>
      </c>
      <c r="RRR16" s="46" t="str">
        <f t="shared" si="208"/>
        <v/>
      </c>
      <c r="RRS16" s="46" t="str">
        <f t="shared" si="208"/>
        <v/>
      </c>
      <c r="RRT16" s="46" t="str">
        <f t="shared" si="208"/>
        <v/>
      </c>
      <c r="RRU16" s="46" t="str">
        <f t="shared" si="208"/>
        <v/>
      </c>
      <c r="RRV16" s="46" t="str">
        <f t="shared" si="208"/>
        <v/>
      </c>
      <c r="RRW16" s="46" t="str">
        <f t="shared" si="208"/>
        <v/>
      </c>
      <c r="RRX16" s="46" t="str">
        <f t="shared" si="208"/>
        <v/>
      </c>
      <c r="RRY16" s="46" t="str">
        <f t="shared" si="208"/>
        <v/>
      </c>
      <c r="RRZ16" s="46" t="str">
        <f t="shared" si="208"/>
        <v/>
      </c>
      <c r="RSA16" s="46" t="str">
        <f t="shared" si="208"/>
        <v/>
      </c>
      <c r="RSB16" s="46" t="str">
        <f t="shared" si="208"/>
        <v/>
      </c>
      <c r="RSC16" s="46" t="str">
        <f t="shared" si="208"/>
        <v/>
      </c>
      <c r="RSD16" s="46" t="str">
        <f t="shared" si="208"/>
        <v/>
      </c>
      <c r="RSE16" s="46" t="str">
        <f t="shared" si="208"/>
        <v/>
      </c>
      <c r="RSF16" s="46" t="str">
        <f t="shared" si="208"/>
        <v/>
      </c>
      <c r="RSG16" s="46" t="str">
        <f t="shared" si="208"/>
        <v/>
      </c>
      <c r="RSH16" s="46" t="str">
        <f t="shared" si="208"/>
        <v/>
      </c>
      <c r="RSI16" s="46" t="str">
        <f t="shared" si="208"/>
        <v/>
      </c>
      <c r="RSJ16" s="46" t="str">
        <f t="shared" si="208"/>
        <v/>
      </c>
      <c r="RSK16" s="46" t="str">
        <f t="shared" si="208"/>
        <v/>
      </c>
      <c r="RSL16" s="46" t="str">
        <f t="shared" si="208"/>
        <v/>
      </c>
      <c r="RSM16" s="46" t="str">
        <f t="shared" si="208"/>
        <v/>
      </c>
      <c r="RSN16" s="46" t="str">
        <f t="shared" si="208"/>
        <v/>
      </c>
      <c r="RSO16" s="46" t="str">
        <f t="shared" si="208"/>
        <v/>
      </c>
      <c r="RSP16" s="46" t="str">
        <f t="shared" si="208"/>
        <v/>
      </c>
      <c r="RSQ16" s="46" t="str">
        <f t="shared" si="208"/>
        <v/>
      </c>
      <c r="RSR16" s="46" t="str">
        <f t="shared" si="208"/>
        <v/>
      </c>
      <c r="RSS16" s="46" t="str">
        <f t="shared" ref="RSS16:RVD16" si="209">IF(AND($C16="Goal",RSS$5&gt;=$F16,RSS$5&lt;=$F16+$G16-1),2,IF(AND($C16="Milestone",RSS$5&gt;=$F16,RSS$5&lt;=$F16+$G16-1),1,""))</f>
        <v/>
      </c>
      <c r="RST16" s="46" t="str">
        <f t="shared" si="209"/>
        <v/>
      </c>
      <c r="RSU16" s="46" t="str">
        <f t="shared" si="209"/>
        <v/>
      </c>
      <c r="RSV16" s="46" t="str">
        <f t="shared" si="209"/>
        <v/>
      </c>
      <c r="RSW16" s="46" t="str">
        <f t="shared" si="209"/>
        <v/>
      </c>
      <c r="RSX16" s="46" t="str">
        <f t="shared" si="209"/>
        <v/>
      </c>
      <c r="RSY16" s="46" t="str">
        <f t="shared" si="209"/>
        <v/>
      </c>
      <c r="RSZ16" s="46" t="str">
        <f t="shared" si="209"/>
        <v/>
      </c>
      <c r="RTA16" s="46" t="str">
        <f t="shared" si="209"/>
        <v/>
      </c>
      <c r="RTB16" s="46" t="str">
        <f t="shared" si="209"/>
        <v/>
      </c>
      <c r="RTC16" s="46" t="str">
        <f t="shared" si="209"/>
        <v/>
      </c>
      <c r="RTD16" s="46" t="str">
        <f t="shared" si="209"/>
        <v/>
      </c>
      <c r="RTE16" s="46" t="str">
        <f t="shared" si="209"/>
        <v/>
      </c>
      <c r="RTF16" s="46" t="str">
        <f t="shared" si="209"/>
        <v/>
      </c>
      <c r="RTG16" s="46" t="str">
        <f t="shared" si="209"/>
        <v/>
      </c>
      <c r="RTH16" s="46" t="str">
        <f t="shared" si="209"/>
        <v/>
      </c>
      <c r="RTI16" s="46" t="str">
        <f t="shared" si="209"/>
        <v/>
      </c>
      <c r="RTJ16" s="46" t="str">
        <f t="shared" si="209"/>
        <v/>
      </c>
      <c r="RTK16" s="46" t="str">
        <f t="shared" si="209"/>
        <v/>
      </c>
      <c r="RTL16" s="46" t="str">
        <f t="shared" si="209"/>
        <v/>
      </c>
      <c r="RTM16" s="46" t="str">
        <f t="shared" si="209"/>
        <v/>
      </c>
      <c r="RTN16" s="46" t="str">
        <f t="shared" si="209"/>
        <v/>
      </c>
      <c r="RTO16" s="46" t="str">
        <f t="shared" si="209"/>
        <v/>
      </c>
      <c r="RTP16" s="46" t="str">
        <f t="shared" si="209"/>
        <v/>
      </c>
      <c r="RTQ16" s="46" t="str">
        <f t="shared" si="209"/>
        <v/>
      </c>
      <c r="RTR16" s="46" t="str">
        <f t="shared" si="209"/>
        <v/>
      </c>
      <c r="RTS16" s="46" t="str">
        <f t="shared" si="209"/>
        <v/>
      </c>
      <c r="RTT16" s="46" t="str">
        <f t="shared" si="209"/>
        <v/>
      </c>
      <c r="RTU16" s="46" t="str">
        <f t="shared" si="209"/>
        <v/>
      </c>
      <c r="RTV16" s="46" t="str">
        <f t="shared" si="209"/>
        <v/>
      </c>
      <c r="RTW16" s="46" t="str">
        <f t="shared" si="209"/>
        <v/>
      </c>
      <c r="RTX16" s="46" t="str">
        <f t="shared" si="209"/>
        <v/>
      </c>
      <c r="RTY16" s="46" t="str">
        <f t="shared" si="209"/>
        <v/>
      </c>
      <c r="RTZ16" s="46" t="str">
        <f t="shared" si="209"/>
        <v/>
      </c>
      <c r="RUA16" s="46" t="str">
        <f t="shared" si="209"/>
        <v/>
      </c>
      <c r="RUB16" s="46" t="str">
        <f t="shared" si="209"/>
        <v/>
      </c>
      <c r="RUC16" s="46" t="str">
        <f t="shared" si="209"/>
        <v/>
      </c>
      <c r="RUD16" s="46" t="str">
        <f t="shared" si="209"/>
        <v/>
      </c>
      <c r="RUE16" s="46" t="str">
        <f t="shared" si="209"/>
        <v/>
      </c>
      <c r="RUF16" s="46" t="str">
        <f t="shared" si="209"/>
        <v/>
      </c>
      <c r="RUG16" s="46" t="str">
        <f t="shared" si="209"/>
        <v/>
      </c>
      <c r="RUH16" s="46" t="str">
        <f t="shared" si="209"/>
        <v/>
      </c>
      <c r="RUI16" s="46" t="str">
        <f t="shared" si="209"/>
        <v/>
      </c>
      <c r="RUJ16" s="46" t="str">
        <f t="shared" si="209"/>
        <v/>
      </c>
      <c r="RUK16" s="46" t="str">
        <f t="shared" si="209"/>
        <v/>
      </c>
      <c r="RUL16" s="46" t="str">
        <f t="shared" si="209"/>
        <v/>
      </c>
      <c r="RUM16" s="46" t="str">
        <f t="shared" si="209"/>
        <v/>
      </c>
      <c r="RUN16" s="46" t="str">
        <f t="shared" si="209"/>
        <v/>
      </c>
      <c r="RUO16" s="46" t="str">
        <f t="shared" si="209"/>
        <v/>
      </c>
      <c r="RUP16" s="46" t="str">
        <f t="shared" si="209"/>
        <v/>
      </c>
      <c r="RUQ16" s="46" t="str">
        <f t="shared" si="209"/>
        <v/>
      </c>
      <c r="RUR16" s="46" t="str">
        <f t="shared" si="209"/>
        <v/>
      </c>
      <c r="RUS16" s="46" t="str">
        <f t="shared" si="209"/>
        <v/>
      </c>
      <c r="RUT16" s="46" t="str">
        <f t="shared" si="209"/>
        <v/>
      </c>
      <c r="RUU16" s="46" t="str">
        <f t="shared" si="209"/>
        <v/>
      </c>
      <c r="RUV16" s="46" t="str">
        <f t="shared" si="209"/>
        <v/>
      </c>
      <c r="RUW16" s="46" t="str">
        <f t="shared" si="209"/>
        <v/>
      </c>
      <c r="RUX16" s="46" t="str">
        <f t="shared" si="209"/>
        <v/>
      </c>
      <c r="RUY16" s="46" t="str">
        <f t="shared" si="209"/>
        <v/>
      </c>
      <c r="RUZ16" s="46" t="str">
        <f t="shared" si="209"/>
        <v/>
      </c>
      <c r="RVA16" s="46" t="str">
        <f t="shared" si="209"/>
        <v/>
      </c>
      <c r="RVB16" s="46" t="str">
        <f t="shared" si="209"/>
        <v/>
      </c>
      <c r="RVC16" s="46" t="str">
        <f t="shared" si="209"/>
        <v/>
      </c>
      <c r="RVD16" s="46" t="str">
        <f t="shared" si="209"/>
        <v/>
      </c>
      <c r="RVE16" s="46" t="str">
        <f t="shared" ref="RVE16:RXP16" si="210">IF(AND($C16="Goal",RVE$5&gt;=$F16,RVE$5&lt;=$F16+$G16-1),2,IF(AND($C16="Milestone",RVE$5&gt;=$F16,RVE$5&lt;=$F16+$G16-1),1,""))</f>
        <v/>
      </c>
      <c r="RVF16" s="46" t="str">
        <f t="shared" si="210"/>
        <v/>
      </c>
      <c r="RVG16" s="46" t="str">
        <f t="shared" si="210"/>
        <v/>
      </c>
      <c r="RVH16" s="46" t="str">
        <f t="shared" si="210"/>
        <v/>
      </c>
      <c r="RVI16" s="46" t="str">
        <f t="shared" si="210"/>
        <v/>
      </c>
      <c r="RVJ16" s="46" t="str">
        <f t="shared" si="210"/>
        <v/>
      </c>
      <c r="RVK16" s="46" t="str">
        <f t="shared" si="210"/>
        <v/>
      </c>
      <c r="RVL16" s="46" t="str">
        <f t="shared" si="210"/>
        <v/>
      </c>
      <c r="RVM16" s="46" t="str">
        <f t="shared" si="210"/>
        <v/>
      </c>
      <c r="RVN16" s="46" t="str">
        <f t="shared" si="210"/>
        <v/>
      </c>
      <c r="RVO16" s="46" t="str">
        <f t="shared" si="210"/>
        <v/>
      </c>
      <c r="RVP16" s="46" t="str">
        <f t="shared" si="210"/>
        <v/>
      </c>
      <c r="RVQ16" s="46" t="str">
        <f t="shared" si="210"/>
        <v/>
      </c>
      <c r="RVR16" s="46" t="str">
        <f t="shared" si="210"/>
        <v/>
      </c>
      <c r="RVS16" s="46" t="str">
        <f t="shared" si="210"/>
        <v/>
      </c>
      <c r="RVT16" s="46" t="str">
        <f t="shared" si="210"/>
        <v/>
      </c>
      <c r="RVU16" s="46" t="str">
        <f t="shared" si="210"/>
        <v/>
      </c>
      <c r="RVV16" s="46" t="str">
        <f t="shared" si="210"/>
        <v/>
      </c>
      <c r="RVW16" s="46" t="str">
        <f t="shared" si="210"/>
        <v/>
      </c>
      <c r="RVX16" s="46" t="str">
        <f t="shared" si="210"/>
        <v/>
      </c>
      <c r="RVY16" s="46" t="str">
        <f t="shared" si="210"/>
        <v/>
      </c>
      <c r="RVZ16" s="46" t="str">
        <f t="shared" si="210"/>
        <v/>
      </c>
      <c r="RWA16" s="46" t="str">
        <f t="shared" si="210"/>
        <v/>
      </c>
      <c r="RWB16" s="46" t="str">
        <f t="shared" si="210"/>
        <v/>
      </c>
      <c r="RWC16" s="46" t="str">
        <f t="shared" si="210"/>
        <v/>
      </c>
      <c r="RWD16" s="46" t="str">
        <f t="shared" si="210"/>
        <v/>
      </c>
      <c r="RWE16" s="46" t="str">
        <f t="shared" si="210"/>
        <v/>
      </c>
      <c r="RWF16" s="46" t="str">
        <f t="shared" si="210"/>
        <v/>
      </c>
      <c r="RWG16" s="46" t="str">
        <f t="shared" si="210"/>
        <v/>
      </c>
      <c r="RWH16" s="46" t="str">
        <f t="shared" si="210"/>
        <v/>
      </c>
      <c r="RWI16" s="46" t="str">
        <f t="shared" si="210"/>
        <v/>
      </c>
      <c r="RWJ16" s="46" t="str">
        <f t="shared" si="210"/>
        <v/>
      </c>
      <c r="RWK16" s="46" t="str">
        <f t="shared" si="210"/>
        <v/>
      </c>
      <c r="RWL16" s="46" t="str">
        <f t="shared" si="210"/>
        <v/>
      </c>
      <c r="RWM16" s="46" t="str">
        <f t="shared" si="210"/>
        <v/>
      </c>
      <c r="RWN16" s="46" t="str">
        <f t="shared" si="210"/>
        <v/>
      </c>
      <c r="RWO16" s="46" t="str">
        <f t="shared" si="210"/>
        <v/>
      </c>
      <c r="RWP16" s="46" t="str">
        <f t="shared" si="210"/>
        <v/>
      </c>
      <c r="RWQ16" s="46" t="str">
        <f t="shared" si="210"/>
        <v/>
      </c>
      <c r="RWR16" s="46" t="str">
        <f t="shared" si="210"/>
        <v/>
      </c>
      <c r="RWS16" s="46" t="str">
        <f t="shared" si="210"/>
        <v/>
      </c>
      <c r="RWT16" s="46" t="str">
        <f t="shared" si="210"/>
        <v/>
      </c>
      <c r="RWU16" s="46" t="str">
        <f t="shared" si="210"/>
        <v/>
      </c>
      <c r="RWV16" s="46" t="str">
        <f t="shared" si="210"/>
        <v/>
      </c>
      <c r="RWW16" s="46" t="str">
        <f t="shared" si="210"/>
        <v/>
      </c>
      <c r="RWX16" s="46" t="str">
        <f t="shared" si="210"/>
        <v/>
      </c>
      <c r="RWY16" s="46" t="str">
        <f t="shared" si="210"/>
        <v/>
      </c>
      <c r="RWZ16" s="46" t="str">
        <f t="shared" si="210"/>
        <v/>
      </c>
      <c r="RXA16" s="46" t="str">
        <f t="shared" si="210"/>
        <v/>
      </c>
      <c r="RXB16" s="46" t="str">
        <f t="shared" si="210"/>
        <v/>
      </c>
      <c r="RXC16" s="46" t="str">
        <f t="shared" si="210"/>
        <v/>
      </c>
      <c r="RXD16" s="46" t="str">
        <f t="shared" si="210"/>
        <v/>
      </c>
      <c r="RXE16" s="46" t="str">
        <f t="shared" si="210"/>
        <v/>
      </c>
      <c r="RXF16" s="46" t="str">
        <f t="shared" si="210"/>
        <v/>
      </c>
      <c r="RXG16" s="46" t="str">
        <f t="shared" si="210"/>
        <v/>
      </c>
      <c r="RXH16" s="46" t="str">
        <f t="shared" si="210"/>
        <v/>
      </c>
      <c r="RXI16" s="46" t="str">
        <f t="shared" si="210"/>
        <v/>
      </c>
      <c r="RXJ16" s="46" t="str">
        <f t="shared" si="210"/>
        <v/>
      </c>
      <c r="RXK16" s="46" t="str">
        <f t="shared" si="210"/>
        <v/>
      </c>
      <c r="RXL16" s="46" t="str">
        <f t="shared" si="210"/>
        <v/>
      </c>
      <c r="RXM16" s="46" t="str">
        <f t="shared" si="210"/>
        <v/>
      </c>
      <c r="RXN16" s="46" t="str">
        <f t="shared" si="210"/>
        <v/>
      </c>
      <c r="RXO16" s="46" t="str">
        <f t="shared" si="210"/>
        <v/>
      </c>
      <c r="RXP16" s="46" t="str">
        <f t="shared" si="210"/>
        <v/>
      </c>
      <c r="RXQ16" s="46" t="str">
        <f t="shared" ref="RXQ16:SAB16" si="211">IF(AND($C16="Goal",RXQ$5&gt;=$F16,RXQ$5&lt;=$F16+$G16-1),2,IF(AND($C16="Milestone",RXQ$5&gt;=$F16,RXQ$5&lt;=$F16+$G16-1),1,""))</f>
        <v/>
      </c>
      <c r="RXR16" s="46" t="str">
        <f t="shared" si="211"/>
        <v/>
      </c>
      <c r="RXS16" s="46" t="str">
        <f t="shared" si="211"/>
        <v/>
      </c>
      <c r="RXT16" s="46" t="str">
        <f t="shared" si="211"/>
        <v/>
      </c>
      <c r="RXU16" s="46" t="str">
        <f t="shared" si="211"/>
        <v/>
      </c>
      <c r="RXV16" s="46" t="str">
        <f t="shared" si="211"/>
        <v/>
      </c>
      <c r="RXW16" s="46" t="str">
        <f t="shared" si="211"/>
        <v/>
      </c>
      <c r="RXX16" s="46" t="str">
        <f t="shared" si="211"/>
        <v/>
      </c>
      <c r="RXY16" s="46" t="str">
        <f t="shared" si="211"/>
        <v/>
      </c>
      <c r="RXZ16" s="46" t="str">
        <f t="shared" si="211"/>
        <v/>
      </c>
      <c r="RYA16" s="46" t="str">
        <f t="shared" si="211"/>
        <v/>
      </c>
      <c r="RYB16" s="46" t="str">
        <f t="shared" si="211"/>
        <v/>
      </c>
      <c r="RYC16" s="46" t="str">
        <f t="shared" si="211"/>
        <v/>
      </c>
      <c r="RYD16" s="46" t="str">
        <f t="shared" si="211"/>
        <v/>
      </c>
      <c r="RYE16" s="46" t="str">
        <f t="shared" si="211"/>
        <v/>
      </c>
      <c r="RYF16" s="46" t="str">
        <f t="shared" si="211"/>
        <v/>
      </c>
      <c r="RYG16" s="46" t="str">
        <f t="shared" si="211"/>
        <v/>
      </c>
      <c r="RYH16" s="46" t="str">
        <f t="shared" si="211"/>
        <v/>
      </c>
      <c r="RYI16" s="46" t="str">
        <f t="shared" si="211"/>
        <v/>
      </c>
      <c r="RYJ16" s="46" t="str">
        <f t="shared" si="211"/>
        <v/>
      </c>
      <c r="RYK16" s="46" t="str">
        <f t="shared" si="211"/>
        <v/>
      </c>
      <c r="RYL16" s="46" t="str">
        <f t="shared" si="211"/>
        <v/>
      </c>
      <c r="RYM16" s="46" t="str">
        <f t="shared" si="211"/>
        <v/>
      </c>
      <c r="RYN16" s="46" t="str">
        <f t="shared" si="211"/>
        <v/>
      </c>
      <c r="RYO16" s="46" t="str">
        <f t="shared" si="211"/>
        <v/>
      </c>
      <c r="RYP16" s="46" t="str">
        <f t="shared" si="211"/>
        <v/>
      </c>
      <c r="RYQ16" s="46" t="str">
        <f t="shared" si="211"/>
        <v/>
      </c>
      <c r="RYR16" s="46" t="str">
        <f t="shared" si="211"/>
        <v/>
      </c>
      <c r="RYS16" s="46" t="str">
        <f t="shared" si="211"/>
        <v/>
      </c>
      <c r="RYT16" s="46" t="str">
        <f t="shared" si="211"/>
        <v/>
      </c>
      <c r="RYU16" s="46" t="str">
        <f t="shared" si="211"/>
        <v/>
      </c>
      <c r="RYV16" s="46" t="str">
        <f t="shared" si="211"/>
        <v/>
      </c>
      <c r="RYW16" s="46" t="str">
        <f t="shared" si="211"/>
        <v/>
      </c>
      <c r="RYX16" s="46" t="str">
        <f t="shared" si="211"/>
        <v/>
      </c>
      <c r="RYY16" s="46" t="str">
        <f t="shared" si="211"/>
        <v/>
      </c>
      <c r="RYZ16" s="46" t="str">
        <f t="shared" si="211"/>
        <v/>
      </c>
      <c r="RZA16" s="46" t="str">
        <f t="shared" si="211"/>
        <v/>
      </c>
      <c r="RZB16" s="46" t="str">
        <f t="shared" si="211"/>
        <v/>
      </c>
      <c r="RZC16" s="46" t="str">
        <f t="shared" si="211"/>
        <v/>
      </c>
      <c r="RZD16" s="46" t="str">
        <f t="shared" si="211"/>
        <v/>
      </c>
      <c r="RZE16" s="46" t="str">
        <f t="shared" si="211"/>
        <v/>
      </c>
      <c r="RZF16" s="46" t="str">
        <f t="shared" si="211"/>
        <v/>
      </c>
      <c r="RZG16" s="46" t="str">
        <f t="shared" si="211"/>
        <v/>
      </c>
      <c r="RZH16" s="46" t="str">
        <f t="shared" si="211"/>
        <v/>
      </c>
      <c r="RZI16" s="46" t="str">
        <f t="shared" si="211"/>
        <v/>
      </c>
      <c r="RZJ16" s="46" t="str">
        <f t="shared" si="211"/>
        <v/>
      </c>
      <c r="RZK16" s="46" t="str">
        <f t="shared" si="211"/>
        <v/>
      </c>
      <c r="RZL16" s="46" t="str">
        <f t="shared" si="211"/>
        <v/>
      </c>
      <c r="RZM16" s="46" t="str">
        <f t="shared" si="211"/>
        <v/>
      </c>
      <c r="RZN16" s="46" t="str">
        <f t="shared" si="211"/>
        <v/>
      </c>
      <c r="RZO16" s="46" t="str">
        <f t="shared" si="211"/>
        <v/>
      </c>
      <c r="RZP16" s="46" t="str">
        <f t="shared" si="211"/>
        <v/>
      </c>
      <c r="RZQ16" s="46" t="str">
        <f t="shared" si="211"/>
        <v/>
      </c>
      <c r="RZR16" s="46" t="str">
        <f t="shared" si="211"/>
        <v/>
      </c>
      <c r="RZS16" s="46" t="str">
        <f t="shared" si="211"/>
        <v/>
      </c>
      <c r="RZT16" s="46" t="str">
        <f t="shared" si="211"/>
        <v/>
      </c>
      <c r="RZU16" s="46" t="str">
        <f t="shared" si="211"/>
        <v/>
      </c>
      <c r="RZV16" s="46" t="str">
        <f t="shared" si="211"/>
        <v/>
      </c>
      <c r="RZW16" s="46" t="str">
        <f t="shared" si="211"/>
        <v/>
      </c>
      <c r="RZX16" s="46" t="str">
        <f t="shared" si="211"/>
        <v/>
      </c>
      <c r="RZY16" s="46" t="str">
        <f t="shared" si="211"/>
        <v/>
      </c>
      <c r="RZZ16" s="46" t="str">
        <f t="shared" si="211"/>
        <v/>
      </c>
      <c r="SAA16" s="46" t="str">
        <f t="shared" si="211"/>
        <v/>
      </c>
      <c r="SAB16" s="46" t="str">
        <f t="shared" si="211"/>
        <v/>
      </c>
      <c r="SAC16" s="46" t="str">
        <f t="shared" ref="SAC16:SCN16" si="212">IF(AND($C16="Goal",SAC$5&gt;=$F16,SAC$5&lt;=$F16+$G16-1),2,IF(AND($C16="Milestone",SAC$5&gt;=$F16,SAC$5&lt;=$F16+$G16-1),1,""))</f>
        <v/>
      </c>
      <c r="SAD16" s="46" t="str">
        <f t="shared" si="212"/>
        <v/>
      </c>
      <c r="SAE16" s="46" t="str">
        <f t="shared" si="212"/>
        <v/>
      </c>
      <c r="SAF16" s="46" t="str">
        <f t="shared" si="212"/>
        <v/>
      </c>
      <c r="SAG16" s="46" t="str">
        <f t="shared" si="212"/>
        <v/>
      </c>
      <c r="SAH16" s="46" t="str">
        <f t="shared" si="212"/>
        <v/>
      </c>
      <c r="SAI16" s="46" t="str">
        <f t="shared" si="212"/>
        <v/>
      </c>
      <c r="SAJ16" s="46" t="str">
        <f t="shared" si="212"/>
        <v/>
      </c>
      <c r="SAK16" s="46" t="str">
        <f t="shared" si="212"/>
        <v/>
      </c>
      <c r="SAL16" s="46" t="str">
        <f t="shared" si="212"/>
        <v/>
      </c>
      <c r="SAM16" s="46" t="str">
        <f t="shared" si="212"/>
        <v/>
      </c>
      <c r="SAN16" s="46" t="str">
        <f t="shared" si="212"/>
        <v/>
      </c>
      <c r="SAO16" s="46" t="str">
        <f t="shared" si="212"/>
        <v/>
      </c>
      <c r="SAP16" s="46" t="str">
        <f t="shared" si="212"/>
        <v/>
      </c>
      <c r="SAQ16" s="46" t="str">
        <f t="shared" si="212"/>
        <v/>
      </c>
      <c r="SAR16" s="46" t="str">
        <f t="shared" si="212"/>
        <v/>
      </c>
      <c r="SAS16" s="46" t="str">
        <f t="shared" si="212"/>
        <v/>
      </c>
      <c r="SAT16" s="46" t="str">
        <f t="shared" si="212"/>
        <v/>
      </c>
      <c r="SAU16" s="46" t="str">
        <f t="shared" si="212"/>
        <v/>
      </c>
      <c r="SAV16" s="46" t="str">
        <f t="shared" si="212"/>
        <v/>
      </c>
      <c r="SAW16" s="46" t="str">
        <f t="shared" si="212"/>
        <v/>
      </c>
      <c r="SAX16" s="46" t="str">
        <f t="shared" si="212"/>
        <v/>
      </c>
      <c r="SAY16" s="46" t="str">
        <f t="shared" si="212"/>
        <v/>
      </c>
      <c r="SAZ16" s="46" t="str">
        <f t="shared" si="212"/>
        <v/>
      </c>
      <c r="SBA16" s="46" t="str">
        <f t="shared" si="212"/>
        <v/>
      </c>
      <c r="SBB16" s="46" t="str">
        <f t="shared" si="212"/>
        <v/>
      </c>
      <c r="SBC16" s="46" t="str">
        <f t="shared" si="212"/>
        <v/>
      </c>
      <c r="SBD16" s="46" t="str">
        <f t="shared" si="212"/>
        <v/>
      </c>
      <c r="SBE16" s="46" t="str">
        <f t="shared" si="212"/>
        <v/>
      </c>
      <c r="SBF16" s="46" t="str">
        <f t="shared" si="212"/>
        <v/>
      </c>
      <c r="SBG16" s="46" t="str">
        <f t="shared" si="212"/>
        <v/>
      </c>
      <c r="SBH16" s="46" t="str">
        <f t="shared" si="212"/>
        <v/>
      </c>
      <c r="SBI16" s="46" t="str">
        <f t="shared" si="212"/>
        <v/>
      </c>
      <c r="SBJ16" s="46" t="str">
        <f t="shared" si="212"/>
        <v/>
      </c>
      <c r="SBK16" s="46" t="str">
        <f t="shared" si="212"/>
        <v/>
      </c>
      <c r="SBL16" s="46" t="str">
        <f t="shared" si="212"/>
        <v/>
      </c>
      <c r="SBM16" s="46" t="str">
        <f t="shared" si="212"/>
        <v/>
      </c>
      <c r="SBN16" s="46" t="str">
        <f t="shared" si="212"/>
        <v/>
      </c>
      <c r="SBO16" s="46" t="str">
        <f t="shared" si="212"/>
        <v/>
      </c>
      <c r="SBP16" s="46" t="str">
        <f t="shared" si="212"/>
        <v/>
      </c>
      <c r="SBQ16" s="46" t="str">
        <f t="shared" si="212"/>
        <v/>
      </c>
      <c r="SBR16" s="46" t="str">
        <f t="shared" si="212"/>
        <v/>
      </c>
      <c r="SBS16" s="46" t="str">
        <f t="shared" si="212"/>
        <v/>
      </c>
      <c r="SBT16" s="46" t="str">
        <f t="shared" si="212"/>
        <v/>
      </c>
      <c r="SBU16" s="46" t="str">
        <f t="shared" si="212"/>
        <v/>
      </c>
      <c r="SBV16" s="46" t="str">
        <f t="shared" si="212"/>
        <v/>
      </c>
      <c r="SBW16" s="46" t="str">
        <f t="shared" si="212"/>
        <v/>
      </c>
      <c r="SBX16" s="46" t="str">
        <f t="shared" si="212"/>
        <v/>
      </c>
      <c r="SBY16" s="46" t="str">
        <f t="shared" si="212"/>
        <v/>
      </c>
      <c r="SBZ16" s="46" t="str">
        <f t="shared" si="212"/>
        <v/>
      </c>
      <c r="SCA16" s="46" t="str">
        <f t="shared" si="212"/>
        <v/>
      </c>
      <c r="SCB16" s="46" t="str">
        <f t="shared" si="212"/>
        <v/>
      </c>
      <c r="SCC16" s="46" t="str">
        <f t="shared" si="212"/>
        <v/>
      </c>
      <c r="SCD16" s="46" t="str">
        <f t="shared" si="212"/>
        <v/>
      </c>
      <c r="SCE16" s="46" t="str">
        <f t="shared" si="212"/>
        <v/>
      </c>
      <c r="SCF16" s="46" t="str">
        <f t="shared" si="212"/>
        <v/>
      </c>
      <c r="SCG16" s="46" t="str">
        <f t="shared" si="212"/>
        <v/>
      </c>
      <c r="SCH16" s="46" t="str">
        <f t="shared" si="212"/>
        <v/>
      </c>
      <c r="SCI16" s="46" t="str">
        <f t="shared" si="212"/>
        <v/>
      </c>
      <c r="SCJ16" s="46" t="str">
        <f t="shared" si="212"/>
        <v/>
      </c>
      <c r="SCK16" s="46" t="str">
        <f t="shared" si="212"/>
        <v/>
      </c>
      <c r="SCL16" s="46" t="str">
        <f t="shared" si="212"/>
        <v/>
      </c>
      <c r="SCM16" s="46" t="str">
        <f t="shared" si="212"/>
        <v/>
      </c>
      <c r="SCN16" s="46" t="str">
        <f t="shared" si="212"/>
        <v/>
      </c>
      <c r="SCO16" s="46" t="str">
        <f t="shared" ref="SCO16:SEZ16" si="213">IF(AND($C16="Goal",SCO$5&gt;=$F16,SCO$5&lt;=$F16+$G16-1),2,IF(AND($C16="Milestone",SCO$5&gt;=$F16,SCO$5&lt;=$F16+$G16-1),1,""))</f>
        <v/>
      </c>
      <c r="SCP16" s="46" t="str">
        <f t="shared" si="213"/>
        <v/>
      </c>
      <c r="SCQ16" s="46" t="str">
        <f t="shared" si="213"/>
        <v/>
      </c>
      <c r="SCR16" s="46" t="str">
        <f t="shared" si="213"/>
        <v/>
      </c>
      <c r="SCS16" s="46" t="str">
        <f t="shared" si="213"/>
        <v/>
      </c>
      <c r="SCT16" s="46" t="str">
        <f t="shared" si="213"/>
        <v/>
      </c>
      <c r="SCU16" s="46" t="str">
        <f t="shared" si="213"/>
        <v/>
      </c>
      <c r="SCV16" s="46" t="str">
        <f t="shared" si="213"/>
        <v/>
      </c>
      <c r="SCW16" s="46" t="str">
        <f t="shared" si="213"/>
        <v/>
      </c>
      <c r="SCX16" s="46" t="str">
        <f t="shared" si="213"/>
        <v/>
      </c>
      <c r="SCY16" s="46" t="str">
        <f t="shared" si="213"/>
        <v/>
      </c>
      <c r="SCZ16" s="46" t="str">
        <f t="shared" si="213"/>
        <v/>
      </c>
      <c r="SDA16" s="46" t="str">
        <f t="shared" si="213"/>
        <v/>
      </c>
      <c r="SDB16" s="46" t="str">
        <f t="shared" si="213"/>
        <v/>
      </c>
      <c r="SDC16" s="46" t="str">
        <f t="shared" si="213"/>
        <v/>
      </c>
      <c r="SDD16" s="46" t="str">
        <f t="shared" si="213"/>
        <v/>
      </c>
      <c r="SDE16" s="46" t="str">
        <f t="shared" si="213"/>
        <v/>
      </c>
      <c r="SDF16" s="46" t="str">
        <f t="shared" si="213"/>
        <v/>
      </c>
      <c r="SDG16" s="46" t="str">
        <f t="shared" si="213"/>
        <v/>
      </c>
      <c r="SDH16" s="46" t="str">
        <f t="shared" si="213"/>
        <v/>
      </c>
      <c r="SDI16" s="46" t="str">
        <f t="shared" si="213"/>
        <v/>
      </c>
      <c r="SDJ16" s="46" t="str">
        <f t="shared" si="213"/>
        <v/>
      </c>
      <c r="SDK16" s="46" t="str">
        <f t="shared" si="213"/>
        <v/>
      </c>
      <c r="SDL16" s="46" t="str">
        <f t="shared" si="213"/>
        <v/>
      </c>
      <c r="SDM16" s="46" t="str">
        <f t="shared" si="213"/>
        <v/>
      </c>
      <c r="SDN16" s="46" t="str">
        <f t="shared" si="213"/>
        <v/>
      </c>
      <c r="SDO16" s="46" t="str">
        <f t="shared" si="213"/>
        <v/>
      </c>
      <c r="SDP16" s="46" t="str">
        <f t="shared" si="213"/>
        <v/>
      </c>
      <c r="SDQ16" s="46" t="str">
        <f t="shared" si="213"/>
        <v/>
      </c>
      <c r="SDR16" s="46" t="str">
        <f t="shared" si="213"/>
        <v/>
      </c>
      <c r="SDS16" s="46" t="str">
        <f t="shared" si="213"/>
        <v/>
      </c>
      <c r="SDT16" s="46" t="str">
        <f t="shared" si="213"/>
        <v/>
      </c>
      <c r="SDU16" s="46" t="str">
        <f t="shared" si="213"/>
        <v/>
      </c>
      <c r="SDV16" s="46" t="str">
        <f t="shared" si="213"/>
        <v/>
      </c>
      <c r="SDW16" s="46" t="str">
        <f t="shared" si="213"/>
        <v/>
      </c>
      <c r="SDX16" s="46" t="str">
        <f t="shared" si="213"/>
        <v/>
      </c>
      <c r="SDY16" s="46" t="str">
        <f t="shared" si="213"/>
        <v/>
      </c>
      <c r="SDZ16" s="46" t="str">
        <f t="shared" si="213"/>
        <v/>
      </c>
      <c r="SEA16" s="46" t="str">
        <f t="shared" si="213"/>
        <v/>
      </c>
      <c r="SEB16" s="46" t="str">
        <f t="shared" si="213"/>
        <v/>
      </c>
      <c r="SEC16" s="46" t="str">
        <f t="shared" si="213"/>
        <v/>
      </c>
      <c r="SED16" s="46" t="str">
        <f t="shared" si="213"/>
        <v/>
      </c>
      <c r="SEE16" s="46" t="str">
        <f t="shared" si="213"/>
        <v/>
      </c>
      <c r="SEF16" s="46" t="str">
        <f t="shared" si="213"/>
        <v/>
      </c>
      <c r="SEG16" s="46" t="str">
        <f t="shared" si="213"/>
        <v/>
      </c>
      <c r="SEH16" s="46" t="str">
        <f t="shared" si="213"/>
        <v/>
      </c>
      <c r="SEI16" s="46" t="str">
        <f t="shared" si="213"/>
        <v/>
      </c>
      <c r="SEJ16" s="46" t="str">
        <f t="shared" si="213"/>
        <v/>
      </c>
      <c r="SEK16" s="46" t="str">
        <f t="shared" si="213"/>
        <v/>
      </c>
      <c r="SEL16" s="46" t="str">
        <f t="shared" si="213"/>
        <v/>
      </c>
      <c r="SEM16" s="46" t="str">
        <f t="shared" si="213"/>
        <v/>
      </c>
      <c r="SEN16" s="46" t="str">
        <f t="shared" si="213"/>
        <v/>
      </c>
      <c r="SEO16" s="46" t="str">
        <f t="shared" si="213"/>
        <v/>
      </c>
      <c r="SEP16" s="46" t="str">
        <f t="shared" si="213"/>
        <v/>
      </c>
      <c r="SEQ16" s="46" t="str">
        <f t="shared" si="213"/>
        <v/>
      </c>
      <c r="SER16" s="46" t="str">
        <f t="shared" si="213"/>
        <v/>
      </c>
      <c r="SES16" s="46" t="str">
        <f t="shared" si="213"/>
        <v/>
      </c>
      <c r="SET16" s="46" t="str">
        <f t="shared" si="213"/>
        <v/>
      </c>
      <c r="SEU16" s="46" t="str">
        <f t="shared" si="213"/>
        <v/>
      </c>
      <c r="SEV16" s="46" t="str">
        <f t="shared" si="213"/>
        <v/>
      </c>
      <c r="SEW16" s="46" t="str">
        <f t="shared" si="213"/>
        <v/>
      </c>
      <c r="SEX16" s="46" t="str">
        <f t="shared" si="213"/>
        <v/>
      </c>
      <c r="SEY16" s="46" t="str">
        <f t="shared" si="213"/>
        <v/>
      </c>
      <c r="SEZ16" s="46" t="str">
        <f t="shared" si="213"/>
        <v/>
      </c>
      <c r="SFA16" s="46" t="str">
        <f t="shared" ref="SFA16:SHL16" si="214">IF(AND($C16="Goal",SFA$5&gt;=$F16,SFA$5&lt;=$F16+$G16-1),2,IF(AND($C16="Milestone",SFA$5&gt;=$F16,SFA$5&lt;=$F16+$G16-1),1,""))</f>
        <v/>
      </c>
      <c r="SFB16" s="46" t="str">
        <f t="shared" si="214"/>
        <v/>
      </c>
      <c r="SFC16" s="46" t="str">
        <f t="shared" si="214"/>
        <v/>
      </c>
      <c r="SFD16" s="46" t="str">
        <f t="shared" si="214"/>
        <v/>
      </c>
      <c r="SFE16" s="46" t="str">
        <f t="shared" si="214"/>
        <v/>
      </c>
      <c r="SFF16" s="46" t="str">
        <f t="shared" si="214"/>
        <v/>
      </c>
      <c r="SFG16" s="46" t="str">
        <f t="shared" si="214"/>
        <v/>
      </c>
      <c r="SFH16" s="46" t="str">
        <f t="shared" si="214"/>
        <v/>
      </c>
      <c r="SFI16" s="46" t="str">
        <f t="shared" si="214"/>
        <v/>
      </c>
      <c r="SFJ16" s="46" t="str">
        <f t="shared" si="214"/>
        <v/>
      </c>
      <c r="SFK16" s="46" t="str">
        <f t="shared" si="214"/>
        <v/>
      </c>
      <c r="SFL16" s="46" t="str">
        <f t="shared" si="214"/>
        <v/>
      </c>
      <c r="SFM16" s="46" t="str">
        <f t="shared" si="214"/>
        <v/>
      </c>
      <c r="SFN16" s="46" t="str">
        <f t="shared" si="214"/>
        <v/>
      </c>
      <c r="SFO16" s="46" t="str">
        <f t="shared" si="214"/>
        <v/>
      </c>
      <c r="SFP16" s="46" t="str">
        <f t="shared" si="214"/>
        <v/>
      </c>
      <c r="SFQ16" s="46" t="str">
        <f t="shared" si="214"/>
        <v/>
      </c>
      <c r="SFR16" s="46" t="str">
        <f t="shared" si="214"/>
        <v/>
      </c>
      <c r="SFS16" s="46" t="str">
        <f t="shared" si="214"/>
        <v/>
      </c>
      <c r="SFT16" s="46" t="str">
        <f t="shared" si="214"/>
        <v/>
      </c>
      <c r="SFU16" s="46" t="str">
        <f t="shared" si="214"/>
        <v/>
      </c>
      <c r="SFV16" s="46" t="str">
        <f t="shared" si="214"/>
        <v/>
      </c>
      <c r="SFW16" s="46" t="str">
        <f t="shared" si="214"/>
        <v/>
      </c>
      <c r="SFX16" s="46" t="str">
        <f t="shared" si="214"/>
        <v/>
      </c>
      <c r="SFY16" s="46" t="str">
        <f t="shared" si="214"/>
        <v/>
      </c>
      <c r="SFZ16" s="46" t="str">
        <f t="shared" si="214"/>
        <v/>
      </c>
      <c r="SGA16" s="46" t="str">
        <f t="shared" si="214"/>
        <v/>
      </c>
      <c r="SGB16" s="46" t="str">
        <f t="shared" si="214"/>
        <v/>
      </c>
      <c r="SGC16" s="46" t="str">
        <f t="shared" si="214"/>
        <v/>
      </c>
      <c r="SGD16" s="46" t="str">
        <f t="shared" si="214"/>
        <v/>
      </c>
      <c r="SGE16" s="46" t="str">
        <f t="shared" si="214"/>
        <v/>
      </c>
      <c r="SGF16" s="46" t="str">
        <f t="shared" si="214"/>
        <v/>
      </c>
      <c r="SGG16" s="46" t="str">
        <f t="shared" si="214"/>
        <v/>
      </c>
      <c r="SGH16" s="46" t="str">
        <f t="shared" si="214"/>
        <v/>
      </c>
      <c r="SGI16" s="46" t="str">
        <f t="shared" si="214"/>
        <v/>
      </c>
      <c r="SGJ16" s="46" t="str">
        <f t="shared" si="214"/>
        <v/>
      </c>
      <c r="SGK16" s="46" t="str">
        <f t="shared" si="214"/>
        <v/>
      </c>
      <c r="SGL16" s="46" t="str">
        <f t="shared" si="214"/>
        <v/>
      </c>
      <c r="SGM16" s="46" t="str">
        <f t="shared" si="214"/>
        <v/>
      </c>
      <c r="SGN16" s="46" t="str">
        <f t="shared" si="214"/>
        <v/>
      </c>
      <c r="SGO16" s="46" t="str">
        <f t="shared" si="214"/>
        <v/>
      </c>
      <c r="SGP16" s="46" t="str">
        <f t="shared" si="214"/>
        <v/>
      </c>
      <c r="SGQ16" s="46" t="str">
        <f t="shared" si="214"/>
        <v/>
      </c>
      <c r="SGR16" s="46" t="str">
        <f t="shared" si="214"/>
        <v/>
      </c>
      <c r="SGS16" s="46" t="str">
        <f t="shared" si="214"/>
        <v/>
      </c>
      <c r="SGT16" s="46" t="str">
        <f t="shared" si="214"/>
        <v/>
      </c>
      <c r="SGU16" s="46" t="str">
        <f t="shared" si="214"/>
        <v/>
      </c>
      <c r="SGV16" s="46" t="str">
        <f t="shared" si="214"/>
        <v/>
      </c>
      <c r="SGW16" s="46" t="str">
        <f t="shared" si="214"/>
        <v/>
      </c>
      <c r="SGX16" s="46" t="str">
        <f t="shared" si="214"/>
        <v/>
      </c>
      <c r="SGY16" s="46" t="str">
        <f t="shared" si="214"/>
        <v/>
      </c>
      <c r="SGZ16" s="46" t="str">
        <f t="shared" si="214"/>
        <v/>
      </c>
      <c r="SHA16" s="46" t="str">
        <f t="shared" si="214"/>
        <v/>
      </c>
      <c r="SHB16" s="46" t="str">
        <f t="shared" si="214"/>
        <v/>
      </c>
      <c r="SHC16" s="46" t="str">
        <f t="shared" si="214"/>
        <v/>
      </c>
      <c r="SHD16" s="46" t="str">
        <f t="shared" si="214"/>
        <v/>
      </c>
      <c r="SHE16" s="46" t="str">
        <f t="shared" si="214"/>
        <v/>
      </c>
      <c r="SHF16" s="46" t="str">
        <f t="shared" si="214"/>
        <v/>
      </c>
      <c r="SHG16" s="46" t="str">
        <f t="shared" si="214"/>
        <v/>
      </c>
      <c r="SHH16" s="46" t="str">
        <f t="shared" si="214"/>
        <v/>
      </c>
      <c r="SHI16" s="46" t="str">
        <f t="shared" si="214"/>
        <v/>
      </c>
      <c r="SHJ16" s="46" t="str">
        <f t="shared" si="214"/>
        <v/>
      </c>
      <c r="SHK16" s="46" t="str">
        <f t="shared" si="214"/>
        <v/>
      </c>
      <c r="SHL16" s="46" t="str">
        <f t="shared" si="214"/>
        <v/>
      </c>
      <c r="SHM16" s="46" t="str">
        <f t="shared" ref="SHM16:SJX16" si="215">IF(AND($C16="Goal",SHM$5&gt;=$F16,SHM$5&lt;=$F16+$G16-1),2,IF(AND($C16="Milestone",SHM$5&gt;=$F16,SHM$5&lt;=$F16+$G16-1),1,""))</f>
        <v/>
      </c>
      <c r="SHN16" s="46" t="str">
        <f t="shared" si="215"/>
        <v/>
      </c>
      <c r="SHO16" s="46" t="str">
        <f t="shared" si="215"/>
        <v/>
      </c>
      <c r="SHP16" s="46" t="str">
        <f t="shared" si="215"/>
        <v/>
      </c>
      <c r="SHQ16" s="46" t="str">
        <f t="shared" si="215"/>
        <v/>
      </c>
      <c r="SHR16" s="46" t="str">
        <f t="shared" si="215"/>
        <v/>
      </c>
      <c r="SHS16" s="46" t="str">
        <f t="shared" si="215"/>
        <v/>
      </c>
      <c r="SHT16" s="46" t="str">
        <f t="shared" si="215"/>
        <v/>
      </c>
      <c r="SHU16" s="46" t="str">
        <f t="shared" si="215"/>
        <v/>
      </c>
      <c r="SHV16" s="46" t="str">
        <f t="shared" si="215"/>
        <v/>
      </c>
      <c r="SHW16" s="46" t="str">
        <f t="shared" si="215"/>
        <v/>
      </c>
      <c r="SHX16" s="46" t="str">
        <f t="shared" si="215"/>
        <v/>
      </c>
      <c r="SHY16" s="46" t="str">
        <f t="shared" si="215"/>
        <v/>
      </c>
      <c r="SHZ16" s="46" t="str">
        <f t="shared" si="215"/>
        <v/>
      </c>
      <c r="SIA16" s="46" t="str">
        <f t="shared" si="215"/>
        <v/>
      </c>
      <c r="SIB16" s="46" t="str">
        <f t="shared" si="215"/>
        <v/>
      </c>
      <c r="SIC16" s="46" t="str">
        <f t="shared" si="215"/>
        <v/>
      </c>
      <c r="SID16" s="46" t="str">
        <f t="shared" si="215"/>
        <v/>
      </c>
      <c r="SIE16" s="46" t="str">
        <f t="shared" si="215"/>
        <v/>
      </c>
      <c r="SIF16" s="46" t="str">
        <f t="shared" si="215"/>
        <v/>
      </c>
      <c r="SIG16" s="46" t="str">
        <f t="shared" si="215"/>
        <v/>
      </c>
      <c r="SIH16" s="46" t="str">
        <f t="shared" si="215"/>
        <v/>
      </c>
      <c r="SII16" s="46" t="str">
        <f t="shared" si="215"/>
        <v/>
      </c>
      <c r="SIJ16" s="46" t="str">
        <f t="shared" si="215"/>
        <v/>
      </c>
      <c r="SIK16" s="46" t="str">
        <f t="shared" si="215"/>
        <v/>
      </c>
      <c r="SIL16" s="46" t="str">
        <f t="shared" si="215"/>
        <v/>
      </c>
      <c r="SIM16" s="46" t="str">
        <f t="shared" si="215"/>
        <v/>
      </c>
      <c r="SIN16" s="46" t="str">
        <f t="shared" si="215"/>
        <v/>
      </c>
      <c r="SIO16" s="46" t="str">
        <f t="shared" si="215"/>
        <v/>
      </c>
      <c r="SIP16" s="46" t="str">
        <f t="shared" si="215"/>
        <v/>
      </c>
      <c r="SIQ16" s="46" t="str">
        <f t="shared" si="215"/>
        <v/>
      </c>
      <c r="SIR16" s="46" t="str">
        <f t="shared" si="215"/>
        <v/>
      </c>
      <c r="SIS16" s="46" t="str">
        <f t="shared" si="215"/>
        <v/>
      </c>
      <c r="SIT16" s="46" t="str">
        <f t="shared" si="215"/>
        <v/>
      </c>
      <c r="SIU16" s="46" t="str">
        <f t="shared" si="215"/>
        <v/>
      </c>
      <c r="SIV16" s="46" t="str">
        <f t="shared" si="215"/>
        <v/>
      </c>
      <c r="SIW16" s="46" t="str">
        <f t="shared" si="215"/>
        <v/>
      </c>
      <c r="SIX16" s="46" t="str">
        <f t="shared" si="215"/>
        <v/>
      </c>
      <c r="SIY16" s="46" t="str">
        <f t="shared" si="215"/>
        <v/>
      </c>
      <c r="SIZ16" s="46" t="str">
        <f t="shared" si="215"/>
        <v/>
      </c>
      <c r="SJA16" s="46" t="str">
        <f t="shared" si="215"/>
        <v/>
      </c>
      <c r="SJB16" s="46" t="str">
        <f t="shared" si="215"/>
        <v/>
      </c>
      <c r="SJC16" s="46" t="str">
        <f t="shared" si="215"/>
        <v/>
      </c>
      <c r="SJD16" s="46" t="str">
        <f t="shared" si="215"/>
        <v/>
      </c>
      <c r="SJE16" s="46" t="str">
        <f t="shared" si="215"/>
        <v/>
      </c>
      <c r="SJF16" s="46" t="str">
        <f t="shared" si="215"/>
        <v/>
      </c>
      <c r="SJG16" s="46" t="str">
        <f t="shared" si="215"/>
        <v/>
      </c>
      <c r="SJH16" s="46" t="str">
        <f t="shared" si="215"/>
        <v/>
      </c>
      <c r="SJI16" s="46" t="str">
        <f t="shared" si="215"/>
        <v/>
      </c>
      <c r="SJJ16" s="46" t="str">
        <f t="shared" si="215"/>
        <v/>
      </c>
      <c r="SJK16" s="46" t="str">
        <f t="shared" si="215"/>
        <v/>
      </c>
      <c r="SJL16" s="46" t="str">
        <f t="shared" si="215"/>
        <v/>
      </c>
      <c r="SJM16" s="46" t="str">
        <f t="shared" si="215"/>
        <v/>
      </c>
      <c r="SJN16" s="46" t="str">
        <f t="shared" si="215"/>
        <v/>
      </c>
      <c r="SJO16" s="46" t="str">
        <f t="shared" si="215"/>
        <v/>
      </c>
      <c r="SJP16" s="46" t="str">
        <f t="shared" si="215"/>
        <v/>
      </c>
      <c r="SJQ16" s="46" t="str">
        <f t="shared" si="215"/>
        <v/>
      </c>
      <c r="SJR16" s="46" t="str">
        <f t="shared" si="215"/>
        <v/>
      </c>
      <c r="SJS16" s="46" t="str">
        <f t="shared" si="215"/>
        <v/>
      </c>
      <c r="SJT16" s="46" t="str">
        <f t="shared" si="215"/>
        <v/>
      </c>
      <c r="SJU16" s="46" t="str">
        <f t="shared" si="215"/>
        <v/>
      </c>
      <c r="SJV16" s="46" t="str">
        <f t="shared" si="215"/>
        <v/>
      </c>
      <c r="SJW16" s="46" t="str">
        <f t="shared" si="215"/>
        <v/>
      </c>
      <c r="SJX16" s="46" t="str">
        <f t="shared" si="215"/>
        <v/>
      </c>
      <c r="SJY16" s="46" t="str">
        <f t="shared" ref="SJY16:SMJ16" si="216">IF(AND($C16="Goal",SJY$5&gt;=$F16,SJY$5&lt;=$F16+$G16-1),2,IF(AND($C16="Milestone",SJY$5&gt;=$F16,SJY$5&lt;=$F16+$G16-1),1,""))</f>
        <v/>
      </c>
      <c r="SJZ16" s="46" t="str">
        <f t="shared" si="216"/>
        <v/>
      </c>
      <c r="SKA16" s="46" t="str">
        <f t="shared" si="216"/>
        <v/>
      </c>
      <c r="SKB16" s="46" t="str">
        <f t="shared" si="216"/>
        <v/>
      </c>
      <c r="SKC16" s="46" t="str">
        <f t="shared" si="216"/>
        <v/>
      </c>
      <c r="SKD16" s="46" t="str">
        <f t="shared" si="216"/>
        <v/>
      </c>
      <c r="SKE16" s="46" t="str">
        <f t="shared" si="216"/>
        <v/>
      </c>
      <c r="SKF16" s="46" t="str">
        <f t="shared" si="216"/>
        <v/>
      </c>
      <c r="SKG16" s="46" t="str">
        <f t="shared" si="216"/>
        <v/>
      </c>
      <c r="SKH16" s="46" t="str">
        <f t="shared" si="216"/>
        <v/>
      </c>
      <c r="SKI16" s="46" t="str">
        <f t="shared" si="216"/>
        <v/>
      </c>
      <c r="SKJ16" s="46" t="str">
        <f t="shared" si="216"/>
        <v/>
      </c>
      <c r="SKK16" s="46" t="str">
        <f t="shared" si="216"/>
        <v/>
      </c>
      <c r="SKL16" s="46" t="str">
        <f t="shared" si="216"/>
        <v/>
      </c>
      <c r="SKM16" s="46" t="str">
        <f t="shared" si="216"/>
        <v/>
      </c>
      <c r="SKN16" s="46" t="str">
        <f t="shared" si="216"/>
        <v/>
      </c>
      <c r="SKO16" s="46" t="str">
        <f t="shared" si="216"/>
        <v/>
      </c>
      <c r="SKP16" s="46" t="str">
        <f t="shared" si="216"/>
        <v/>
      </c>
      <c r="SKQ16" s="46" t="str">
        <f t="shared" si="216"/>
        <v/>
      </c>
      <c r="SKR16" s="46" t="str">
        <f t="shared" si="216"/>
        <v/>
      </c>
      <c r="SKS16" s="46" t="str">
        <f t="shared" si="216"/>
        <v/>
      </c>
      <c r="SKT16" s="46" t="str">
        <f t="shared" si="216"/>
        <v/>
      </c>
      <c r="SKU16" s="46" t="str">
        <f t="shared" si="216"/>
        <v/>
      </c>
      <c r="SKV16" s="46" t="str">
        <f t="shared" si="216"/>
        <v/>
      </c>
      <c r="SKW16" s="46" t="str">
        <f t="shared" si="216"/>
        <v/>
      </c>
      <c r="SKX16" s="46" t="str">
        <f t="shared" si="216"/>
        <v/>
      </c>
      <c r="SKY16" s="46" t="str">
        <f t="shared" si="216"/>
        <v/>
      </c>
      <c r="SKZ16" s="46" t="str">
        <f t="shared" si="216"/>
        <v/>
      </c>
      <c r="SLA16" s="46" t="str">
        <f t="shared" si="216"/>
        <v/>
      </c>
      <c r="SLB16" s="46" t="str">
        <f t="shared" si="216"/>
        <v/>
      </c>
      <c r="SLC16" s="46" t="str">
        <f t="shared" si="216"/>
        <v/>
      </c>
      <c r="SLD16" s="46" t="str">
        <f t="shared" si="216"/>
        <v/>
      </c>
      <c r="SLE16" s="46" t="str">
        <f t="shared" si="216"/>
        <v/>
      </c>
      <c r="SLF16" s="46" t="str">
        <f t="shared" si="216"/>
        <v/>
      </c>
      <c r="SLG16" s="46" t="str">
        <f t="shared" si="216"/>
        <v/>
      </c>
      <c r="SLH16" s="46" t="str">
        <f t="shared" si="216"/>
        <v/>
      </c>
      <c r="SLI16" s="46" t="str">
        <f t="shared" si="216"/>
        <v/>
      </c>
      <c r="SLJ16" s="46" t="str">
        <f t="shared" si="216"/>
        <v/>
      </c>
      <c r="SLK16" s="46" t="str">
        <f t="shared" si="216"/>
        <v/>
      </c>
      <c r="SLL16" s="46" t="str">
        <f t="shared" si="216"/>
        <v/>
      </c>
      <c r="SLM16" s="46" t="str">
        <f t="shared" si="216"/>
        <v/>
      </c>
      <c r="SLN16" s="46" t="str">
        <f t="shared" si="216"/>
        <v/>
      </c>
      <c r="SLO16" s="46" t="str">
        <f t="shared" si="216"/>
        <v/>
      </c>
      <c r="SLP16" s="46" t="str">
        <f t="shared" si="216"/>
        <v/>
      </c>
      <c r="SLQ16" s="46" t="str">
        <f t="shared" si="216"/>
        <v/>
      </c>
      <c r="SLR16" s="46" t="str">
        <f t="shared" si="216"/>
        <v/>
      </c>
      <c r="SLS16" s="46" t="str">
        <f t="shared" si="216"/>
        <v/>
      </c>
      <c r="SLT16" s="46" t="str">
        <f t="shared" si="216"/>
        <v/>
      </c>
      <c r="SLU16" s="46" t="str">
        <f t="shared" si="216"/>
        <v/>
      </c>
      <c r="SLV16" s="46" t="str">
        <f t="shared" si="216"/>
        <v/>
      </c>
      <c r="SLW16" s="46" t="str">
        <f t="shared" si="216"/>
        <v/>
      </c>
      <c r="SLX16" s="46" t="str">
        <f t="shared" si="216"/>
        <v/>
      </c>
      <c r="SLY16" s="46" t="str">
        <f t="shared" si="216"/>
        <v/>
      </c>
      <c r="SLZ16" s="46" t="str">
        <f t="shared" si="216"/>
        <v/>
      </c>
      <c r="SMA16" s="46" t="str">
        <f t="shared" si="216"/>
        <v/>
      </c>
      <c r="SMB16" s="46" t="str">
        <f t="shared" si="216"/>
        <v/>
      </c>
      <c r="SMC16" s="46" t="str">
        <f t="shared" si="216"/>
        <v/>
      </c>
      <c r="SMD16" s="46" t="str">
        <f t="shared" si="216"/>
        <v/>
      </c>
      <c r="SME16" s="46" t="str">
        <f t="shared" si="216"/>
        <v/>
      </c>
      <c r="SMF16" s="46" t="str">
        <f t="shared" si="216"/>
        <v/>
      </c>
      <c r="SMG16" s="46" t="str">
        <f t="shared" si="216"/>
        <v/>
      </c>
      <c r="SMH16" s="46" t="str">
        <f t="shared" si="216"/>
        <v/>
      </c>
      <c r="SMI16" s="46" t="str">
        <f t="shared" si="216"/>
        <v/>
      </c>
      <c r="SMJ16" s="46" t="str">
        <f t="shared" si="216"/>
        <v/>
      </c>
      <c r="SMK16" s="46" t="str">
        <f t="shared" ref="SMK16:SOV16" si="217">IF(AND($C16="Goal",SMK$5&gt;=$F16,SMK$5&lt;=$F16+$G16-1),2,IF(AND($C16="Milestone",SMK$5&gt;=$F16,SMK$5&lt;=$F16+$G16-1),1,""))</f>
        <v/>
      </c>
      <c r="SML16" s="46" t="str">
        <f t="shared" si="217"/>
        <v/>
      </c>
      <c r="SMM16" s="46" t="str">
        <f t="shared" si="217"/>
        <v/>
      </c>
      <c r="SMN16" s="46" t="str">
        <f t="shared" si="217"/>
        <v/>
      </c>
      <c r="SMO16" s="46" t="str">
        <f t="shared" si="217"/>
        <v/>
      </c>
      <c r="SMP16" s="46" t="str">
        <f t="shared" si="217"/>
        <v/>
      </c>
      <c r="SMQ16" s="46" t="str">
        <f t="shared" si="217"/>
        <v/>
      </c>
      <c r="SMR16" s="46" t="str">
        <f t="shared" si="217"/>
        <v/>
      </c>
      <c r="SMS16" s="46" t="str">
        <f t="shared" si="217"/>
        <v/>
      </c>
      <c r="SMT16" s="46" t="str">
        <f t="shared" si="217"/>
        <v/>
      </c>
      <c r="SMU16" s="46" t="str">
        <f t="shared" si="217"/>
        <v/>
      </c>
      <c r="SMV16" s="46" t="str">
        <f t="shared" si="217"/>
        <v/>
      </c>
      <c r="SMW16" s="46" t="str">
        <f t="shared" si="217"/>
        <v/>
      </c>
      <c r="SMX16" s="46" t="str">
        <f t="shared" si="217"/>
        <v/>
      </c>
      <c r="SMY16" s="46" t="str">
        <f t="shared" si="217"/>
        <v/>
      </c>
      <c r="SMZ16" s="46" t="str">
        <f t="shared" si="217"/>
        <v/>
      </c>
      <c r="SNA16" s="46" t="str">
        <f t="shared" si="217"/>
        <v/>
      </c>
      <c r="SNB16" s="46" t="str">
        <f t="shared" si="217"/>
        <v/>
      </c>
      <c r="SNC16" s="46" t="str">
        <f t="shared" si="217"/>
        <v/>
      </c>
      <c r="SND16" s="46" t="str">
        <f t="shared" si="217"/>
        <v/>
      </c>
      <c r="SNE16" s="46" t="str">
        <f t="shared" si="217"/>
        <v/>
      </c>
      <c r="SNF16" s="46" t="str">
        <f t="shared" si="217"/>
        <v/>
      </c>
      <c r="SNG16" s="46" t="str">
        <f t="shared" si="217"/>
        <v/>
      </c>
      <c r="SNH16" s="46" t="str">
        <f t="shared" si="217"/>
        <v/>
      </c>
      <c r="SNI16" s="46" t="str">
        <f t="shared" si="217"/>
        <v/>
      </c>
      <c r="SNJ16" s="46" t="str">
        <f t="shared" si="217"/>
        <v/>
      </c>
      <c r="SNK16" s="46" t="str">
        <f t="shared" si="217"/>
        <v/>
      </c>
      <c r="SNL16" s="46" t="str">
        <f t="shared" si="217"/>
        <v/>
      </c>
      <c r="SNM16" s="46" t="str">
        <f t="shared" si="217"/>
        <v/>
      </c>
      <c r="SNN16" s="46" t="str">
        <f t="shared" si="217"/>
        <v/>
      </c>
      <c r="SNO16" s="46" t="str">
        <f t="shared" si="217"/>
        <v/>
      </c>
      <c r="SNP16" s="46" t="str">
        <f t="shared" si="217"/>
        <v/>
      </c>
      <c r="SNQ16" s="46" t="str">
        <f t="shared" si="217"/>
        <v/>
      </c>
      <c r="SNR16" s="46" t="str">
        <f t="shared" si="217"/>
        <v/>
      </c>
      <c r="SNS16" s="46" t="str">
        <f t="shared" si="217"/>
        <v/>
      </c>
      <c r="SNT16" s="46" t="str">
        <f t="shared" si="217"/>
        <v/>
      </c>
      <c r="SNU16" s="46" t="str">
        <f t="shared" si="217"/>
        <v/>
      </c>
      <c r="SNV16" s="46" t="str">
        <f t="shared" si="217"/>
        <v/>
      </c>
      <c r="SNW16" s="46" t="str">
        <f t="shared" si="217"/>
        <v/>
      </c>
      <c r="SNX16" s="46" t="str">
        <f t="shared" si="217"/>
        <v/>
      </c>
      <c r="SNY16" s="46" t="str">
        <f t="shared" si="217"/>
        <v/>
      </c>
      <c r="SNZ16" s="46" t="str">
        <f t="shared" si="217"/>
        <v/>
      </c>
      <c r="SOA16" s="46" t="str">
        <f t="shared" si="217"/>
        <v/>
      </c>
      <c r="SOB16" s="46" t="str">
        <f t="shared" si="217"/>
        <v/>
      </c>
      <c r="SOC16" s="46" t="str">
        <f t="shared" si="217"/>
        <v/>
      </c>
      <c r="SOD16" s="46" t="str">
        <f t="shared" si="217"/>
        <v/>
      </c>
      <c r="SOE16" s="46" t="str">
        <f t="shared" si="217"/>
        <v/>
      </c>
      <c r="SOF16" s="46" t="str">
        <f t="shared" si="217"/>
        <v/>
      </c>
      <c r="SOG16" s="46" t="str">
        <f t="shared" si="217"/>
        <v/>
      </c>
      <c r="SOH16" s="46" t="str">
        <f t="shared" si="217"/>
        <v/>
      </c>
      <c r="SOI16" s="46" t="str">
        <f t="shared" si="217"/>
        <v/>
      </c>
      <c r="SOJ16" s="46" t="str">
        <f t="shared" si="217"/>
        <v/>
      </c>
      <c r="SOK16" s="46" t="str">
        <f t="shared" si="217"/>
        <v/>
      </c>
      <c r="SOL16" s="46" t="str">
        <f t="shared" si="217"/>
        <v/>
      </c>
      <c r="SOM16" s="46" t="str">
        <f t="shared" si="217"/>
        <v/>
      </c>
      <c r="SON16" s="46" t="str">
        <f t="shared" si="217"/>
        <v/>
      </c>
      <c r="SOO16" s="46" t="str">
        <f t="shared" si="217"/>
        <v/>
      </c>
      <c r="SOP16" s="46" t="str">
        <f t="shared" si="217"/>
        <v/>
      </c>
      <c r="SOQ16" s="46" t="str">
        <f t="shared" si="217"/>
        <v/>
      </c>
      <c r="SOR16" s="46" t="str">
        <f t="shared" si="217"/>
        <v/>
      </c>
      <c r="SOS16" s="46" t="str">
        <f t="shared" si="217"/>
        <v/>
      </c>
      <c r="SOT16" s="46" t="str">
        <f t="shared" si="217"/>
        <v/>
      </c>
      <c r="SOU16" s="46" t="str">
        <f t="shared" si="217"/>
        <v/>
      </c>
      <c r="SOV16" s="46" t="str">
        <f t="shared" si="217"/>
        <v/>
      </c>
      <c r="SOW16" s="46" t="str">
        <f t="shared" ref="SOW16:SRH16" si="218">IF(AND($C16="Goal",SOW$5&gt;=$F16,SOW$5&lt;=$F16+$G16-1),2,IF(AND($C16="Milestone",SOW$5&gt;=$F16,SOW$5&lt;=$F16+$G16-1),1,""))</f>
        <v/>
      </c>
      <c r="SOX16" s="46" t="str">
        <f t="shared" si="218"/>
        <v/>
      </c>
      <c r="SOY16" s="46" t="str">
        <f t="shared" si="218"/>
        <v/>
      </c>
      <c r="SOZ16" s="46" t="str">
        <f t="shared" si="218"/>
        <v/>
      </c>
      <c r="SPA16" s="46" t="str">
        <f t="shared" si="218"/>
        <v/>
      </c>
      <c r="SPB16" s="46" t="str">
        <f t="shared" si="218"/>
        <v/>
      </c>
      <c r="SPC16" s="46" t="str">
        <f t="shared" si="218"/>
        <v/>
      </c>
      <c r="SPD16" s="46" t="str">
        <f t="shared" si="218"/>
        <v/>
      </c>
      <c r="SPE16" s="46" t="str">
        <f t="shared" si="218"/>
        <v/>
      </c>
      <c r="SPF16" s="46" t="str">
        <f t="shared" si="218"/>
        <v/>
      </c>
      <c r="SPG16" s="46" t="str">
        <f t="shared" si="218"/>
        <v/>
      </c>
      <c r="SPH16" s="46" t="str">
        <f t="shared" si="218"/>
        <v/>
      </c>
      <c r="SPI16" s="46" t="str">
        <f t="shared" si="218"/>
        <v/>
      </c>
      <c r="SPJ16" s="46" t="str">
        <f t="shared" si="218"/>
        <v/>
      </c>
      <c r="SPK16" s="46" t="str">
        <f t="shared" si="218"/>
        <v/>
      </c>
      <c r="SPL16" s="46" t="str">
        <f t="shared" si="218"/>
        <v/>
      </c>
      <c r="SPM16" s="46" t="str">
        <f t="shared" si="218"/>
        <v/>
      </c>
      <c r="SPN16" s="46" t="str">
        <f t="shared" si="218"/>
        <v/>
      </c>
      <c r="SPO16" s="46" t="str">
        <f t="shared" si="218"/>
        <v/>
      </c>
      <c r="SPP16" s="46" t="str">
        <f t="shared" si="218"/>
        <v/>
      </c>
      <c r="SPQ16" s="46" t="str">
        <f t="shared" si="218"/>
        <v/>
      </c>
      <c r="SPR16" s="46" t="str">
        <f t="shared" si="218"/>
        <v/>
      </c>
      <c r="SPS16" s="46" t="str">
        <f t="shared" si="218"/>
        <v/>
      </c>
      <c r="SPT16" s="46" t="str">
        <f t="shared" si="218"/>
        <v/>
      </c>
      <c r="SPU16" s="46" t="str">
        <f t="shared" si="218"/>
        <v/>
      </c>
      <c r="SPV16" s="46" t="str">
        <f t="shared" si="218"/>
        <v/>
      </c>
      <c r="SPW16" s="46" t="str">
        <f t="shared" si="218"/>
        <v/>
      </c>
      <c r="SPX16" s="46" t="str">
        <f t="shared" si="218"/>
        <v/>
      </c>
      <c r="SPY16" s="46" t="str">
        <f t="shared" si="218"/>
        <v/>
      </c>
      <c r="SPZ16" s="46" t="str">
        <f t="shared" si="218"/>
        <v/>
      </c>
      <c r="SQA16" s="46" t="str">
        <f t="shared" si="218"/>
        <v/>
      </c>
      <c r="SQB16" s="46" t="str">
        <f t="shared" si="218"/>
        <v/>
      </c>
      <c r="SQC16" s="46" t="str">
        <f t="shared" si="218"/>
        <v/>
      </c>
      <c r="SQD16" s="46" t="str">
        <f t="shared" si="218"/>
        <v/>
      </c>
      <c r="SQE16" s="46" t="str">
        <f t="shared" si="218"/>
        <v/>
      </c>
      <c r="SQF16" s="46" t="str">
        <f t="shared" si="218"/>
        <v/>
      </c>
      <c r="SQG16" s="46" t="str">
        <f t="shared" si="218"/>
        <v/>
      </c>
      <c r="SQH16" s="46" t="str">
        <f t="shared" si="218"/>
        <v/>
      </c>
      <c r="SQI16" s="46" t="str">
        <f t="shared" si="218"/>
        <v/>
      </c>
      <c r="SQJ16" s="46" t="str">
        <f t="shared" si="218"/>
        <v/>
      </c>
      <c r="SQK16" s="46" t="str">
        <f t="shared" si="218"/>
        <v/>
      </c>
      <c r="SQL16" s="46" t="str">
        <f t="shared" si="218"/>
        <v/>
      </c>
      <c r="SQM16" s="46" t="str">
        <f t="shared" si="218"/>
        <v/>
      </c>
      <c r="SQN16" s="46" t="str">
        <f t="shared" si="218"/>
        <v/>
      </c>
      <c r="SQO16" s="46" t="str">
        <f t="shared" si="218"/>
        <v/>
      </c>
      <c r="SQP16" s="46" t="str">
        <f t="shared" si="218"/>
        <v/>
      </c>
      <c r="SQQ16" s="46" t="str">
        <f t="shared" si="218"/>
        <v/>
      </c>
      <c r="SQR16" s="46" t="str">
        <f t="shared" si="218"/>
        <v/>
      </c>
      <c r="SQS16" s="46" t="str">
        <f t="shared" si="218"/>
        <v/>
      </c>
      <c r="SQT16" s="46" t="str">
        <f t="shared" si="218"/>
        <v/>
      </c>
      <c r="SQU16" s="46" t="str">
        <f t="shared" si="218"/>
        <v/>
      </c>
      <c r="SQV16" s="46" t="str">
        <f t="shared" si="218"/>
        <v/>
      </c>
      <c r="SQW16" s="46" t="str">
        <f t="shared" si="218"/>
        <v/>
      </c>
      <c r="SQX16" s="46" t="str">
        <f t="shared" si="218"/>
        <v/>
      </c>
      <c r="SQY16" s="46" t="str">
        <f t="shared" si="218"/>
        <v/>
      </c>
      <c r="SQZ16" s="46" t="str">
        <f t="shared" si="218"/>
        <v/>
      </c>
      <c r="SRA16" s="46" t="str">
        <f t="shared" si="218"/>
        <v/>
      </c>
      <c r="SRB16" s="46" t="str">
        <f t="shared" si="218"/>
        <v/>
      </c>
      <c r="SRC16" s="46" t="str">
        <f t="shared" si="218"/>
        <v/>
      </c>
      <c r="SRD16" s="46" t="str">
        <f t="shared" si="218"/>
        <v/>
      </c>
      <c r="SRE16" s="46" t="str">
        <f t="shared" si="218"/>
        <v/>
      </c>
      <c r="SRF16" s="46" t="str">
        <f t="shared" si="218"/>
        <v/>
      </c>
      <c r="SRG16" s="46" t="str">
        <f t="shared" si="218"/>
        <v/>
      </c>
      <c r="SRH16" s="46" t="str">
        <f t="shared" si="218"/>
        <v/>
      </c>
      <c r="SRI16" s="46" t="str">
        <f t="shared" ref="SRI16:STT16" si="219">IF(AND($C16="Goal",SRI$5&gt;=$F16,SRI$5&lt;=$F16+$G16-1),2,IF(AND($C16="Milestone",SRI$5&gt;=$F16,SRI$5&lt;=$F16+$G16-1),1,""))</f>
        <v/>
      </c>
      <c r="SRJ16" s="46" t="str">
        <f t="shared" si="219"/>
        <v/>
      </c>
      <c r="SRK16" s="46" t="str">
        <f t="shared" si="219"/>
        <v/>
      </c>
      <c r="SRL16" s="46" t="str">
        <f t="shared" si="219"/>
        <v/>
      </c>
      <c r="SRM16" s="46" t="str">
        <f t="shared" si="219"/>
        <v/>
      </c>
      <c r="SRN16" s="46" t="str">
        <f t="shared" si="219"/>
        <v/>
      </c>
      <c r="SRO16" s="46" t="str">
        <f t="shared" si="219"/>
        <v/>
      </c>
      <c r="SRP16" s="46" t="str">
        <f t="shared" si="219"/>
        <v/>
      </c>
      <c r="SRQ16" s="46" t="str">
        <f t="shared" si="219"/>
        <v/>
      </c>
      <c r="SRR16" s="46" t="str">
        <f t="shared" si="219"/>
        <v/>
      </c>
      <c r="SRS16" s="46" t="str">
        <f t="shared" si="219"/>
        <v/>
      </c>
      <c r="SRT16" s="46" t="str">
        <f t="shared" si="219"/>
        <v/>
      </c>
      <c r="SRU16" s="46" t="str">
        <f t="shared" si="219"/>
        <v/>
      </c>
      <c r="SRV16" s="46" t="str">
        <f t="shared" si="219"/>
        <v/>
      </c>
      <c r="SRW16" s="46" t="str">
        <f t="shared" si="219"/>
        <v/>
      </c>
      <c r="SRX16" s="46" t="str">
        <f t="shared" si="219"/>
        <v/>
      </c>
      <c r="SRY16" s="46" t="str">
        <f t="shared" si="219"/>
        <v/>
      </c>
      <c r="SRZ16" s="46" t="str">
        <f t="shared" si="219"/>
        <v/>
      </c>
      <c r="SSA16" s="46" t="str">
        <f t="shared" si="219"/>
        <v/>
      </c>
      <c r="SSB16" s="46" t="str">
        <f t="shared" si="219"/>
        <v/>
      </c>
      <c r="SSC16" s="46" t="str">
        <f t="shared" si="219"/>
        <v/>
      </c>
      <c r="SSD16" s="46" t="str">
        <f t="shared" si="219"/>
        <v/>
      </c>
      <c r="SSE16" s="46" t="str">
        <f t="shared" si="219"/>
        <v/>
      </c>
      <c r="SSF16" s="46" t="str">
        <f t="shared" si="219"/>
        <v/>
      </c>
      <c r="SSG16" s="46" t="str">
        <f t="shared" si="219"/>
        <v/>
      </c>
      <c r="SSH16" s="46" t="str">
        <f t="shared" si="219"/>
        <v/>
      </c>
      <c r="SSI16" s="46" t="str">
        <f t="shared" si="219"/>
        <v/>
      </c>
      <c r="SSJ16" s="46" t="str">
        <f t="shared" si="219"/>
        <v/>
      </c>
      <c r="SSK16" s="46" t="str">
        <f t="shared" si="219"/>
        <v/>
      </c>
      <c r="SSL16" s="46" t="str">
        <f t="shared" si="219"/>
        <v/>
      </c>
      <c r="SSM16" s="46" t="str">
        <f t="shared" si="219"/>
        <v/>
      </c>
      <c r="SSN16" s="46" t="str">
        <f t="shared" si="219"/>
        <v/>
      </c>
      <c r="SSO16" s="46" t="str">
        <f t="shared" si="219"/>
        <v/>
      </c>
      <c r="SSP16" s="46" t="str">
        <f t="shared" si="219"/>
        <v/>
      </c>
      <c r="SSQ16" s="46" t="str">
        <f t="shared" si="219"/>
        <v/>
      </c>
      <c r="SSR16" s="46" t="str">
        <f t="shared" si="219"/>
        <v/>
      </c>
      <c r="SSS16" s="46" t="str">
        <f t="shared" si="219"/>
        <v/>
      </c>
      <c r="SST16" s="46" t="str">
        <f t="shared" si="219"/>
        <v/>
      </c>
      <c r="SSU16" s="46" t="str">
        <f t="shared" si="219"/>
        <v/>
      </c>
      <c r="SSV16" s="46" t="str">
        <f t="shared" si="219"/>
        <v/>
      </c>
      <c r="SSW16" s="46" t="str">
        <f t="shared" si="219"/>
        <v/>
      </c>
      <c r="SSX16" s="46" t="str">
        <f t="shared" si="219"/>
        <v/>
      </c>
      <c r="SSY16" s="46" t="str">
        <f t="shared" si="219"/>
        <v/>
      </c>
      <c r="SSZ16" s="46" t="str">
        <f t="shared" si="219"/>
        <v/>
      </c>
      <c r="STA16" s="46" t="str">
        <f t="shared" si="219"/>
        <v/>
      </c>
      <c r="STB16" s="46" t="str">
        <f t="shared" si="219"/>
        <v/>
      </c>
      <c r="STC16" s="46" t="str">
        <f t="shared" si="219"/>
        <v/>
      </c>
      <c r="STD16" s="46" t="str">
        <f t="shared" si="219"/>
        <v/>
      </c>
      <c r="STE16" s="46" t="str">
        <f t="shared" si="219"/>
        <v/>
      </c>
      <c r="STF16" s="46" t="str">
        <f t="shared" si="219"/>
        <v/>
      </c>
      <c r="STG16" s="46" t="str">
        <f t="shared" si="219"/>
        <v/>
      </c>
      <c r="STH16" s="46" t="str">
        <f t="shared" si="219"/>
        <v/>
      </c>
      <c r="STI16" s="46" t="str">
        <f t="shared" si="219"/>
        <v/>
      </c>
      <c r="STJ16" s="46" t="str">
        <f t="shared" si="219"/>
        <v/>
      </c>
      <c r="STK16" s="46" t="str">
        <f t="shared" si="219"/>
        <v/>
      </c>
      <c r="STL16" s="46" t="str">
        <f t="shared" si="219"/>
        <v/>
      </c>
      <c r="STM16" s="46" t="str">
        <f t="shared" si="219"/>
        <v/>
      </c>
      <c r="STN16" s="46" t="str">
        <f t="shared" si="219"/>
        <v/>
      </c>
      <c r="STO16" s="46" t="str">
        <f t="shared" si="219"/>
        <v/>
      </c>
      <c r="STP16" s="46" t="str">
        <f t="shared" si="219"/>
        <v/>
      </c>
      <c r="STQ16" s="46" t="str">
        <f t="shared" si="219"/>
        <v/>
      </c>
      <c r="STR16" s="46" t="str">
        <f t="shared" si="219"/>
        <v/>
      </c>
      <c r="STS16" s="46" t="str">
        <f t="shared" si="219"/>
        <v/>
      </c>
      <c r="STT16" s="46" t="str">
        <f t="shared" si="219"/>
        <v/>
      </c>
      <c r="STU16" s="46" t="str">
        <f t="shared" ref="STU16:SWF16" si="220">IF(AND($C16="Goal",STU$5&gt;=$F16,STU$5&lt;=$F16+$G16-1),2,IF(AND($C16="Milestone",STU$5&gt;=$F16,STU$5&lt;=$F16+$G16-1),1,""))</f>
        <v/>
      </c>
      <c r="STV16" s="46" t="str">
        <f t="shared" si="220"/>
        <v/>
      </c>
      <c r="STW16" s="46" t="str">
        <f t="shared" si="220"/>
        <v/>
      </c>
      <c r="STX16" s="46" t="str">
        <f t="shared" si="220"/>
        <v/>
      </c>
      <c r="STY16" s="46" t="str">
        <f t="shared" si="220"/>
        <v/>
      </c>
      <c r="STZ16" s="46" t="str">
        <f t="shared" si="220"/>
        <v/>
      </c>
      <c r="SUA16" s="46" t="str">
        <f t="shared" si="220"/>
        <v/>
      </c>
      <c r="SUB16" s="46" t="str">
        <f t="shared" si="220"/>
        <v/>
      </c>
      <c r="SUC16" s="46" t="str">
        <f t="shared" si="220"/>
        <v/>
      </c>
      <c r="SUD16" s="46" t="str">
        <f t="shared" si="220"/>
        <v/>
      </c>
      <c r="SUE16" s="46" t="str">
        <f t="shared" si="220"/>
        <v/>
      </c>
      <c r="SUF16" s="46" t="str">
        <f t="shared" si="220"/>
        <v/>
      </c>
      <c r="SUG16" s="46" t="str">
        <f t="shared" si="220"/>
        <v/>
      </c>
      <c r="SUH16" s="46" t="str">
        <f t="shared" si="220"/>
        <v/>
      </c>
      <c r="SUI16" s="46" t="str">
        <f t="shared" si="220"/>
        <v/>
      </c>
      <c r="SUJ16" s="46" t="str">
        <f t="shared" si="220"/>
        <v/>
      </c>
      <c r="SUK16" s="46" t="str">
        <f t="shared" si="220"/>
        <v/>
      </c>
      <c r="SUL16" s="46" t="str">
        <f t="shared" si="220"/>
        <v/>
      </c>
      <c r="SUM16" s="46" t="str">
        <f t="shared" si="220"/>
        <v/>
      </c>
      <c r="SUN16" s="46" t="str">
        <f t="shared" si="220"/>
        <v/>
      </c>
      <c r="SUO16" s="46" t="str">
        <f t="shared" si="220"/>
        <v/>
      </c>
      <c r="SUP16" s="46" t="str">
        <f t="shared" si="220"/>
        <v/>
      </c>
      <c r="SUQ16" s="46" t="str">
        <f t="shared" si="220"/>
        <v/>
      </c>
      <c r="SUR16" s="46" t="str">
        <f t="shared" si="220"/>
        <v/>
      </c>
      <c r="SUS16" s="46" t="str">
        <f t="shared" si="220"/>
        <v/>
      </c>
      <c r="SUT16" s="46" t="str">
        <f t="shared" si="220"/>
        <v/>
      </c>
      <c r="SUU16" s="46" t="str">
        <f t="shared" si="220"/>
        <v/>
      </c>
      <c r="SUV16" s="46" t="str">
        <f t="shared" si="220"/>
        <v/>
      </c>
      <c r="SUW16" s="46" t="str">
        <f t="shared" si="220"/>
        <v/>
      </c>
      <c r="SUX16" s="46" t="str">
        <f t="shared" si="220"/>
        <v/>
      </c>
      <c r="SUY16" s="46" t="str">
        <f t="shared" si="220"/>
        <v/>
      </c>
      <c r="SUZ16" s="46" t="str">
        <f t="shared" si="220"/>
        <v/>
      </c>
      <c r="SVA16" s="46" t="str">
        <f t="shared" si="220"/>
        <v/>
      </c>
      <c r="SVB16" s="46" t="str">
        <f t="shared" si="220"/>
        <v/>
      </c>
      <c r="SVC16" s="46" t="str">
        <f t="shared" si="220"/>
        <v/>
      </c>
      <c r="SVD16" s="46" t="str">
        <f t="shared" si="220"/>
        <v/>
      </c>
      <c r="SVE16" s="46" t="str">
        <f t="shared" si="220"/>
        <v/>
      </c>
      <c r="SVF16" s="46" t="str">
        <f t="shared" si="220"/>
        <v/>
      </c>
      <c r="SVG16" s="46" t="str">
        <f t="shared" si="220"/>
        <v/>
      </c>
      <c r="SVH16" s="46" t="str">
        <f t="shared" si="220"/>
        <v/>
      </c>
      <c r="SVI16" s="46" t="str">
        <f t="shared" si="220"/>
        <v/>
      </c>
      <c r="SVJ16" s="46" t="str">
        <f t="shared" si="220"/>
        <v/>
      </c>
      <c r="SVK16" s="46" t="str">
        <f t="shared" si="220"/>
        <v/>
      </c>
      <c r="SVL16" s="46" t="str">
        <f t="shared" si="220"/>
        <v/>
      </c>
      <c r="SVM16" s="46" t="str">
        <f t="shared" si="220"/>
        <v/>
      </c>
      <c r="SVN16" s="46" t="str">
        <f t="shared" si="220"/>
        <v/>
      </c>
      <c r="SVO16" s="46" t="str">
        <f t="shared" si="220"/>
        <v/>
      </c>
      <c r="SVP16" s="46" t="str">
        <f t="shared" si="220"/>
        <v/>
      </c>
      <c r="SVQ16" s="46" t="str">
        <f t="shared" si="220"/>
        <v/>
      </c>
      <c r="SVR16" s="46" t="str">
        <f t="shared" si="220"/>
        <v/>
      </c>
      <c r="SVS16" s="46" t="str">
        <f t="shared" si="220"/>
        <v/>
      </c>
      <c r="SVT16" s="46" t="str">
        <f t="shared" si="220"/>
        <v/>
      </c>
      <c r="SVU16" s="46" t="str">
        <f t="shared" si="220"/>
        <v/>
      </c>
      <c r="SVV16" s="46" t="str">
        <f t="shared" si="220"/>
        <v/>
      </c>
      <c r="SVW16" s="46" t="str">
        <f t="shared" si="220"/>
        <v/>
      </c>
      <c r="SVX16" s="46" t="str">
        <f t="shared" si="220"/>
        <v/>
      </c>
      <c r="SVY16" s="46" t="str">
        <f t="shared" si="220"/>
        <v/>
      </c>
      <c r="SVZ16" s="46" t="str">
        <f t="shared" si="220"/>
        <v/>
      </c>
      <c r="SWA16" s="46" t="str">
        <f t="shared" si="220"/>
        <v/>
      </c>
      <c r="SWB16" s="46" t="str">
        <f t="shared" si="220"/>
        <v/>
      </c>
      <c r="SWC16" s="46" t="str">
        <f t="shared" si="220"/>
        <v/>
      </c>
      <c r="SWD16" s="46" t="str">
        <f t="shared" si="220"/>
        <v/>
      </c>
      <c r="SWE16" s="46" t="str">
        <f t="shared" si="220"/>
        <v/>
      </c>
      <c r="SWF16" s="46" t="str">
        <f t="shared" si="220"/>
        <v/>
      </c>
      <c r="SWG16" s="46" t="str">
        <f t="shared" ref="SWG16:SYR16" si="221">IF(AND($C16="Goal",SWG$5&gt;=$F16,SWG$5&lt;=$F16+$G16-1),2,IF(AND($C16="Milestone",SWG$5&gt;=$F16,SWG$5&lt;=$F16+$G16-1),1,""))</f>
        <v/>
      </c>
      <c r="SWH16" s="46" t="str">
        <f t="shared" si="221"/>
        <v/>
      </c>
      <c r="SWI16" s="46" t="str">
        <f t="shared" si="221"/>
        <v/>
      </c>
      <c r="SWJ16" s="46" t="str">
        <f t="shared" si="221"/>
        <v/>
      </c>
      <c r="SWK16" s="46" t="str">
        <f t="shared" si="221"/>
        <v/>
      </c>
      <c r="SWL16" s="46" t="str">
        <f t="shared" si="221"/>
        <v/>
      </c>
      <c r="SWM16" s="46" t="str">
        <f t="shared" si="221"/>
        <v/>
      </c>
      <c r="SWN16" s="46" t="str">
        <f t="shared" si="221"/>
        <v/>
      </c>
      <c r="SWO16" s="46" t="str">
        <f t="shared" si="221"/>
        <v/>
      </c>
      <c r="SWP16" s="46" t="str">
        <f t="shared" si="221"/>
        <v/>
      </c>
      <c r="SWQ16" s="46" t="str">
        <f t="shared" si="221"/>
        <v/>
      </c>
      <c r="SWR16" s="46" t="str">
        <f t="shared" si="221"/>
        <v/>
      </c>
      <c r="SWS16" s="46" t="str">
        <f t="shared" si="221"/>
        <v/>
      </c>
      <c r="SWT16" s="46" t="str">
        <f t="shared" si="221"/>
        <v/>
      </c>
      <c r="SWU16" s="46" t="str">
        <f t="shared" si="221"/>
        <v/>
      </c>
      <c r="SWV16" s="46" t="str">
        <f t="shared" si="221"/>
        <v/>
      </c>
      <c r="SWW16" s="46" t="str">
        <f t="shared" si="221"/>
        <v/>
      </c>
      <c r="SWX16" s="46" t="str">
        <f t="shared" si="221"/>
        <v/>
      </c>
      <c r="SWY16" s="46" t="str">
        <f t="shared" si="221"/>
        <v/>
      </c>
      <c r="SWZ16" s="46" t="str">
        <f t="shared" si="221"/>
        <v/>
      </c>
      <c r="SXA16" s="46" t="str">
        <f t="shared" si="221"/>
        <v/>
      </c>
      <c r="SXB16" s="46" t="str">
        <f t="shared" si="221"/>
        <v/>
      </c>
      <c r="SXC16" s="46" t="str">
        <f t="shared" si="221"/>
        <v/>
      </c>
      <c r="SXD16" s="46" t="str">
        <f t="shared" si="221"/>
        <v/>
      </c>
      <c r="SXE16" s="46" t="str">
        <f t="shared" si="221"/>
        <v/>
      </c>
      <c r="SXF16" s="46" t="str">
        <f t="shared" si="221"/>
        <v/>
      </c>
      <c r="SXG16" s="46" t="str">
        <f t="shared" si="221"/>
        <v/>
      </c>
      <c r="SXH16" s="46" t="str">
        <f t="shared" si="221"/>
        <v/>
      </c>
      <c r="SXI16" s="46" t="str">
        <f t="shared" si="221"/>
        <v/>
      </c>
      <c r="SXJ16" s="46" t="str">
        <f t="shared" si="221"/>
        <v/>
      </c>
      <c r="SXK16" s="46" t="str">
        <f t="shared" si="221"/>
        <v/>
      </c>
      <c r="SXL16" s="46" t="str">
        <f t="shared" si="221"/>
        <v/>
      </c>
      <c r="SXM16" s="46" t="str">
        <f t="shared" si="221"/>
        <v/>
      </c>
      <c r="SXN16" s="46" t="str">
        <f t="shared" si="221"/>
        <v/>
      </c>
      <c r="SXO16" s="46" t="str">
        <f t="shared" si="221"/>
        <v/>
      </c>
      <c r="SXP16" s="46" t="str">
        <f t="shared" si="221"/>
        <v/>
      </c>
      <c r="SXQ16" s="46" t="str">
        <f t="shared" si="221"/>
        <v/>
      </c>
      <c r="SXR16" s="46" t="str">
        <f t="shared" si="221"/>
        <v/>
      </c>
      <c r="SXS16" s="46" t="str">
        <f t="shared" si="221"/>
        <v/>
      </c>
      <c r="SXT16" s="46" t="str">
        <f t="shared" si="221"/>
        <v/>
      </c>
      <c r="SXU16" s="46" t="str">
        <f t="shared" si="221"/>
        <v/>
      </c>
      <c r="SXV16" s="46" t="str">
        <f t="shared" si="221"/>
        <v/>
      </c>
      <c r="SXW16" s="46" t="str">
        <f t="shared" si="221"/>
        <v/>
      </c>
      <c r="SXX16" s="46" t="str">
        <f t="shared" si="221"/>
        <v/>
      </c>
      <c r="SXY16" s="46" t="str">
        <f t="shared" si="221"/>
        <v/>
      </c>
      <c r="SXZ16" s="46" t="str">
        <f t="shared" si="221"/>
        <v/>
      </c>
      <c r="SYA16" s="46" t="str">
        <f t="shared" si="221"/>
        <v/>
      </c>
      <c r="SYB16" s="46" t="str">
        <f t="shared" si="221"/>
        <v/>
      </c>
      <c r="SYC16" s="46" t="str">
        <f t="shared" si="221"/>
        <v/>
      </c>
      <c r="SYD16" s="46" t="str">
        <f t="shared" si="221"/>
        <v/>
      </c>
      <c r="SYE16" s="46" t="str">
        <f t="shared" si="221"/>
        <v/>
      </c>
      <c r="SYF16" s="46" t="str">
        <f t="shared" si="221"/>
        <v/>
      </c>
      <c r="SYG16" s="46" t="str">
        <f t="shared" si="221"/>
        <v/>
      </c>
      <c r="SYH16" s="46" t="str">
        <f t="shared" si="221"/>
        <v/>
      </c>
      <c r="SYI16" s="46" t="str">
        <f t="shared" si="221"/>
        <v/>
      </c>
      <c r="SYJ16" s="46" t="str">
        <f t="shared" si="221"/>
        <v/>
      </c>
      <c r="SYK16" s="46" t="str">
        <f t="shared" si="221"/>
        <v/>
      </c>
      <c r="SYL16" s="46" t="str">
        <f t="shared" si="221"/>
        <v/>
      </c>
      <c r="SYM16" s="46" t="str">
        <f t="shared" si="221"/>
        <v/>
      </c>
      <c r="SYN16" s="46" t="str">
        <f t="shared" si="221"/>
        <v/>
      </c>
      <c r="SYO16" s="46" t="str">
        <f t="shared" si="221"/>
        <v/>
      </c>
      <c r="SYP16" s="46" t="str">
        <f t="shared" si="221"/>
        <v/>
      </c>
      <c r="SYQ16" s="46" t="str">
        <f t="shared" si="221"/>
        <v/>
      </c>
      <c r="SYR16" s="46" t="str">
        <f t="shared" si="221"/>
        <v/>
      </c>
      <c r="SYS16" s="46" t="str">
        <f t="shared" ref="SYS16:TBD16" si="222">IF(AND($C16="Goal",SYS$5&gt;=$F16,SYS$5&lt;=$F16+$G16-1),2,IF(AND($C16="Milestone",SYS$5&gt;=$F16,SYS$5&lt;=$F16+$G16-1),1,""))</f>
        <v/>
      </c>
      <c r="SYT16" s="46" t="str">
        <f t="shared" si="222"/>
        <v/>
      </c>
      <c r="SYU16" s="46" t="str">
        <f t="shared" si="222"/>
        <v/>
      </c>
      <c r="SYV16" s="46" t="str">
        <f t="shared" si="222"/>
        <v/>
      </c>
      <c r="SYW16" s="46" t="str">
        <f t="shared" si="222"/>
        <v/>
      </c>
      <c r="SYX16" s="46" t="str">
        <f t="shared" si="222"/>
        <v/>
      </c>
      <c r="SYY16" s="46" t="str">
        <f t="shared" si="222"/>
        <v/>
      </c>
      <c r="SYZ16" s="46" t="str">
        <f t="shared" si="222"/>
        <v/>
      </c>
      <c r="SZA16" s="46" t="str">
        <f t="shared" si="222"/>
        <v/>
      </c>
      <c r="SZB16" s="46" t="str">
        <f t="shared" si="222"/>
        <v/>
      </c>
      <c r="SZC16" s="46" t="str">
        <f t="shared" si="222"/>
        <v/>
      </c>
      <c r="SZD16" s="46" t="str">
        <f t="shared" si="222"/>
        <v/>
      </c>
      <c r="SZE16" s="46" t="str">
        <f t="shared" si="222"/>
        <v/>
      </c>
      <c r="SZF16" s="46" t="str">
        <f t="shared" si="222"/>
        <v/>
      </c>
      <c r="SZG16" s="46" t="str">
        <f t="shared" si="222"/>
        <v/>
      </c>
      <c r="SZH16" s="46" t="str">
        <f t="shared" si="222"/>
        <v/>
      </c>
      <c r="SZI16" s="46" t="str">
        <f t="shared" si="222"/>
        <v/>
      </c>
      <c r="SZJ16" s="46" t="str">
        <f t="shared" si="222"/>
        <v/>
      </c>
      <c r="SZK16" s="46" t="str">
        <f t="shared" si="222"/>
        <v/>
      </c>
      <c r="SZL16" s="46" t="str">
        <f t="shared" si="222"/>
        <v/>
      </c>
      <c r="SZM16" s="46" t="str">
        <f t="shared" si="222"/>
        <v/>
      </c>
      <c r="SZN16" s="46" t="str">
        <f t="shared" si="222"/>
        <v/>
      </c>
      <c r="SZO16" s="46" t="str">
        <f t="shared" si="222"/>
        <v/>
      </c>
      <c r="SZP16" s="46" t="str">
        <f t="shared" si="222"/>
        <v/>
      </c>
      <c r="SZQ16" s="46" t="str">
        <f t="shared" si="222"/>
        <v/>
      </c>
      <c r="SZR16" s="46" t="str">
        <f t="shared" si="222"/>
        <v/>
      </c>
      <c r="SZS16" s="46" t="str">
        <f t="shared" si="222"/>
        <v/>
      </c>
      <c r="SZT16" s="46" t="str">
        <f t="shared" si="222"/>
        <v/>
      </c>
      <c r="SZU16" s="46" t="str">
        <f t="shared" si="222"/>
        <v/>
      </c>
      <c r="SZV16" s="46" t="str">
        <f t="shared" si="222"/>
        <v/>
      </c>
      <c r="SZW16" s="46" t="str">
        <f t="shared" si="222"/>
        <v/>
      </c>
      <c r="SZX16" s="46" t="str">
        <f t="shared" si="222"/>
        <v/>
      </c>
      <c r="SZY16" s="46" t="str">
        <f t="shared" si="222"/>
        <v/>
      </c>
      <c r="SZZ16" s="46" t="str">
        <f t="shared" si="222"/>
        <v/>
      </c>
      <c r="TAA16" s="46" t="str">
        <f t="shared" si="222"/>
        <v/>
      </c>
      <c r="TAB16" s="46" t="str">
        <f t="shared" si="222"/>
        <v/>
      </c>
      <c r="TAC16" s="46" t="str">
        <f t="shared" si="222"/>
        <v/>
      </c>
      <c r="TAD16" s="46" t="str">
        <f t="shared" si="222"/>
        <v/>
      </c>
      <c r="TAE16" s="46" t="str">
        <f t="shared" si="222"/>
        <v/>
      </c>
      <c r="TAF16" s="46" t="str">
        <f t="shared" si="222"/>
        <v/>
      </c>
      <c r="TAG16" s="46" t="str">
        <f t="shared" si="222"/>
        <v/>
      </c>
      <c r="TAH16" s="46" t="str">
        <f t="shared" si="222"/>
        <v/>
      </c>
      <c r="TAI16" s="46" t="str">
        <f t="shared" si="222"/>
        <v/>
      </c>
      <c r="TAJ16" s="46" t="str">
        <f t="shared" si="222"/>
        <v/>
      </c>
      <c r="TAK16" s="46" t="str">
        <f t="shared" si="222"/>
        <v/>
      </c>
      <c r="TAL16" s="46" t="str">
        <f t="shared" si="222"/>
        <v/>
      </c>
      <c r="TAM16" s="46" t="str">
        <f t="shared" si="222"/>
        <v/>
      </c>
      <c r="TAN16" s="46" t="str">
        <f t="shared" si="222"/>
        <v/>
      </c>
      <c r="TAO16" s="46" t="str">
        <f t="shared" si="222"/>
        <v/>
      </c>
      <c r="TAP16" s="46" t="str">
        <f t="shared" si="222"/>
        <v/>
      </c>
      <c r="TAQ16" s="46" t="str">
        <f t="shared" si="222"/>
        <v/>
      </c>
      <c r="TAR16" s="46" t="str">
        <f t="shared" si="222"/>
        <v/>
      </c>
      <c r="TAS16" s="46" t="str">
        <f t="shared" si="222"/>
        <v/>
      </c>
      <c r="TAT16" s="46" t="str">
        <f t="shared" si="222"/>
        <v/>
      </c>
      <c r="TAU16" s="46" t="str">
        <f t="shared" si="222"/>
        <v/>
      </c>
      <c r="TAV16" s="46" t="str">
        <f t="shared" si="222"/>
        <v/>
      </c>
      <c r="TAW16" s="46" t="str">
        <f t="shared" si="222"/>
        <v/>
      </c>
      <c r="TAX16" s="46" t="str">
        <f t="shared" si="222"/>
        <v/>
      </c>
      <c r="TAY16" s="46" t="str">
        <f t="shared" si="222"/>
        <v/>
      </c>
      <c r="TAZ16" s="46" t="str">
        <f t="shared" si="222"/>
        <v/>
      </c>
      <c r="TBA16" s="46" t="str">
        <f t="shared" si="222"/>
        <v/>
      </c>
      <c r="TBB16" s="46" t="str">
        <f t="shared" si="222"/>
        <v/>
      </c>
      <c r="TBC16" s="46" t="str">
        <f t="shared" si="222"/>
        <v/>
      </c>
      <c r="TBD16" s="46" t="str">
        <f t="shared" si="222"/>
        <v/>
      </c>
      <c r="TBE16" s="46" t="str">
        <f t="shared" ref="TBE16:TDP16" si="223">IF(AND($C16="Goal",TBE$5&gt;=$F16,TBE$5&lt;=$F16+$G16-1),2,IF(AND($C16="Milestone",TBE$5&gt;=$F16,TBE$5&lt;=$F16+$G16-1),1,""))</f>
        <v/>
      </c>
      <c r="TBF16" s="46" t="str">
        <f t="shared" si="223"/>
        <v/>
      </c>
      <c r="TBG16" s="46" t="str">
        <f t="shared" si="223"/>
        <v/>
      </c>
      <c r="TBH16" s="46" t="str">
        <f t="shared" si="223"/>
        <v/>
      </c>
      <c r="TBI16" s="46" t="str">
        <f t="shared" si="223"/>
        <v/>
      </c>
      <c r="TBJ16" s="46" t="str">
        <f t="shared" si="223"/>
        <v/>
      </c>
      <c r="TBK16" s="46" t="str">
        <f t="shared" si="223"/>
        <v/>
      </c>
      <c r="TBL16" s="46" t="str">
        <f t="shared" si="223"/>
        <v/>
      </c>
      <c r="TBM16" s="46" t="str">
        <f t="shared" si="223"/>
        <v/>
      </c>
      <c r="TBN16" s="46" t="str">
        <f t="shared" si="223"/>
        <v/>
      </c>
      <c r="TBO16" s="46" t="str">
        <f t="shared" si="223"/>
        <v/>
      </c>
      <c r="TBP16" s="46" t="str">
        <f t="shared" si="223"/>
        <v/>
      </c>
      <c r="TBQ16" s="46" t="str">
        <f t="shared" si="223"/>
        <v/>
      </c>
      <c r="TBR16" s="46" t="str">
        <f t="shared" si="223"/>
        <v/>
      </c>
      <c r="TBS16" s="46" t="str">
        <f t="shared" si="223"/>
        <v/>
      </c>
      <c r="TBT16" s="46" t="str">
        <f t="shared" si="223"/>
        <v/>
      </c>
      <c r="TBU16" s="46" t="str">
        <f t="shared" si="223"/>
        <v/>
      </c>
      <c r="TBV16" s="46" t="str">
        <f t="shared" si="223"/>
        <v/>
      </c>
      <c r="TBW16" s="46" t="str">
        <f t="shared" si="223"/>
        <v/>
      </c>
      <c r="TBX16" s="46" t="str">
        <f t="shared" si="223"/>
        <v/>
      </c>
      <c r="TBY16" s="46" t="str">
        <f t="shared" si="223"/>
        <v/>
      </c>
      <c r="TBZ16" s="46" t="str">
        <f t="shared" si="223"/>
        <v/>
      </c>
      <c r="TCA16" s="46" t="str">
        <f t="shared" si="223"/>
        <v/>
      </c>
      <c r="TCB16" s="46" t="str">
        <f t="shared" si="223"/>
        <v/>
      </c>
      <c r="TCC16" s="46" t="str">
        <f t="shared" si="223"/>
        <v/>
      </c>
      <c r="TCD16" s="46" t="str">
        <f t="shared" si="223"/>
        <v/>
      </c>
      <c r="TCE16" s="46" t="str">
        <f t="shared" si="223"/>
        <v/>
      </c>
      <c r="TCF16" s="46" t="str">
        <f t="shared" si="223"/>
        <v/>
      </c>
      <c r="TCG16" s="46" t="str">
        <f t="shared" si="223"/>
        <v/>
      </c>
      <c r="TCH16" s="46" t="str">
        <f t="shared" si="223"/>
        <v/>
      </c>
      <c r="TCI16" s="46" t="str">
        <f t="shared" si="223"/>
        <v/>
      </c>
      <c r="TCJ16" s="46" t="str">
        <f t="shared" si="223"/>
        <v/>
      </c>
      <c r="TCK16" s="46" t="str">
        <f t="shared" si="223"/>
        <v/>
      </c>
      <c r="TCL16" s="46" t="str">
        <f t="shared" si="223"/>
        <v/>
      </c>
      <c r="TCM16" s="46" t="str">
        <f t="shared" si="223"/>
        <v/>
      </c>
      <c r="TCN16" s="46" t="str">
        <f t="shared" si="223"/>
        <v/>
      </c>
      <c r="TCO16" s="46" t="str">
        <f t="shared" si="223"/>
        <v/>
      </c>
      <c r="TCP16" s="46" t="str">
        <f t="shared" si="223"/>
        <v/>
      </c>
      <c r="TCQ16" s="46" t="str">
        <f t="shared" si="223"/>
        <v/>
      </c>
      <c r="TCR16" s="46" t="str">
        <f t="shared" si="223"/>
        <v/>
      </c>
      <c r="TCS16" s="46" t="str">
        <f t="shared" si="223"/>
        <v/>
      </c>
      <c r="TCT16" s="46" t="str">
        <f t="shared" si="223"/>
        <v/>
      </c>
      <c r="TCU16" s="46" t="str">
        <f t="shared" si="223"/>
        <v/>
      </c>
      <c r="TCV16" s="46" t="str">
        <f t="shared" si="223"/>
        <v/>
      </c>
      <c r="TCW16" s="46" t="str">
        <f t="shared" si="223"/>
        <v/>
      </c>
      <c r="TCX16" s="46" t="str">
        <f t="shared" si="223"/>
        <v/>
      </c>
      <c r="TCY16" s="46" t="str">
        <f t="shared" si="223"/>
        <v/>
      </c>
      <c r="TCZ16" s="46" t="str">
        <f t="shared" si="223"/>
        <v/>
      </c>
      <c r="TDA16" s="46" t="str">
        <f t="shared" si="223"/>
        <v/>
      </c>
      <c r="TDB16" s="46" t="str">
        <f t="shared" si="223"/>
        <v/>
      </c>
      <c r="TDC16" s="46" t="str">
        <f t="shared" si="223"/>
        <v/>
      </c>
      <c r="TDD16" s="46" t="str">
        <f t="shared" si="223"/>
        <v/>
      </c>
      <c r="TDE16" s="46" t="str">
        <f t="shared" si="223"/>
        <v/>
      </c>
      <c r="TDF16" s="46" t="str">
        <f t="shared" si="223"/>
        <v/>
      </c>
      <c r="TDG16" s="46" t="str">
        <f t="shared" si="223"/>
        <v/>
      </c>
      <c r="TDH16" s="46" t="str">
        <f t="shared" si="223"/>
        <v/>
      </c>
      <c r="TDI16" s="46" t="str">
        <f t="shared" si="223"/>
        <v/>
      </c>
      <c r="TDJ16" s="46" t="str">
        <f t="shared" si="223"/>
        <v/>
      </c>
      <c r="TDK16" s="46" t="str">
        <f t="shared" si="223"/>
        <v/>
      </c>
      <c r="TDL16" s="46" t="str">
        <f t="shared" si="223"/>
        <v/>
      </c>
      <c r="TDM16" s="46" t="str">
        <f t="shared" si="223"/>
        <v/>
      </c>
      <c r="TDN16" s="46" t="str">
        <f t="shared" si="223"/>
        <v/>
      </c>
      <c r="TDO16" s="46" t="str">
        <f t="shared" si="223"/>
        <v/>
      </c>
      <c r="TDP16" s="46" t="str">
        <f t="shared" si="223"/>
        <v/>
      </c>
      <c r="TDQ16" s="46" t="str">
        <f t="shared" ref="TDQ16:TGB16" si="224">IF(AND($C16="Goal",TDQ$5&gt;=$F16,TDQ$5&lt;=$F16+$G16-1),2,IF(AND($C16="Milestone",TDQ$5&gt;=$F16,TDQ$5&lt;=$F16+$G16-1),1,""))</f>
        <v/>
      </c>
      <c r="TDR16" s="46" t="str">
        <f t="shared" si="224"/>
        <v/>
      </c>
      <c r="TDS16" s="46" t="str">
        <f t="shared" si="224"/>
        <v/>
      </c>
      <c r="TDT16" s="46" t="str">
        <f t="shared" si="224"/>
        <v/>
      </c>
      <c r="TDU16" s="46" t="str">
        <f t="shared" si="224"/>
        <v/>
      </c>
      <c r="TDV16" s="46" t="str">
        <f t="shared" si="224"/>
        <v/>
      </c>
      <c r="TDW16" s="46" t="str">
        <f t="shared" si="224"/>
        <v/>
      </c>
      <c r="TDX16" s="46" t="str">
        <f t="shared" si="224"/>
        <v/>
      </c>
      <c r="TDY16" s="46" t="str">
        <f t="shared" si="224"/>
        <v/>
      </c>
      <c r="TDZ16" s="46" t="str">
        <f t="shared" si="224"/>
        <v/>
      </c>
      <c r="TEA16" s="46" t="str">
        <f t="shared" si="224"/>
        <v/>
      </c>
      <c r="TEB16" s="46" t="str">
        <f t="shared" si="224"/>
        <v/>
      </c>
      <c r="TEC16" s="46" t="str">
        <f t="shared" si="224"/>
        <v/>
      </c>
      <c r="TED16" s="46" t="str">
        <f t="shared" si="224"/>
        <v/>
      </c>
      <c r="TEE16" s="46" t="str">
        <f t="shared" si="224"/>
        <v/>
      </c>
      <c r="TEF16" s="46" t="str">
        <f t="shared" si="224"/>
        <v/>
      </c>
      <c r="TEG16" s="46" t="str">
        <f t="shared" si="224"/>
        <v/>
      </c>
      <c r="TEH16" s="46" t="str">
        <f t="shared" si="224"/>
        <v/>
      </c>
      <c r="TEI16" s="46" t="str">
        <f t="shared" si="224"/>
        <v/>
      </c>
      <c r="TEJ16" s="46" t="str">
        <f t="shared" si="224"/>
        <v/>
      </c>
      <c r="TEK16" s="46" t="str">
        <f t="shared" si="224"/>
        <v/>
      </c>
      <c r="TEL16" s="46" t="str">
        <f t="shared" si="224"/>
        <v/>
      </c>
      <c r="TEM16" s="46" t="str">
        <f t="shared" si="224"/>
        <v/>
      </c>
      <c r="TEN16" s="46" t="str">
        <f t="shared" si="224"/>
        <v/>
      </c>
      <c r="TEO16" s="46" t="str">
        <f t="shared" si="224"/>
        <v/>
      </c>
      <c r="TEP16" s="46" t="str">
        <f t="shared" si="224"/>
        <v/>
      </c>
      <c r="TEQ16" s="46" t="str">
        <f t="shared" si="224"/>
        <v/>
      </c>
      <c r="TER16" s="46" t="str">
        <f t="shared" si="224"/>
        <v/>
      </c>
      <c r="TES16" s="46" t="str">
        <f t="shared" si="224"/>
        <v/>
      </c>
      <c r="TET16" s="46" t="str">
        <f t="shared" si="224"/>
        <v/>
      </c>
      <c r="TEU16" s="46" t="str">
        <f t="shared" si="224"/>
        <v/>
      </c>
      <c r="TEV16" s="46" t="str">
        <f t="shared" si="224"/>
        <v/>
      </c>
      <c r="TEW16" s="46" t="str">
        <f t="shared" si="224"/>
        <v/>
      </c>
      <c r="TEX16" s="46" t="str">
        <f t="shared" si="224"/>
        <v/>
      </c>
      <c r="TEY16" s="46" t="str">
        <f t="shared" si="224"/>
        <v/>
      </c>
      <c r="TEZ16" s="46" t="str">
        <f t="shared" si="224"/>
        <v/>
      </c>
      <c r="TFA16" s="46" t="str">
        <f t="shared" si="224"/>
        <v/>
      </c>
      <c r="TFB16" s="46" t="str">
        <f t="shared" si="224"/>
        <v/>
      </c>
      <c r="TFC16" s="46" t="str">
        <f t="shared" si="224"/>
        <v/>
      </c>
      <c r="TFD16" s="46" t="str">
        <f t="shared" si="224"/>
        <v/>
      </c>
      <c r="TFE16" s="46" t="str">
        <f t="shared" si="224"/>
        <v/>
      </c>
      <c r="TFF16" s="46" t="str">
        <f t="shared" si="224"/>
        <v/>
      </c>
      <c r="TFG16" s="46" t="str">
        <f t="shared" si="224"/>
        <v/>
      </c>
      <c r="TFH16" s="46" t="str">
        <f t="shared" si="224"/>
        <v/>
      </c>
      <c r="TFI16" s="46" t="str">
        <f t="shared" si="224"/>
        <v/>
      </c>
      <c r="TFJ16" s="46" t="str">
        <f t="shared" si="224"/>
        <v/>
      </c>
      <c r="TFK16" s="46" t="str">
        <f t="shared" si="224"/>
        <v/>
      </c>
      <c r="TFL16" s="46" t="str">
        <f t="shared" si="224"/>
        <v/>
      </c>
      <c r="TFM16" s="46" t="str">
        <f t="shared" si="224"/>
        <v/>
      </c>
      <c r="TFN16" s="46" t="str">
        <f t="shared" si="224"/>
        <v/>
      </c>
      <c r="TFO16" s="46" t="str">
        <f t="shared" si="224"/>
        <v/>
      </c>
      <c r="TFP16" s="46" t="str">
        <f t="shared" si="224"/>
        <v/>
      </c>
      <c r="TFQ16" s="46" t="str">
        <f t="shared" si="224"/>
        <v/>
      </c>
      <c r="TFR16" s="46" t="str">
        <f t="shared" si="224"/>
        <v/>
      </c>
      <c r="TFS16" s="46" t="str">
        <f t="shared" si="224"/>
        <v/>
      </c>
      <c r="TFT16" s="46" t="str">
        <f t="shared" si="224"/>
        <v/>
      </c>
      <c r="TFU16" s="46" t="str">
        <f t="shared" si="224"/>
        <v/>
      </c>
      <c r="TFV16" s="46" t="str">
        <f t="shared" si="224"/>
        <v/>
      </c>
      <c r="TFW16" s="46" t="str">
        <f t="shared" si="224"/>
        <v/>
      </c>
      <c r="TFX16" s="46" t="str">
        <f t="shared" si="224"/>
        <v/>
      </c>
      <c r="TFY16" s="46" t="str">
        <f t="shared" si="224"/>
        <v/>
      </c>
      <c r="TFZ16" s="46" t="str">
        <f t="shared" si="224"/>
        <v/>
      </c>
      <c r="TGA16" s="46" t="str">
        <f t="shared" si="224"/>
        <v/>
      </c>
      <c r="TGB16" s="46" t="str">
        <f t="shared" si="224"/>
        <v/>
      </c>
      <c r="TGC16" s="46" t="str">
        <f t="shared" ref="TGC16:TIN16" si="225">IF(AND($C16="Goal",TGC$5&gt;=$F16,TGC$5&lt;=$F16+$G16-1),2,IF(AND($C16="Milestone",TGC$5&gt;=$F16,TGC$5&lt;=$F16+$G16-1),1,""))</f>
        <v/>
      </c>
      <c r="TGD16" s="46" t="str">
        <f t="shared" si="225"/>
        <v/>
      </c>
      <c r="TGE16" s="46" t="str">
        <f t="shared" si="225"/>
        <v/>
      </c>
      <c r="TGF16" s="46" t="str">
        <f t="shared" si="225"/>
        <v/>
      </c>
      <c r="TGG16" s="46" t="str">
        <f t="shared" si="225"/>
        <v/>
      </c>
      <c r="TGH16" s="46" t="str">
        <f t="shared" si="225"/>
        <v/>
      </c>
      <c r="TGI16" s="46" t="str">
        <f t="shared" si="225"/>
        <v/>
      </c>
      <c r="TGJ16" s="46" t="str">
        <f t="shared" si="225"/>
        <v/>
      </c>
      <c r="TGK16" s="46" t="str">
        <f t="shared" si="225"/>
        <v/>
      </c>
      <c r="TGL16" s="46" t="str">
        <f t="shared" si="225"/>
        <v/>
      </c>
      <c r="TGM16" s="46" t="str">
        <f t="shared" si="225"/>
        <v/>
      </c>
      <c r="TGN16" s="46" t="str">
        <f t="shared" si="225"/>
        <v/>
      </c>
      <c r="TGO16" s="46" t="str">
        <f t="shared" si="225"/>
        <v/>
      </c>
      <c r="TGP16" s="46" t="str">
        <f t="shared" si="225"/>
        <v/>
      </c>
      <c r="TGQ16" s="46" t="str">
        <f t="shared" si="225"/>
        <v/>
      </c>
      <c r="TGR16" s="46" t="str">
        <f t="shared" si="225"/>
        <v/>
      </c>
      <c r="TGS16" s="46" t="str">
        <f t="shared" si="225"/>
        <v/>
      </c>
      <c r="TGT16" s="46" t="str">
        <f t="shared" si="225"/>
        <v/>
      </c>
      <c r="TGU16" s="46" t="str">
        <f t="shared" si="225"/>
        <v/>
      </c>
      <c r="TGV16" s="46" t="str">
        <f t="shared" si="225"/>
        <v/>
      </c>
      <c r="TGW16" s="46" t="str">
        <f t="shared" si="225"/>
        <v/>
      </c>
      <c r="TGX16" s="46" t="str">
        <f t="shared" si="225"/>
        <v/>
      </c>
      <c r="TGY16" s="46" t="str">
        <f t="shared" si="225"/>
        <v/>
      </c>
      <c r="TGZ16" s="46" t="str">
        <f t="shared" si="225"/>
        <v/>
      </c>
      <c r="THA16" s="46" t="str">
        <f t="shared" si="225"/>
        <v/>
      </c>
      <c r="THB16" s="46" t="str">
        <f t="shared" si="225"/>
        <v/>
      </c>
      <c r="THC16" s="46" t="str">
        <f t="shared" si="225"/>
        <v/>
      </c>
      <c r="THD16" s="46" t="str">
        <f t="shared" si="225"/>
        <v/>
      </c>
      <c r="THE16" s="46" t="str">
        <f t="shared" si="225"/>
        <v/>
      </c>
      <c r="THF16" s="46" t="str">
        <f t="shared" si="225"/>
        <v/>
      </c>
      <c r="THG16" s="46" t="str">
        <f t="shared" si="225"/>
        <v/>
      </c>
      <c r="THH16" s="46" t="str">
        <f t="shared" si="225"/>
        <v/>
      </c>
      <c r="THI16" s="46" t="str">
        <f t="shared" si="225"/>
        <v/>
      </c>
      <c r="THJ16" s="46" t="str">
        <f t="shared" si="225"/>
        <v/>
      </c>
      <c r="THK16" s="46" t="str">
        <f t="shared" si="225"/>
        <v/>
      </c>
      <c r="THL16" s="46" t="str">
        <f t="shared" si="225"/>
        <v/>
      </c>
      <c r="THM16" s="46" t="str">
        <f t="shared" si="225"/>
        <v/>
      </c>
      <c r="THN16" s="46" t="str">
        <f t="shared" si="225"/>
        <v/>
      </c>
      <c r="THO16" s="46" t="str">
        <f t="shared" si="225"/>
        <v/>
      </c>
      <c r="THP16" s="46" t="str">
        <f t="shared" si="225"/>
        <v/>
      </c>
      <c r="THQ16" s="46" t="str">
        <f t="shared" si="225"/>
        <v/>
      </c>
      <c r="THR16" s="46" t="str">
        <f t="shared" si="225"/>
        <v/>
      </c>
      <c r="THS16" s="46" t="str">
        <f t="shared" si="225"/>
        <v/>
      </c>
      <c r="THT16" s="46" t="str">
        <f t="shared" si="225"/>
        <v/>
      </c>
      <c r="THU16" s="46" t="str">
        <f t="shared" si="225"/>
        <v/>
      </c>
      <c r="THV16" s="46" t="str">
        <f t="shared" si="225"/>
        <v/>
      </c>
      <c r="THW16" s="46" t="str">
        <f t="shared" si="225"/>
        <v/>
      </c>
      <c r="THX16" s="46" t="str">
        <f t="shared" si="225"/>
        <v/>
      </c>
      <c r="THY16" s="46" t="str">
        <f t="shared" si="225"/>
        <v/>
      </c>
      <c r="THZ16" s="46" t="str">
        <f t="shared" si="225"/>
        <v/>
      </c>
      <c r="TIA16" s="46" t="str">
        <f t="shared" si="225"/>
        <v/>
      </c>
      <c r="TIB16" s="46" t="str">
        <f t="shared" si="225"/>
        <v/>
      </c>
      <c r="TIC16" s="46" t="str">
        <f t="shared" si="225"/>
        <v/>
      </c>
      <c r="TID16" s="46" t="str">
        <f t="shared" si="225"/>
        <v/>
      </c>
      <c r="TIE16" s="46" t="str">
        <f t="shared" si="225"/>
        <v/>
      </c>
      <c r="TIF16" s="46" t="str">
        <f t="shared" si="225"/>
        <v/>
      </c>
      <c r="TIG16" s="46" t="str">
        <f t="shared" si="225"/>
        <v/>
      </c>
      <c r="TIH16" s="46" t="str">
        <f t="shared" si="225"/>
        <v/>
      </c>
      <c r="TII16" s="46" t="str">
        <f t="shared" si="225"/>
        <v/>
      </c>
      <c r="TIJ16" s="46" t="str">
        <f t="shared" si="225"/>
        <v/>
      </c>
      <c r="TIK16" s="46" t="str">
        <f t="shared" si="225"/>
        <v/>
      </c>
      <c r="TIL16" s="46" t="str">
        <f t="shared" si="225"/>
        <v/>
      </c>
      <c r="TIM16" s="46" t="str">
        <f t="shared" si="225"/>
        <v/>
      </c>
      <c r="TIN16" s="46" t="str">
        <f t="shared" si="225"/>
        <v/>
      </c>
      <c r="TIO16" s="46" t="str">
        <f t="shared" ref="TIO16:TKZ16" si="226">IF(AND($C16="Goal",TIO$5&gt;=$F16,TIO$5&lt;=$F16+$G16-1),2,IF(AND($C16="Milestone",TIO$5&gt;=$F16,TIO$5&lt;=$F16+$G16-1),1,""))</f>
        <v/>
      </c>
      <c r="TIP16" s="46" t="str">
        <f t="shared" si="226"/>
        <v/>
      </c>
      <c r="TIQ16" s="46" t="str">
        <f t="shared" si="226"/>
        <v/>
      </c>
      <c r="TIR16" s="46" t="str">
        <f t="shared" si="226"/>
        <v/>
      </c>
      <c r="TIS16" s="46" t="str">
        <f t="shared" si="226"/>
        <v/>
      </c>
      <c r="TIT16" s="46" t="str">
        <f t="shared" si="226"/>
        <v/>
      </c>
      <c r="TIU16" s="46" t="str">
        <f t="shared" si="226"/>
        <v/>
      </c>
      <c r="TIV16" s="46" t="str">
        <f t="shared" si="226"/>
        <v/>
      </c>
      <c r="TIW16" s="46" t="str">
        <f t="shared" si="226"/>
        <v/>
      </c>
      <c r="TIX16" s="46" t="str">
        <f t="shared" si="226"/>
        <v/>
      </c>
      <c r="TIY16" s="46" t="str">
        <f t="shared" si="226"/>
        <v/>
      </c>
      <c r="TIZ16" s="46" t="str">
        <f t="shared" si="226"/>
        <v/>
      </c>
      <c r="TJA16" s="46" t="str">
        <f t="shared" si="226"/>
        <v/>
      </c>
      <c r="TJB16" s="46" t="str">
        <f t="shared" si="226"/>
        <v/>
      </c>
      <c r="TJC16" s="46" t="str">
        <f t="shared" si="226"/>
        <v/>
      </c>
      <c r="TJD16" s="46" t="str">
        <f t="shared" si="226"/>
        <v/>
      </c>
      <c r="TJE16" s="46" t="str">
        <f t="shared" si="226"/>
        <v/>
      </c>
      <c r="TJF16" s="46" t="str">
        <f t="shared" si="226"/>
        <v/>
      </c>
      <c r="TJG16" s="46" t="str">
        <f t="shared" si="226"/>
        <v/>
      </c>
      <c r="TJH16" s="46" t="str">
        <f t="shared" si="226"/>
        <v/>
      </c>
      <c r="TJI16" s="46" t="str">
        <f t="shared" si="226"/>
        <v/>
      </c>
      <c r="TJJ16" s="46" t="str">
        <f t="shared" si="226"/>
        <v/>
      </c>
      <c r="TJK16" s="46" t="str">
        <f t="shared" si="226"/>
        <v/>
      </c>
      <c r="TJL16" s="46" t="str">
        <f t="shared" si="226"/>
        <v/>
      </c>
      <c r="TJM16" s="46" t="str">
        <f t="shared" si="226"/>
        <v/>
      </c>
      <c r="TJN16" s="46" t="str">
        <f t="shared" si="226"/>
        <v/>
      </c>
      <c r="TJO16" s="46" t="str">
        <f t="shared" si="226"/>
        <v/>
      </c>
      <c r="TJP16" s="46" t="str">
        <f t="shared" si="226"/>
        <v/>
      </c>
      <c r="TJQ16" s="46" t="str">
        <f t="shared" si="226"/>
        <v/>
      </c>
      <c r="TJR16" s="46" t="str">
        <f t="shared" si="226"/>
        <v/>
      </c>
      <c r="TJS16" s="46" t="str">
        <f t="shared" si="226"/>
        <v/>
      </c>
      <c r="TJT16" s="46" t="str">
        <f t="shared" si="226"/>
        <v/>
      </c>
      <c r="TJU16" s="46" t="str">
        <f t="shared" si="226"/>
        <v/>
      </c>
      <c r="TJV16" s="46" t="str">
        <f t="shared" si="226"/>
        <v/>
      </c>
      <c r="TJW16" s="46" t="str">
        <f t="shared" si="226"/>
        <v/>
      </c>
      <c r="TJX16" s="46" t="str">
        <f t="shared" si="226"/>
        <v/>
      </c>
      <c r="TJY16" s="46" t="str">
        <f t="shared" si="226"/>
        <v/>
      </c>
      <c r="TJZ16" s="46" t="str">
        <f t="shared" si="226"/>
        <v/>
      </c>
      <c r="TKA16" s="46" t="str">
        <f t="shared" si="226"/>
        <v/>
      </c>
      <c r="TKB16" s="46" t="str">
        <f t="shared" si="226"/>
        <v/>
      </c>
      <c r="TKC16" s="46" t="str">
        <f t="shared" si="226"/>
        <v/>
      </c>
      <c r="TKD16" s="46" t="str">
        <f t="shared" si="226"/>
        <v/>
      </c>
      <c r="TKE16" s="46" t="str">
        <f t="shared" si="226"/>
        <v/>
      </c>
      <c r="TKF16" s="46" t="str">
        <f t="shared" si="226"/>
        <v/>
      </c>
      <c r="TKG16" s="46" t="str">
        <f t="shared" si="226"/>
        <v/>
      </c>
      <c r="TKH16" s="46" t="str">
        <f t="shared" si="226"/>
        <v/>
      </c>
      <c r="TKI16" s="46" t="str">
        <f t="shared" si="226"/>
        <v/>
      </c>
      <c r="TKJ16" s="46" t="str">
        <f t="shared" si="226"/>
        <v/>
      </c>
      <c r="TKK16" s="46" t="str">
        <f t="shared" si="226"/>
        <v/>
      </c>
      <c r="TKL16" s="46" t="str">
        <f t="shared" si="226"/>
        <v/>
      </c>
      <c r="TKM16" s="46" t="str">
        <f t="shared" si="226"/>
        <v/>
      </c>
      <c r="TKN16" s="46" t="str">
        <f t="shared" si="226"/>
        <v/>
      </c>
      <c r="TKO16" s="46" t="str">
        <f t="shared" si="226"/>
        <v/>
      </c>
      <c r="TKP16" s="46" t="str">
        <f t="shared" si="226"/>
        <v/>
      </c>
      <c r="TKQ16" s="46" t="str">
        <f t="shared" si="226"/>
        <v/>
      </c>
      <c r="TKR16" s="46" t="str">
        <f t="shared" si="226"/>
        <v/>
      </c>
      <c r="TKS16" s="46" t="str">
        <f t="shared" si="226"/>
        <v/>
      </c>
      <c r="TKT16" s="46" t="str">
        <f t="shared" si="226"/>
        <v/>
      </c>
      <c r="TKU16" s="46" t="str">
        <f t="shared" si="226"/>
        <v/>
      </c>
      <c r="TKV16" s="46" t="str">
        <f t="shared" si="226"/>
        <v/>
      </c>
      <c r="TKW16" s="46" t="str">
        <f t="shared" si="226"/>
        <v/>
      </c>
      <c r="TKX16" s="46" t="str">
        <f t="shared" si="226"/>
        <v/>
      </c>
      <c r="TKY16" s="46" t="str">
        <f t="shared" si="226"/>
        <v/>
      </c>
      <c r="TKZ16" s="46" t="str">
        <f t="shared" si="226"/>
        <v/>
      </c>
      <c r="TLA16" s="46" t="str">
        <f t="shared" ref="TLA16:TNL16" si="227">IF(AND($C16="Goal",TLA$5&gt;=$F16,TLA$5&lt;=$F16+$G16-1),2,IF(AND($C16="Milestone",TLA$5&gt;=$F16,TLA$5&lt;=$F16+$G16-1),1,""))</f>
        <v/>
      </c>
      <c r="TLB16" s="46" t="str">
        <f t="shared" si="227"/>
        <v/>
      </c>
      <c r="TLC16" s="46" t="str">
        <f t="shared" si="227"/>
        <v/>
      </c>
      <c r="TLD16" s="46" t="str">
        <f t="shared" si="227"/>
        <v/>
      </c>
      <c r="TLE16" s="46" t="str">
        <f t="shared" si="227"/>
        <v/>
      </c>
      <c r="TLF16" s="46" t="str">
        <f t="shared" si="227"/>
        <v/>
      </c>
      <c r="TLG16" s="46" t="str">
        <f t="shared" si="227"/>
        <v/>
      </c>
      <c r="TLH16" s="46" t="str">
        <f t="shared" si="227"/>
        <v/>
      </c>
      <c r="TLI16" s="46" t="str">
        <f t="shared" si="227"/>
        <v/>
      </c>
      <c r="TLJ16" s="46" t="str">
        <f t="shared" si="227"/>
        <v/>
      </c>
      <c r="TLK16" s="46" t="str">
        <f t="shared" si="227"/>
        <v/>
      </c>
      <c r="TLL16" s="46" t="str">
        <f t="shared" si="227"/>
        <v/>
      </c>
      <c r="TLM16" s="46" t="str">
        <f t="shared" si="227"/>
        <v/>
      </c>
      <c r="TLN16" s="46" t="str">
        <f t="shared" si="227"/>
        <v/>
      </c>
      <c r="TLO16" s="46" t="str">
        <f t="shared" si="227"/>
        <v/>
      </c>
      <c r="TLP16" s="46" t="str">
        <f t="shared" si="227"/>
        <v/>
      </c>
      <c r="TLQ16" s="46" t="str">
        <f t="shared" si="227"/>
        <v/>
      </c>
      <c r="TLR16" s="46" t="str">
        <f t="shared" si="227"/>
        <v/>
      </c>
      <c r="TLS16" s="46" t="str">
        <f t="shared" si="227"/>
        <v/>
      </c>
      <c r="TLT16" s="46" t="str">
        <f t="shared" si="227"/>
        <v/>
      </c>
      <c r="TLU16" s="46" t="str">
        <f t="shared" si="227"/>
        <v/>
      </c>
      <c r="TLV16" s="46" t="str">
        <f t="shared" si="227"/>
        <v/>
      </c>
      <c r="TLW16" s="46" t="str">
        <f t="shared" si="227"/>
        <v/>
      </c>
      <c r="TLX16" s="46" t="str">
        <f t="shared" si="227"/>
        <v/>
      </c>
      <c r="TLY16" s="46" t="str">
        <f t="shared" si="227"/>
        <v/>
      </c>
      <c r="TLZ16" s="46" t="str">
        <f t="shared" si="227"/>
        <v/>
      </c>
      <c r="TMA16" s="46" t="str">
        <f t="shared" si="227"/>
        <v/>
      </c>
      <c r="TMB16" s="46" t="str">
        <f t="shared" si="227"/>
        <v/>
      </c>
      <c r="TMC16" s="46" t="str">
        <f t="shared" si="227"/>
        <v/>
      </c>
      <c r="TMD16" s="46" t="str">
        <f t="shared" si="227"/>
        <v/>
      </c>
      <c r="TME16" s="46" t="str">
        <f t="shared" si="227"/>
        <v/>
      </c>
      <c r="TMF16" s="46" t="str">
        <f t="shared" si="227"/>
        <v/>
      </c>
      <c r="TMG16" s="46" t="str">
        <f t="shared" si="227"/>
        <v/>
      </c>
      <c r="TMH16" s="46" t="str">
        <f t="shared" si="227"/>
        <v/>
      </c>
      <c r="TMI16" s="46" t="str">
        <f t="shared" si="227"/>
        <v/>
      </c>
      <c r="TMJ16" s="46" t="str">
        <f t="shared" si="227"/>
        <v/>
      </c>
      <c r="TMK16" s="46" t="str">
        <f t="shared" si="227"/>
        <v/>
      </c>
      <c r="TML16" s="46" t="str">
        <f t="shared" si="227"/>
        <v/>
      </c>
      <c r="TMM16" s="46" t="str">
        <f t="shared" si="227"/>
        <v/>
      </c>
      <c r="TMN16" s="46" t="str">
        <f t="shared" si="227"/>
        <v/>
      </c>
      <c r="TMO16" s="46" t="str">
        <f t="shared" si="227"/>
        <v/>
      </c>
      <c r="TMP16" s="46" t="str">
        <f t="shared" si="227"/>
        <v/>
      </c>
      <c r="TMQ16" s="46" t="str">
        <f t="shared" si="227"/>
        <v/>
      </c>
      <c r="TMR16" s="46" t="str">
        <f t="shared" si="227"/>
        <v/>
      </c>
      <c r="TMS16" s="46" t="str">
        <f t="shared" si="227"/>
        <v/>
      </c>
      <c r="TMT16" s="46" t="str">
        <f t="shared" si="227"/>
        <v/>
      </c>
      <c r="TMU16" s="46" t="str">
        <f t="shared" si="227"/>
        <v/>
      </c>
      <c r="TMV16" s="46" t="str">
        <f t="shared" si="227"/>
        <v/>
      </c>
      <c r="TMW16" s="46" t="str">
        <f t="shared" si="227"/>
        <v/>
      </c>
      <c r="TMX16" s="46" t="str">
        <f t="shared" si="227"/>
        <v/>
      </c>
      <c r="TMY16" s="46" t="str">
        <f t="shared" si="227"/>
        <v/>
      </c>
      <c r="TMZ16" s="46" t="str">
        <f t="shared" si="227"/>
        <v/>
      </c>
      <c r="TNA16" s="46" t="str">
        <f t="shared" si="227"/>
        <v/>
      </c>
      <c r="TNB16" s="46" t="str">
        <f t="shared" si="227"/>
        <v/>
      </c>
      <c r="TNC16" s="46" t="str">
        <f t="shared" si="227"/>
        <v/>
      </c>
      <c r="TND16" s="46" t="str">
        <f t="shared" si="227"/>
        <v/>
      </c>
      <c r="TNE16" s="46" t="str">
        <f t="shared" si="227"/>
        <v/>
      </c>
      <c r="TNF16" s="46" t="str">
        <f t="shared" si="227"/>
        <v/>
      </c>
      <c r="TNG16" s="46" t="str">
        <f t="shared" si="227"/>
        <v/>
      </c>
      <c r="TNH16" s="46" t="str">
        <f t="shared" si="227"/>
        <v/>
      </c>
      <c r="TNI16" s="46" t="str">
        <f t="shared" si="227"/>
        <v/>
      </c>
      <c r="TNJ16" s="46" t="str">
        <f t="shared" si="227"/>
        <v/>
      </c>
      <c r="TNK16" s="46" t="str">
        <f t="shared" si="227"/>
        <v/>
      </c>
      <c r="TNL16" s="46" t="str">
        <f t="shared" si="227"/>
        <v/>
      </c>
      <c r="TNM16" s="46" t="str">
        <f t="shared" ref="TNM16:TPX16" si="228">IF(AND($C16="Goal",TNM$5&gt;=$F16,TNM$5&lt;=$F16+$G16-1),2,IF(AND($C16="Milestone",TNM$5&gt;=$F16,TNM$5&lt;=$F16+$G16-1),1,""))</f>
        <v/>
      </c>
      <c r="TNN16" s="46" t="str">
        <f t="shared" si="228"/>
        <v/>
      </c>
      <c r="TNO16" s="46" t="str">
        <f t="shared" si="228"/>
        <v/>
      </c>
      <c r="TNP16" s="46" t="str">
        <f t="shared" si="228"/>
        <v/>
      </c>
      <c r="TNQ16" s="46" t="str">
        <f t="shared" si="228"/>
        <v/>
      </c>
      <c r="TNR16" s="46" t="str">
        <f t="shared" si="228"/>
        <v/>
      </c>
      <c r="TNS16" s="46" t="str">
        <f t="shared" si="228"/>
        <v/>
      </c>
      <c r="TNT16" s="46" t="str">
        <f t="shared" si="228"/>
        <v/>
      </c>
      <c r="TNU16" s="46" t="str">
        <f t="shared" si="228"/>
        <v/>
      </c>
      <c r="TNV16" s="46" t="str">
        <f t="shared" si="228"/>
        <v/>
      </c>
      <c r="TNW16" s="46" t="str">
        <f t="shared" si="228"/>
        <v/>
      </c>
      <c r="TNX16" s="46" t="str">
        <f t="shared" si="228"/>
        <v/>
      </c>
      <c r="TNY16" s="46" t="str">
        <f t="shared" si="228"/>
        <v/>
      </c>
      <c r="TNZ16" s="46" t="str">
        <f t="shared" si="228"/>
        <v/>
      </c>
      <c r="TOA16" s="46" t="str">
        <f t="shared" si="228"/>
        <v/>
      </c>
      <c r="TOB16" s="46" t="str">
        <f t="shared" si="228"/>
        <v/>
      </c>
      <c r="TOC16" s="46" t="str">
        <f t="shared" si="228"/>
        <v/>
      </c>
      <c r="TOD16" s="46" t="str">
        <f t="shared" si="228"/>
        <v/>
      </c>
      <c r="TOE16" s="46" t="str">
        <f t="shared" si="228"/>
        <v/>
      </c>
      <c r="TOF16" s="46" t="str">
        <f t="shared" si="228"/>
        <v/>
      </c>
      <c r="TOG16" s="46" t="str">
        <f t="shared" si="228"/>
        <v/>
      </c>
      <c r="TOH16" s="46" t="str">
        <f t="shared" si="228"/>
        <v/>
      </c>
      <c r="TOI16" s="46" t="str">
        <f t="shared" si="228"/>
        <v/>
      </c>
      <c r="TOJ16" s="46" t="str">
        <f t="shared" si="228"/>
        <v/>
      </c>
      <c r="TOK16" s="46" t="str">
        <f t="shared" si="228"/>
        <v/>
      </c>
      <c r="TOL16" s="46" t="str">
        <f t="shared" si="228"/>
        <v/>
      </c>
      <c r="TOM16" s="46" t="str">
        <f t="shared" si="228"/>
        <v/>
      </c>
      <c r="TON16" s="46" t="str">
        <f t="shared" si="228"/>
        <v/>
      </c>
      <c r="TOO16" s="46" t="str">
        <f t="shared" si="228"/>
        <v/>
      </c>
      <c r="TOP16" s="46" t="str">
        <f t="shared" si="228"/>
        <v/>
      </c>
      <c r="TOQ16" s="46" t="str">
        <f t="shared" si="228"/>
        <v/>
      </c>
      <c r="TOR16" s="46" t="str">
        <f t="shared" si="228"/>
        <v/>
      </c>
      <c r="TOS16" s="46" t="str">
        <f t="shared" si="228"/>
        <v/>
      </c>
      <c r="TOT16" s="46" t="str">
        <f t="shared" si="228"/>
        <v/>
      </c>
      <c r="TOU16" s="46" t="str">
        <f t="shared" si="228"/>
        <v/>
      </c>
      <c r="TOV16" s="46" t="str">
        <f t="shared" si="228"/>
        <v/>
      </c>
      <c r="TOW16" s="46" t="str">
        <f t="shared" si="228"/>
        <v/>
      </c>
      <c r="TOX16" s="46" t="str">
        <f t="shared" si="228"/>
        <v/>
      </c>
      <c r="TOY16" s="46" t="str">
        <f t="shared" si="228"/>
        <v/>
      </c>
      <c r="TOZ16" s="46" t="str">
        <f t="shared" si="228"/>
        <v/>
      </c>
      <c r="TPA16" s="46" t="str">
        <f t="shared" si="228"/>
        <v/>
      </c>
      <c r="TPB16" s="46" t="str">
        <f t="shared" si="228"/>
        <v/>
      </c>
      <c r="TPC16" s="46" t="str">
        <f t="shared" si="228"/>
        <v/>
      </c>
      <c r="TPD16" s="46" t="str">
        <f t="shared" si="228"/>
        <v/>
      </c>
      <c r="TPE16" s="46" t="str">
        <f t="shared" si="228"/>
        <v/>
      </c>
      <c r="TPF16" s="46" t="str">
        <f t="shared" si="228"/>
        <v/>
      </c>
      <c r="TPG16" s="46" t="str">
        <f t="shared" si="228"/>
        <v/>
      </c>
      <c r="TPH16" s="46" t="str">
        <f t="shared" si="228"/>
        <v/>
      </c>
      <c r="TPI16" s="46" t="str">
        <f t="shared" si="228"/>
        <v/>
      </c>
      <c r="TPJ16" s="46" t="str">
        <f t="shared" si="228"/>
        <v/>
      </c>
      <c r="TPK16" s="46" t="str">
        <f t="shared" si="228"/>
        <v/>
      </c>
      <c r="TPL16" s="46" t="str">
        <f t="shared" si="228"/>
        <v/>
      </c>
      <c r="TPM16" s="46" t="str">
        <f t="shared" si="228"/>
        <v/>
      </c>
      <c r="TPN16" s="46" t="str">
        <f t="shared" si="228"/>
        <v/>
      </c>
      <c r="TPO16" s="46" t="str">
        <f t="shared" si="228"/>
        <v/>
      </c>
      <c r="TPP16" s="46" t="str">
        <f t="shared" si="228"/>
        <v/>
      </c>
      <c r="TPQ16" s="46" t="str">
        <f t="shared" si="228"/>
        <v/>
      </c>
      <c r="TPR16" s="46" t="str">
        <f t="shared" si="228"/>
        <v/>
      </c>
      <c r="TPS16" s="46" t="str">
        <f t="shared" si="228"/>
        <v/>
      </c>
      <c r="TPT16" s="46" t="str">
        <f t="shared" si="228"/>
        <v/>
      </c>
      <c r="TPU16" s="46" t="str">
        <f t="shared" si="228"/>
        <v/>
      </c>
      <c r="TPV16" s="46" t="str">
        <f t="shared" si="228"/>
        <v/>
      </c>
      <c r="TPW16" s="46" t="str">
        <f t="shared" si="228"/>
        <v/>
      </c>
      <c r="TPX16" s="46" t="str">
        <f t="shared" si="228"/>
        <v/>
      </c>
      <c r="TPY16" s="46" t="str">
        <f t="shared" ref="TPY16:TSJ16" si="229">IF(AND($C16="Goal",TPY$5&gt;=$F16,TPY$5&lt;=$F16+$G16-1),2,IF(AND($C16="Milestone",TPY$5&gt;=$F16,TPY$5&lt;=$F16+$G16-1),1,""))</f>
        <v/>
      </c>
      <c r="TPZ16" s="46" t="str">
        <f t="shared" si="229"/>
        <v/>
      </c>
      <c r="TQA16" s="46" t="str">
        <f t="shared" si="229"/>
        <v/>
      </c>
      <c r="TQB16" s="46" t="str">
        <f t="shared" si="229"/>
        <v/>
      </c>
      <c r="TQC16" s="46" t="str">
        <f t="shared" si="229"/>
        <v/>
      </c>
      <c r="TQD16" s="46" t="str">
        <f t="shared" si="229"/>
        <v/>
      </c>
      <c r="TQE16" s="46" t="str">
        <f t="shared" si="229"/>
        <v/>
      </c>
      <c r="TQF16" s="46" t="str">
        <f t="shared" si="229"/>
        <v/>
      </c>
      <c r="TQG16" s="46" t="str">
        <f t="shared" si="229"/>
        <v/>
      </c>
      <c r="TQH16" s="46" t="str">
        <f t="shared" si="229"/>
        <v/>
      </c>
      <c r="TQI16" s="46" t="str">
        <f t="shared" si="229"/>
        <v/>
      </c>
      <c r="TQJ16" s="46" t="str">
        <f t="shared" si="229"/>
        <v/>
      </c>
      <c r="TQK16" s="46" t="str">
        <f t="shared" si="229"/>
        <v/>
      </c>
      <c r="TQL16" s="46" t="str">
        <f t="shared" si="229"/>
        <v/>
      </c>
      <c r="TQM16" s="46" t="str">
        <f t="shared" si="229"/>
        <v/>
      </c>
      <c r="TQN16" s="46" t="str">
        <f t="shared" si="229"/>
        <v/>
      </c>
      <c r="TQO16" s="46" t="str">
        <f t="shared" si="229"/>
        <v/>
      </c>
      <c r="TQP16" s="46" t="str">
        <f t="shared" si="229"/>
        <v/>
      </c>
      <c r="TQQ16" s="46" t="str">
        <f t="shared" si="229"/>
        <v/>
      </c>
      <c r="TQR16" s="46" t="str">
        <f t="shared" si="229"/>
        <v/>
      </c>
      <c r="TQS16" s="46" t="str">
        <f t="shared" si="229"/>
        <v/>
      </c>
      <c r="TQT16" s="46" t="str">
        <f t="shared" si="229"/>
        <v/>
      </c>
      <c r="TQU16" s="46" t="str">
        <f t="shared" si="229"/>
        <v/>
      </c>
      <c r="TQV16" s="46" t="str">
        <f t="shared" si="229"/>
        <v/>
      </c>
      <c r="TQW16" s="46" t="str">
        <f t="shared" si="229"/>
        <v/>
      </c>
      <c r="TQX16" s="46" t="str">
        <f t="shared" si="229"/>
        <v/>
      </c>
      <c r="TQY16" s="46" t="str">
        <f t="shared" si="229"/>
        <v/>
      </c>
      <c r="TQZ16" s="46" t="str">
        <f t="shared" si="229"/>
        <v/>
      </c>
      <c r="TRA16" s="46" t="str">
        <f t="shared" si="229"/>
        <v/>
      </c>
      <c r="TRB16" s="46" t="str">
        <f t="shared" si="229"/>
        <v/>
      </c>
      <c r="TRC16" s="46" t="str">
        <f t="shared" si="229"/>
        <v/>
      </c>
      <c r="TRD16" s="46" t="str">
        <f t="shared" si="229"/>
        <v/>
      </c>
      <c r="TRE16" s="46" t="str">
        <f t="shared" si="229"/>
        <v/>
      </c>
      <c r="TRF16" s="46" t="str">
        <f t="shared" si="229"/>
        <v/>
      </c>
      <c r="TRG16" s="46" t="str">
        <f t="shared" si="229"/>
        <v/>
      </c>
      <c r="TRH16" s="46" t="str">
        <f t="shared" si="229"/>
        <v/>
      </c>
      <c r="TRI16" s="46" t="str">
        <f t="shared" si="229"/>
        <v/>
      </c>
      <c r="TRJ16" s="46" t="str">
        <f t="shared" si="229"/>
        <v/>
      </c>
      <c r="TRK16" s="46" t="str">
        <f t="shared" si="229"/>
        <v/>
      </c>
      <c r="TRL16" s="46" t="str">
        <f t="shared" si="229"/>
        <v/>
      </c>
      <c r="TRM16" s="46" t="str">
        <f t="shared" si="229"/>
        <v/>
      </c>
      <c r="TRN16" s="46" t="str">
        <f t="shared" si="229"/>
        <v/>
      </c>
      <c r="TRO16" s="46" t="str">
        <f t="shared" si="229"/>
        <v/>
      </c>
      <c r="TRP16" s="46" t="str">
        <f t="shared" si="229"/>
        <v/>
      </c>
      <c r="TRQ16" s="46" t="str">
        <f t="shared" si="229"/>
        <v/>
      </c>
      <c r="TRR16" s="46" t="str">
        <f t="shared" si="229"/>
        <v/>
      </c>
      <c r="TRS16" s="46" t="str">
        <f t="shared" si="229"/>
        <v/>
      </c>
      <c r="TRT16" s="46" t="str">
        <f t="shared" si="229"/>
        <v/>
      </c>
      <c r="TRU16" s="46" t="str">
        <f t="shared" si="229"/>
        <v/>
      </c>
      <c r="TRV16" s="46" t="str">
        <f t="shared" si="229"/>
        <v/>
      </c>
      <c r="TRW16" s="46" t="str">
        <f t="shared" si="229"/>
        <v/>
      </c>
      <c r="TRX16" s="46" t="str">
        <f t="shared" si="229"/>
        <v/>
      </c>
      <c r="TRY16" s="46" t="str">
        <f t="shared" si="229"/>
        <v/>
      </c>
      <c r="TRZ16" s="46" t="str">
        <f t="shared" si="229"/>
        <v/>
      </c>
      <c r="TSA16" s="46" t="str">
        <f t="shared" si="229"/>
        <v/>
      </c>
      <c r="TSB16" s="46" t="str">
        <f t="shared" si="229"/>
        <v/>
      </c>
      <c r="TSC16" s="46" t="str">
        <f t="shared" si="229"/>
        <v/>
      </c>
      <c r="TSD16" s="46" t="str">
        <f t="shared" si="229"/>
        <v/>
      </c>
      <c r="TSE16" s="46" t="str">
        <f t="shared" si="229"/>
        <v/>
      </c>
      <c r="TSF16" s="46" t="str">
        <f t="shared" si="229"/>
        <v/>
      </c>
      <c r="TSG16" s="46" t="str">
        <f t="shared" si="229"/>
        <v/>
      </c>
      <c r="TSH16" s="46" t="str">
        <f t="shared" si="229"/>
        <v/>
      </c>
      <c r="TSI16" s="46" t="str">
        <f t="shared" si="229"/>
        <v/>
      </c>
      <c r="TSJ16" s="46" t="str">
        <f t="shared" si="229"/>
        <v/>
      </c>
      <c r="TSK16" s="46" t="str">
        <f t="shared" ref="TSK16:TUV16" si="230">IF(AND($C16="Goal",TSK$5&gt;=$F16,TSK$5&lt;=$F16+$G16-1),2,IF(AND($C16="Milestone",TSK$5&gt;=$F16,TSK$5&lt;=$F16+$G16-1),1,""))</f>
        <v/>
      </c>
      <c r="TSL16" s="46" t="str">
        <f t="shared" si="230"/>
        <v/>
      </c>
      <c r="TSM16" s="46" t="str">
        <f t="shared" si="230"/>
        <v/>
      </c>
      <c r="TSN16" s="46" t="str">
        <f t="shared" si="230"/>
        <v/>
      </c>
      <c r="TSO16" s="46" t="str">
        <f t="shared" si="230"/>
        <v/>
      </c>
      <c r="TSP16" s="46" t="str">
        <f t="shared" si="230"/>
        <v/>
      </c>
      <c r="TSQ16" s="46" t="str">
        <f t="shared" si="230"/>
        <v/>
      </c>
      <c r="TSR16" s="46" t="str">
        <f t="shared" si="230"/>
        <v/>
      </c>
      <c r="TSS16" s="46" t="str">
        <f t="shared" si="230"/>
        <v/>
      </c>
      <c r="TST16" s="46" t="str">
        <f t="shared" si="230"/>
        <v/>
      </c>
      <c r="TSU16" s="46" t="str">
        <f t="shared" si="230"/>
        <v/>
      </c>
      <c r="TSV16" s="46" t="str">
        <f t="shared" si="230"/>
        <v/>
      </c>
      <c r="TSW16" s="46" t="str">
        <f t="shared" si="230"/>
        <v/>
      </c>
      <c r="TSX16" s="46" t="str">
        <f t="shared" si="230"/>
        <v/>
      </c>
      <c r="TSY16" s="46" t="str">
        <f t="shared" si="230"/>
        <v/>
      </c>
      <c r="TSZ16" s="46" t="str">
        <f t="shared" si="230"/>
        <v/>
      </c>
      <c r="TTA16" s="46" t="str">
        <f t="shared" si="230"/>
        <v/>
      </c>
      <c r="TTB16" s="46" t="str">
        <f t="shared" si="230"/>
        <v/>
      </c>
      <c r="TTC16" s="46" t="str">
        <f t="shared" si="230"/>
        <v/>
      </c>
      <c r="TTD16" s="46" t="str">
        <f t="shared" si="230"/>
        <v/>
      </c>
      <c r="TTE16" s="46" t="str">
        <f t="shared" si="230"/>
        <v/>
      </c>
      <c r="TTF16" s="46" t="str">
        <f t="shared" si="230"/>
        <v/>
      </c>
      <c r="TTG16" s="46" t="str">
        <f t="shared" si="230"/>
        <v/>
      </c>
      <c r="TTH16" s="46" t="str">
        <f t="shared" si="230"/>
        <v/>
      </c>
      <c r="TTI16" s="46" t="str">
        <f t="shared" si="230"/>
        <v/>
      </c>
      <c r="TTJ16" s="46" t="str">
        <f t="shared" si="230"/>
        <v/>
      </c>
      <c r="TTK16" s="46" t="str">
        <f t="shared" si="230"/>
        <v/>
      </c>
      <c r="TTL16" s="46" t="str">
        <f t="shared" si="230"/>
        <v/>
      </c>
      <c r="TTM16" s="46" t="str">
        <f t="shared" si="230"/>
        <v/>
      </c>
      <c r="TTN16" s="46" t="str">
        <f t="shared" si="230"/>
        <v/>
      </c>
      <c r="TTO16" s="46" t="str">
        <f t="shared" si="230"/>
        <v/>
      </c>
      <c r="TTP16" s="46" t="str">
        <f t="shared" si="230"/>
        <v/>
      </c>
      <c r="TTQ16" s="46" t="str">
        <f t="shared" si="230"/>
        <v/>
      </c>
      <c r="TTR16" s="46" t="str">
        <f t="shared" si="230"/>
        <v/>
      </c>
      <c r="TTS16" s="46" t="str">
        <f t="shared" si="230"/>
        <v/>
      </c>
      <c r="TTT16" s="46" t="str">
        <f t="shared" si="230"/>
        <v/>
      </c>
      <c r="TTU16" s="46" t="str">
        <f t="shared" si="230"/>
        <v/>
      </c>
      <c r="TTV16" s="46" t="str">
        <f t="shared" si="230"/>
        <v/>
      </c>
      <c r="TTW16" s="46" t="str">
        <f t="shared" si="230"/>
        <v/>
      </c>
      <c r="TTX16" s="46" t="str">
        <f t="shared" si="230"/>
        <v/>
      </c>
      <c r="TTY16" s="46" t="str">
        <f t="shared" si="230"/>
        <v/>
      </c>
      <c r="TTZ16" s="46" t="str">
        <f t="shared" si="230"/>
        <v/>
      </c>
      <c r="TUA16" s="46" t="str">
        <f t="shared" si="230"/>
        <v/>
      </c>
      <c r="TUB16" s="46" t="str">
        <f t="shared" si="230"/>
        <v/>
      </c>
      <c r="TUC16" s="46" t="str">
        <f t="shared" si="230"/>
        <v/>
      </c>
      <c r="TUD16" s="46" t="str">
        <f t="shared" si="230"/>
        <v/>
      </c>
      <c r="TUE16" s="46" t="str">
        <f t="shared" si="230"/>
        <v/>
      </c>
      <c r="TUF16" s="46" t="str">
        <f t="shared" si="230"/>
        <v/>
      </c>
      <c r="TUG16" s="46" t="str">
        <f t="shared" si="230"/>
        <v/>
      </c>
      <c r="TUH16" s="46" t="str">
        <f t="shared" si="230"/>
        <v/>
      </c>
      <c r="TUI16" s="46" t="str">
        <f t="shared" si="230"/>
        <v/>
      </c>
      <c r="TUJ16" s="46" t="str">
        <f t="shared" si="230"/>
        <v/>
      </c>
      <c r="TUK16" s="46" t="str">
        <f t="shared" si="230"/>
        <v/>
      </c>
      <c r="TUL16" s="46" t="str">
        <f t="shared" si="230"/>
        <v/>
      </c>
      <c r="TUM16" s="46" t="str">
        <f t="shared" si="230"/>
        <v/>
      </c>
      <c r="TUN16" s="46" t="str">
        <f t="shared" si="230"/>
        <v/>
      </c>
      <c r="TUO16" s="46" t="str">
        <f t="shared" si="230"/>
        <v/>
      </c>
      <c r="TUP16" s="46" t="str">
        <f t="shared" si="230"/>
        <v/>
      </c>
      <c r="TUQ16" s="46" t="str">
        <f t="shared" si="230"/>
        <v/>
      </c>
      <c r="TUR16" s="46" t="str">
        <f t="shared" si="230"/>
        <v/>
      </c>
      <c r="TUS16" s="46" t="str">
        <f t="shared" si="230"/>
        <v/>
      </c>
      <c r="TUT16" s="46" t="str">
        <f t="shared" si="230"/>
        <v/>
      </c>
      <c r="TUU16" s="46" t="str">
        <f t="shared" si="230"/>
        <v/>
      </c>
      <c r="TUV16" s="46" t="str">
        <f t="shared" si="230"/>
        <v/>
      </c>
      <c r="TUW16" s="46" t="str">
        <f t="shared" ref="TUW16:TXH16" si="231">IF(AND($C16="Goal",TUW$5&gt;=$F16,TUW$5&lt;=$F16+$G16-1),2,IF(AND($C16="Milestone",TUW$5&gt;=$F16,TUW$5&lt;=$F16+$G16-1),1,""))</f>
        <v/>
      </c>
      <c r="TUX16" s="46" t="str">
        <f t="shared" si="231"/>
        <v/>
      </c>
      <c r="TUY16" s="46" t="str">
        <f t="shared" si="231"/>
        <v/>
      </c>
      <c r="TUZ16" s="46" t="str">
        <f t="shared" si="231"/>
        <v/>
      </c>
      <c r="TVA16" s="46" t="str">
        <f t="shared" si="231"/>
        <v/>
      </c>
      <c r="TVB16" s="46" t="str">
        <f t="shared" si="231"/>
        <v/>
      </c>
      <c r="TVC16" s="46" t="str">
        <f t="shared" si="231"/>
        <v/>
      </c>
      <c r="TVD16" s="46" t="str">
        <f t="shared" si="231"/>
        <v/>
      </c>
      <c r="TVE16" s="46" t="str">
        <f t="shared" si="231"/>
        <v/>
      </c>
      <c r="TVF16" s="46" t="str">
        <f t="shared" si="231"/>
        <v/>
      </c>
      <c r="TVG16" s="46" t="str">
        <f t="shared" si="231"/>
        <v/>
      </c>
      <c r="TVH16" s="46" t="str">
        <f t="shared" si="231"/>
        <v/>
      </c>
      <c r="TVI16" s="46" t="str">
        <f t="shared" si="231"/>
        <v/>
      </c>
      <c r="TVJ16" s="46" t="str">
        <f t="shared" si="231"/>
        <v/>
      </c>
      <c r="TVK16" s="46" t="str">
        <f t="shared" si="231"/>
        <v/>
      </c>
      <c r="TVL16" s="46" t="str">
        <f t="shared" si="231"/>
        <v/>
      </c>
      <c r="TVM16" s="46" t="str">
        <f t="shared" si="231"/>
        <v/>
      </c>
      <c r="TVN16" s="46" t="str">
        <f t="shared" si="231"/>
        <v/>
      </c>
      <c r="TVO16" s="46" t="str">
        <f t="shared" si="231"/>
        <v/>
      </c>
      <c r="TVP16" s="46" t="str">
        <f t="shared" si="231"/>
        <v/>
      </c>
      <c r="TVQ16" s="46" t="str">
        <f t="shared" si="231"/>
        <v/>
      </c>
      <c r="TVR16" s="46" t="str">
        <f t="shared" si="231"/>
        <v/>
      </c>
      <c r="TVS16" s="46" t="str">
        <f t="shared" si="231"/>
        <v/>
      </c>
      <c r="TVT16" s="46" t="str">
        <f t="shared" si="231"/>
        <v/>
      </c>
      <c r="TVU16" s="46" t="str">
        <f t="shared" si="231"/>
        <v/>
      </c>
      <c r="TVV16" s="46" t="str">
        <f t="shared" si="231"/>
        <v/>
      </c>
      <c r="TVW16" s="46" t="str">
        <f t="shared" si="231"/>
        <v/>
      </c>
      <c r="TVX16" s="46" t="str">
        <f t="shared" si="231"/>
        <v/>
      </c>
      <c r="TVY16" s="46" t="str">
        <f t="shared" si="231"/>
        <v/>
      </c>
      <c r="TVZ16" s="46" t="str">
        <f t="shared" si="231"/>
        <v/>
      </c>
      <c r="TWA16" s="46" t="str">
        <f t="shared" si="231"/>
        <v/>
      </c>
      <c r="TWB16" s="46" t="str">
        <f t="shared" si="231"/>
        <v/>
      </c>
      <c r="TWC16" s="46" t="str">
        <f t="shared" si="231"/>
        <v/>
      </c>
      <c r="TWD16" s="46" t="str">
        <f t="shared" si="231"/>
        <v/>
      </c>
      <c r="TWE16" s="46" t="str">
        <f t="shared" si="231"/>
        <v/>
      </c>
      <c r="TWF16" s="46" t="str">
        <f t="shared" si="231"/>
        <v/>
      </c>
      <c r="TWG16" s="46" t="str">
        <f t="shared" si="231"/>
        <v/>
      </c>
      <c r="TWH16" s="46" t="str">
        <f t="shared" si="231"/>
        <v/>
      </c>
      <c r="TWI16" s="46" t="str">
        <f t="shared" si="231"/>
        <v/>
      </c>
      <c r="TWJ16" s="46" t="str">
        <f t="shared" si="231"/>
        <v/>
      </c>
      <c r="TWK16" s="46" t="str">
        <f t="shared" si="231"/>
        <v/>
      </c>
      <c r="TWL16" s="46" t="str">
        <f t="shared" si="231"/>
        <v/>
      </c>
      <c r="TWM16" s="46" t="str">
        <f t="shared" si="231"/>
        <v/>
      </c>
      <c r="TWN16" s="46" t="str">
        <f t="shared" si="231"/>
        <v/>
      </c>
      <c r="TWO16" s="46" t="str">
        <f t="shared" si="231"/>
        <v/>
      </c>
      <c r="TWP16" s="46" t="str">
        <f t="shared" si="231"/>
        <v/>
      </c>
      <c r="TWQ16" s="46" t="str">
        <f t="shared" si="231"/>
        <v/>
      </c>
      <c r="TWR16" s="46" t="str">
        <f t="shared" si="231"/>
        <v/>
      </c>
      <c r="TWS16" s="46" t="str">
        <f t="shared" si="231"/>
        <v/>
      </c>
      <c r="TWT16" s="46" t="str">
        <f t="shared" si="231"/>
        <v/>
      </c>
      <c r="TWU16" s="46" t="str">
        <f t="shared" si="231"/>
        <v/>
      </c>
      <c r="TWV16" s="46" t="str">
        <f t="shared" si="231"/>
        <v/>
      </c>
      <c r="TWW16" s="46" t="str">
        <f t="shared" si="231"/>
        <v/>
      </c>
      <c r="TWX16" s="46" t="str">
        <f t="shared" si="231"/>
        <v/>
      </c>
      <c r="TWY16" s="46" t="str">
        <f t="shared" si="231"/>
        <v/>
      </c>
      <c r="TWZ16" s="46" t="str">
        <f t="shared" si="231"/>
        <v/>
      </c>
      <c r="TXA16" s="46" t="str">
        <f t="shared" si="231"/>
        <v/>
      </c>
      <c r="TXB16" s="46" t="str">
        <f t="shared" si="231"/>
        <v/>
      </c>
      <c r="TXC16" s="46" t="str">
        <f t="shared" si="231"/>
        <v/>
      </c>
      <c r="TXD16" s="46" t="str">
        <f t="shared" si="231"/>
        <v/>
      </c>
      <c r="TXE16" s="46" t="str">
        <f t="shared" si="231"/>
        <v/>
      </c>
      <c r="TXF16" s="46" t="str">
        <f t="shared" si="231"/>
        <v/>
      </c>
      <c r="TXG16" s="46" t="str">
        <f t="shared" si="231"/>
        <v/>
      </c>
      <c r="TXH16" s="46" t="str">
        <f t="shared" si="231"/>
        <v/>
      </c>
      <c r="TXI16" s="46" t="str">
        <f t="shared" ref="TXI16:TZT16" si="232">IF(AND($C16="Goal",TXI$5&gt;=$F16,TXI$5&lt;=$F16+$G16-1),2,IF(AND($C16="Milestone",TXI$5&gt;=$F16,TXI$5&lt;=$F16+$G16-1),1,""))</f>
        <v/>
      </c>
      <c r="TXJ16" s="46" t="str">
        <f t="shared" si="232"/>
        <v/>
      </c>
      <c r="TXK16" s="46" t="str">
        <f t="shared" si="232"/>
        <v/>
      </c>
      <c r="TXL16" s="46" t="str">
        <f t="shared" si="232"/>
        <v/>
      </c>
      <c r="TXM16" s="46" t="str">
        <f t="shared" si="232"/>
        <v/>
      </c>
      <c r="TXN16" s="46" t="str">
        <f t="shared" si="232"/>
        <v/>
      </c>
      <c r="TXO16" s="46" t="str">
        <f t="shared" si="232"/>
        <v/>
      </c>
      <c r="TXP16" s="46" t="str">
        <f t="shared" si="232"/>
        <v/>
      </c>
      <c r="TXQ16" s="46" t="str">
        <f t="shared" si="232"/>
        <v/>
      </c>
      <c r="TXR16" s="46" t="str">
        <f t="shared" si="232"/>
        <v/>
      </c>
      <c r="TXS16" s="46" t="str">
        <f t="shared" si="232"/>
        <v/>
      </c>
      <c r="TXT16" s="46" t="str">
        <f t="shared" si="232"/>
        <v/>
      </c>
      <c r="TXU16" s="46" t="str">
        <f t="shared" si="232"/>
        <v/>
      </c>
      <c r="TXV16" s="46" t="str">
        <f t="shared" si="232"/>
        <v/>
      </c>
      <c r="TXW16" s="46" t="str">
        <f t="shared" si="232"/>
        <v/>
      </c>
      <c r="TXX16" s="46" t="str">
        <f t="shared" si="232"/>
        <v/>
      </c>
      <c r="TXY16" s="46" t="str">
        <f t="shared" si="232"/>
        <v/>
      </c>
      <c r="TXZ16" s="46" t="str">
        <f t="shared" si="232"/>
        <v/>
      </c>
      <c r="TYA16" s="46" t="str">
        <f t="shared" si="232"/>
        <v/>
      </c>
      <c r="TYB16" s="46" t="str">
        <f t="shared" si="232"/>
        <v/>
      </c>
      <c r="TYC16" s="46" t="str">
        <f t="shared" si="232"/>
        <v/>
      </c>
      <c r="TYD16" s="46" t="str">
        <f t="shared" si="232"/>
        <v/>
      </c>
      <c r="TYE16" s="46" t="str">
        <f t="shared" si="232"/>
        <v/>
      </c>
      <c r="TYF16" s="46" t="str">
        <f t="shared" si="232"/>
        <v/>
      </c>
      <c r="TYG16" s="46" t="str">
        <f t="shared" si="232"/>
        <v/>
      </c>
      <c r="TYH16" s="46" t="str">
        <f t="shared" si="232"/>
        <v/>
      </c>
      <c r="TYI16" s="46" t="str">
        <f t="shared" si="232"/>
        <v/>
      </c>
      <c r="TYJ16" s="46" t="str">
        <f t="shared" si="232"/>
        <v/>
      </c>
      <c r="TYK16" s="46" t="str">
        <f t="shared" si="232"/>
        <v/>
      </c>
      <c r="TYL16" s="46" t="str">
        <f t="shared" si="232"/>
        <v/>
      </c>
      <c r="TYM16" s="46" t="str">
        <f t="shared" si="232"/>
        <v/>
      </c>
      <c r="TYN16" s="46" t="str">
        <f t="shared" si="232"/>
        <v/>
      </c>
      <c r="TYO16" s="46" t="str">
        <f t="shared" si="232"/>
        <v/>
      </c>
      <c r="TYP16" s="46" t="str">
        <f t="shared" si="232"/>
        <v/>
      </c>
      <c r="TYQ16" s="46" t="str">
        <f t="shared" si="232"/>
        <v/>
      </c>
      <c r="TYR16" s="46" t="str">
        <f t="shared" si="232"/>
        <v/>
      </c>
      <c r="TYS16" s="46" t="str">
        <f t="shared" si="232"/>
        <v/>
      </c>
      <c r="TYT16" s="46" t="str">
        <f t="shared" si="232"/>
        <v/>
      </c>
      <c r="TYU16" s="46" t="str">
        <f t="shared" si="232"/>
        <v/>
      </c>
      <c r="TYV16" s="46" t="str">
        <f t="shared" si="232"/>
        <v/>
      </c>
      <c r="TYW16" s="46" t="str">
        <f t="shared" si="232"/>
        <v/>
      </c>
      <c r="TYX16" s="46" t="str">
        <f t="shared" si="232"/>
        <v/>
      </c>
      <c r="TYY16" s="46" t="str">
        <f t="shared" si="232"/>
        <v/>
      </c>
      <c r="TYZ16" s="46" t="str">
        <f t="shared" si="232"/>
        <v/>
      </c>
      <c r="TZA16" s="46" t="str">
        <f t="shared" si="232"/>
        <v/>
      </c>
      <c r="TZB16" s="46" t="str">
        <f t="shared" si="232"/>
        <v/>
      </c>
      <c r="TZC16" s="46" t="str">
        <f t="shared" si="232"/>
        <v/>
      </c>
      <c r="TZD16" s="46" t="str">
        <f t="shared" si="232"/>
        <v/>
      </c>
      <c r="TZE16" s="46" t="str">
        <f t="shared" si="232"/>
        <v/>
      </c>
      <c r="TZF16" s="46" t="str">
        <f t="shared" si="232"/>
        <v/>
      </c>
      <c r="TZG16" s="46" t="str">
        <f t="shared" si="232"/>
        <v/>
      </c>
      <c r="TZH16" s="46" t="str">
        <f t="shared" si="232"/>
        <v/>
      </c>
      <c r="TZI16" s="46" t="str">
        <f t="shared" si="232"/>
        <v/>
      </c>
      <c r="TZJ16" s="46" t="str">
        <f t="shared" si="232"/>
        <v/>
      </c>
      <c r="TZK16" s="46" t="str">
        <f t="shared" si="232"/>
        <v/>
      </c>
      <c r="TZL16" s="46" t="str">
        <f t="shared" si="232"/>
        <v/>
      </c>
      <c r="TZM16" s="46" t="str">
        <f t="shared" si="232"/>
        <v/>
      </c>
      <c r="TZN16" s="46" t="str">
        <f t="shared" si="232"/>
        <v/>
      </c>
      <c r="TZO16" s="46" t="str">
        <f t="shared" si="232"/>
        <v/>
      </c>
      <c r="TZP16" s="46" t="str">
        <f t="shared" si="232"/>
        <v/>
      </c>
      <c r="TZQ16" s="46" t="str">
        <f t="shared" si="232"/>
        <v/>
      </c>
      <c r="TZR16" s="46" t="str">
        <f t="shared" si="232"/>
        <v/>
      </c>
      <c r="TZS16" s="46" t="str">
        <f t="shared" si="232"/>
        <v/>
      </c>
      <c r="TZT16" s="46" t="str">
        <f t="shared" si="232"/>
        <v/>
      </c>
      <c r="TZU16" s="46" t="str">
        <f t="shared" ref="TZU16:UCF16" si="233">IF(AND($C16="Goal",TZU$5&gt;=$F16,TZU$5&lt;=$F16+$G16-1),2,IF(AND($C16="Milestone",TZU$5&gt;=$F16,TZU$5&lt;=$F16+$G16-1),1,""))</f>
        <v/>
      </c>
      <c r="TZV16" s="46" t="str">
        <f t="shared" si="233"/>
        <v/>
      </c>
      <c r="TZW16" s="46" t="str">
        <f t="shared" si="233"/>
        <v/>
      </c>
      <c r="TZX16" s="46" t="str">
        <f t="shared" si="233"/>
        <v/>
      </c>
      <c r="TZY16" s="46" t="str">
        <f t="shared" si="233"/>
        <v/>
      </c>
      <c r="TZZ16" s="46" t="str">
        <f t="shared" si="233"/>
        <v/>
      </c>
      <c r="UAA16" s="46" t="str">
        <f t="shared" si="233"/>
        <v/>
      </c>
      <c r="UAB16" s="46" t="str">
        <f t="shared" si="233"/>
        <v/>
      </c>
      <c r="UAC16" s="46" t="str">
        <f t="shared" si="233"/>
        <v/>
      </c>
      <c r="UAD16" s="46" t="str">
        <f t="shared" si="233"/>
        <v/>
      </c>
      <c r="UAE16" s="46" t="str">
        <f t="shared" si="233"/>
        <v/>
      </c>
      <c r="UAF16" s="46" t="str">
        <f t="shared" si="233"/>
        <v/>
      </c>
      <c r="UAG16" s="46" t="str">
        <f t="shared" si="233"/>
        <v/>
      </c>
      <c r="UAH16" s="46" t="str">
        <f t="shared" si="233"/>
        <v/>
      </c>
      <c r="UAI16" s="46" t="str">
        <f t="shared" si="233"/>
        <v/>
      </c>
      <c r="UAJ16" s="46" t="str">
        <f t="shared" si="233"/>
        <v/>
      </c>
      <c r="UAK16" s="46" t="str">
        <f t="shared" si="233"/>
        <v/>
      </c>
      <c r="UAL16" s="46" t="str">
        <f t="shared" si="233"/>
        <v/>
      </c>
      <c r="UAM16" s="46" t="str">
        <f t="shared" si="233"/>
        <v/>
      </c>
      <c r="UAN16" s="46" t="str">
        <f t="shared" si="233"/>
        <v/>
      </c>
      <c r="UAO16" s="46" t="str">
        <f t="shared" si="233"/>
        <v/>
      </c>
      <c r="UAP16" s="46" t="str">
        <f t="shared" si="233"/>
        <v/>
      </c>
      <c r="UAQ16" s="46" t="str">
        <f t="shared" si="233"/>
        <v/>
      </c>
      <c r="UAR16" s="46" t="str">
        <f t="shared" si="233"/>
        <v/>
      </c>
      <c r="UAS16" s="46" t="str">
        <f t="shared" si="233"/>
        <v/>
      </c>
      <c r="UAT16" s="46" t="str">
        <f t="shared" si="233"/>
        <v/>
      </c>
      <c r="UAU16" s="46" t="str">
        <f t="shared" si="233"/>
        <v/>
      </c>
      <c r="UAV16" s="46" t="str">
        <f t="shared" si="233"/>
        <v/>
      </c>
      <c r="UAW16" s="46" t="str">
        <f t="shared" si="233"/>
        <v/>
      </c>
      <c r="UAX16" s="46" t="str">
        <f t="shared" si="233"/>
        <v/>
      </c>
      <c r="UAY16" s="46" t="str">
        <f t="shared" si="233"/>
        <v/>
      </c>
      <c r="UAZ16" s="46" t="str">
        <f t="shared" si="233"/>
        <v/>
      </c>
      <c r="UBA16" s="46" t="str">
        <f t="shared" si="233"/>
        <v/>
      </c>
      <c r="UBB16" s="46" t="str">
        <f t="shared" si="233"/>
        <v/>
      </c>
      <c r="UBC16" s="46" t="str">
        <f t="shared" si="233"/>
        <v/>
      </c>
      <c r="UBD16" s="46" t="str">
        <f t="shared" si="233"/>
        <v/>
      </c>
      <c r="UBE16" s="46" t="str">
        <f t="shared" si="233"/>
        <v/>
      </c>
      <c r="UBF16" s="46" t="str">
        <f t="shared" si="233"/>
        <v/>
      </c>
      <c r="UBG16" s="46" t="str">
        <f t="shared" si="233"/>
        <v/>
      </c>
      <c r="UBH16" s="46" t="str">
        <f t="shared" si="233"/>
        <v/>
      </c>
      <c r="UBI16" s="46" t="str">
        <f t="shared" si="233"/>
        <v/>
      </c>
      <c r="UBJ16" s="46" t="str">
        <f t="shared" si="233"/>
        <v/>
      </c>
      <c r="UBK16" s="46" t="str">
        <f t="shared" si="233"/>
        <v/>
      </c>
      <c r="UBL16" s="46" t="str">
        <f t="shared" si="233"/>
        <v/>
      </c>
      <c r="UBM16" s="46" t="str">
        <f t="shared" si="233"/>
        <v/>
      </c>
      <c r="UBN16" s="46" t="str">
        <f t="shared" si="233"/>
        <v/>
      </c>
      <c r="UBO16" s="46" t="str">
        <f t="shared" si="233"/>
        <v/>
      </c>
      <c r="UBP16" s="46" t="str">
        <f t="shared" si="233"/>
        <v/>
      </c>
      <c r="UBQ16" s="46" t="str">
        <f t="shared" si="233"/>
        <v/>
      </c>
      <c r="UBR16" s="46" t="str">
        <f t="shared" si="233"/>
        <v/>
      </c>
      <c r="UBS16" s="46" t="str">
        <f t="shared" si="233"/>
        <v/>
      </c>
      <c r="UBT16" s="46" t="str">
        <f t="shared" si="233"/>
        <v/>
      </c>
      <c r="UBU16" s="46" t="str">
        <f t="shared" si="233"/>
        <v/>
      </c>
      <c r="UBV16" s="46" t="str">
        <f t="shared" si="233"/>
        <v/>
      </c>
      <c r="UBW16" s="46" t="str">
        <f t="shared" si="233"/>
        <v/>
      </c>
      <c r="UBX16" s="46" t="str">
        <f t="shared" si="233"/>
        <v/>
      </c>
      <c r="UBY16" s="46" t="str">
        <f t="shared" si="233"/>
        <v/>
      </c>
      <c r="UBZ16" s="46" t="str">
        <f t="shared" si="233"/>
        <v/>
      </c>
      <c r="UCA16" s="46" t="str">
        <f t="shared" si="233"/>
        <v/>
      </c>
      <c r="UCB16" s="46" t="str">
        <f t="shared" si="233"/>
        <v/>
      </c>
      <c r="UCC16" s="46" t="str">
        <f t="shared" si="233"/>
        <v/>
      </c>
      <c r="UCD16" s="46" t="str">
        <f t="shared" si="233"/>
        <v/>
      </c>
      <c r="UCE16" s="46" t="str">
        <f t="shared" si="233"/>
        <v/>
      </c>
      <c r="UCF16" s="46" t="str">
        <f t="shared" si="233"/>
        <v/>
      </c>
      <c r="UCG16" s="46" t="str">
        <f t="shared" ref="UCG16:UER16" si="234">IF(AND($C16="Goal",UCG$5&gt;=$F16,UCG$5&lt;=$F16+$G16-1),2,IF(AND($C16="Milestone",UCG$5&gt;=$F16,UCG$5&lt;=$F16+$G16-1),1,""))</f>
        <v/>
      </c>
      <c r="UCH16" s="46" t="str">
        <f t="shared" si="234"/>
        <v/>
      </c>
      <c r="UCI16" s="46" t="str">
        <f t="shared" si="234"/>
        <v/>
      </c>
      <c r="UCJ16" s="46" t="str">
        <f t="shared" si="234"/>
        <v/>
      </c>
      <c r="UCK16" s="46" t="str">
        <f t="shared" si="234"/>
        <v/>
      </c>
      <c r="UCL16" s="46" t="str">
        <f t="shared" si="234"/>
        <v/>
      </c>
      <c r="UCM16" s="46" t="str">
        <f t="shared" si="234"/>
        <v/>
      </c>
      <c r="UCN16" s="46" t="str">
        <f t="shared" si="234"/>
        <v/>
      </c>
      <c r="UCO16" s="46" t="str">
        <f t="shared" si="234"/>
        <v/>
      </c>
      <c r="UCP16" s="46" t="str">
        <f t="shared" si="234"/>
        <v/>
      </c>
      <c r="UCQ16" s="46" t="str">
        <f t="shared" si="234"/>
        <v/>
      </c>
      <c r="UCR16" s="46" t="str">
        <f t="shared" si="234"/>
        <v/>
      </c>
      <c r="UCS16" s="46" t="str">
        <f t="shared" si="234"/>
        <v/>
      </c>
      <c r="UCT16" s="46" t="str">
        <f t="shared" si="234"/>
        <v/>
      </c>
      <c r="UCU16" s="46" t="str">
        <f t="shared" si="234"/>
        <v/>
      </c>
      <c r="UCV16" s="46" t="str">
        <f t="shared" si="234"/>
        <v/>
      </c>
      <c r="UCW16" s="46" t="str">
        <f t="shared" si="234"/>
        <v/>
      </c>
      <c r="UCX16" s="46" t="str">
        <f t="shared" si="234"/>
        <v/>
      </c>
      <c r="UCY16" s="46" t="str">
        <f t="shared" si="234"/>
        <v/>
      </c>
      <c r="UCZ16" s="46" t="str">
        <f t="shared" si="234"/>
        <v/>
      </c>
      <c r="UDA16" s="46" t="str">
        <f t="shared" si="234"/>
        <v/>
      </c>
      <c r="UDB16" s="46" t="str">
        <f t="shared" si="234"/>
        <v/>
      </c>
      <c r="UDC16" s="46" t="str">
        <f t="shared" si="234"/>
        <v/>
      </c>
      <c r="UDD16" s="46" t="str">
        <f t="shared" si="234"/>
        <v/>
      </c>
      <c r="UDE16" s="46" t="str">
        <f t="shared" si="234"/>
        <v/>
      </c>
      <c r="UDF16" s="46" t="str">
        <f t="shared" si="234"/>
        <v/>
      </c>
      <c r="UDG16" s="46" t="str">
        <f t="shared" si="234"/>
        <v/>
      </c>
      <c r="UDH16" s="46" t="str">
        <f t="shared" si="234"/>
        <v/>
      </c>
      <c r="UDI16" s="46" t="str">
        <f t="shared" si="234"/>
        <v/>
      </c>
      <c r="UDJ16" s="46" t="str">
        <f t="shared" si="234"/>
        <v/>
      </c>
      <c r="UDK16" s="46" t="str">
        <f t="shared" si="234"/>
        <v/>
      </c>
      <c r="UDL16" s="46" t="str">
        <f t="shared" si="234"/>
        <v/>
      </c>
      <c r="UDM16" s="46" t="str">
        <f t="shared" si="234"/>
        <v/>
      </c>
      <c r="UDN16" s="46" t="str">
        <f t="shared" si="234"/>
        <v/>
      </c>
      <c r="UDO16" s="46" t="str">
        <f t="shared" si="234"/>
        <v/>
      </c>
      <c r="UDP16" s="46" t="str">
        <f t="shared" si="234"/>
        <v/>
      </c>
      <c r="UDQ16" s="46" t="str">
        <f t="shared" si="234"/>
        <v/>
      </c>
      <c r="UDR16" s="46" t="str">
        <f t="shared" si="234"/>
        <v/>
      </c>
      <c r="UDS16" s="46" t="str">
        <f t="shared" si="234"/>
        <v/>
      </c>
      <c r="UDT16" s="46" t="str">
        <f t="shared" si="234"/>
        <v/>
      </c>
      <c r="UDU16" s="46" t="str">
        <f t="shared" si="234"/>
        <v/>
      </c>
      <c r="UDV16" s="46" t="str">
        <f t="shared" si="234"/>
        <v/>
      </c>
      <c r="UDW16" s="46" t="str">
        <f t="shared" si="234"/>
        <v/>
      </c>
      <c r="UDX16" s="46" t="str">
        <f t="shared" si="234"/>
        <v/>
      </c>
      <c r="UDY16" s="46" t="str">
        <f t="shared" si="234"/>
        <v/>
      </c>
      <c r="UDZ16" s="46" t="str">
        <f t="shared" si="234"/>
        <v/>
      </c>
      <c r="UEA16" s="46" t="str">
        <f t="shared" si="234"/>
        <v/>
      </c>
      <c r="UEB16" s="46" t="str">
        <f t="shared" si="234"/>
        <v/>
      </c>
      <c r="UEC16" s="46" t="str">
        <f t="shared" si="234"/>
        <v/>
      </c>
      <c r="UED16" s="46" t="str">
        <f t="shared" si="234"/>
        <v/>
      </c>
      <c r="UEE16" s="46" t="str">
        <f t="shared" si="234"/>
        <v/>
      </c>
      <c r="UEF16" s="46" t="str">
        <f t="shared" si="234"/>
        <v/>
      </c>
      <c r="UEG16" s="46" t="str">
        <f t="shared" si="234"/>
        <v/>
      </c>
      <c r="UEH16" s="46" t="str">
        <f t="shared" si="234"/>
        <v/>
      </c>
      <c r="UEI16" s="46" t="str">
        <f t="shared" si="234"/>
        <v/>
      </c>
      <c r="UEJ16" s="46" t="str">
        <f t="shared" si="234"/>
        <v/>
      </c>
      <c r="UEK16" s="46" t="str">
        <f t="shared" si="234"/>
        <v/>
      </c>
      <c r="UEL16" s="46" t="str">
        <f t="shared" si="234"/>
        <v/>
      </c>
      <c r="UEM16" s="46" t="str">
        <f t="shared" si="234"/>
        <v/>
      </c>
      <c r="UEN16" s="46" t="str">
        <f t="shared" si="234"/>
        <v/>
      </c>
      <c r="UEO16" s="46" t="str">
        <f t="shared" si="234"/>
        <v/>
      </c>
      <c r="UEP16" s="46" t="str">
        <f t="shared" si="234"/>
        <v/>
      </c>
      <c r="UEQ16" s="46" t="str">
        <f t="shared" si="234"/>
        <v/>
      </c>
      <c r="UER16" s="46" t="str">
        <f t="shared" si="234"/>
        <v/>
      </c>
      <c r="UES16" s="46" t="str">
        <f t="shared" ref="UES16:UHD16" si="235">IF(AND($C16="Goal",UES$5&gt;=$F16,UES$5&lt;=$F16+$G16-1),2,IF(AND($C16="Milestone",UES$5&gt;=$F16,UES$5&lt;=$F16+$G16-1),1,""))</f>
        <v/>
      </c>
      <c r="UET16" s="46" t="str">
        <f t="shared" si="235"/>
        <v/>
      </c>
      <c r="UEU16" s="46" t="str">
        <f t="shared" si="235"/>
        <v/>
      </c>
      <c r="UEV16" s="46" t="str">
        <f t="shared" si="235"/>
        <v/>
      </c>
      <c r="UEW16" s="46" t="str">
        <f t="shared" si="235"/>
        <v/>
      </c>
      <c r="UEX16" s="46" t="str">
        <f t="shared" si="235"/>
        <v/>
      </c>
      <c r="UEY16" s="46" t="str">
        <f t="shared" si="235"/>
        <v/>
      </c>
      <c r="UEZ16" s="46" t="str">
        <f t="shared" si="235"/>
        <v/>
      </c>
      <c r="UFA16" s="46" t="str">
        <f t="shared" si="235"/>
        <v/>
      </c>
      <c r="UFB16" s="46" t="str">
        <f t="shared" si="235"/>
        <v/>
      </c>
      <c r="UFC16" s="46" t="str">
        <f t="shared" si="235"/>
        <v/>
      </c>
      <c r="UFD16" s="46" t="str">
        <f t="shared" si="235"/>
        <v/>
      </c>
      <c r="UFE16" s="46" t="str">
        <f t="shared" si="235"/>
        <v/>
      </c>
      <c r="UFF16" s="46" t="str">
        <f t="shared" si="235"/>
        <v/>
      </c>
      <c r="UFG16" s="46" t="str">
        <f t="shared" si="235"/>
        <v/>
      </c>
      <c r="UFH16" s="46" t="str">
        <f t="shared" si="235"/>
        <v/>
      </c>
      <c r="UFI16" s="46" t="str">
        <f t="shared" si="235"/>
        <v/>
      </c>
      <c r="UFJ16" s="46" t="str">
        <f t="shared" si="235"/>
        <v/>
      </c>
      <c r="UFK16" s="46" t="str">
        <f t="shared" si="235"/>
        <v/>
      </c>
      <c r="UFL16" s="46" t="str">
        <f t="shared" si="235"/>
        <v/>
      </c>
      <c r="UFM16" s="46" t="str">
        <f t="shared" si="235"/>
        <v/>
      </c>
      <c r="UFN16" s="46" t="str">
        <f t="shared" si="235"/>
        <v/>
      </c>
      <c r="UFO16" s="46" t="str">
        <f t="shared" si="235"/>
        <v/>
      </c>
      <c r="UFP16" s="46" t="str">
        <f t="shared" si="235"/>
        <v/>
      </c>
      <c r="UFQ16" s="46" t="str">
        <f t="shared" si="235"/>
        <v/>
      </c>
      <c r="UFR16" s="46" t="str">
        <f t="shared" si="235"/>
        <v/>
      </c>
      <c r="UFS16" s="46" t="str">
        <f t="shared" si="235"/>
        <v/>
      </c>
      <c r="UFT16" s="46" t="str">
        <f t="shared" si="235"/>
        <v/>
      </c>
      <c r="UFU16" s="46" t="str">
        <f t="shared" si="235"/>
        <v/>
      </c>
      <c r="UFV16" s="46" t="str">
        <f t="shared" si="235"/>
        <v/>
      </c>
      <c r="UFW16" s="46" t="str">
        <f t="shared" si="235"/>
        <v/>
      </c>
      <c r="UFX16" s="46" t="str">
        <f t="shared" si="235"/>
        <v/>
      </c>
      <c r="UFY16" s="46" t="str">
        <f t="shared" si="235"/>
        <v/>
      </c>
      <c r="UFZ16" s="46" t="str">
        <f t="shared" si="235"/>
        <v/>
      </c>
      <c r="UGA16" s="46" t="str">
        <f t="shared" si="235"/>
        <v/>
      </c>
      <c r="UGB16" s="46" t="str">
        <f t="shared" si="235"/>
        <v/>
      </c>
      <c r="UGC16" s="46" t="str">
        <f t="shared" si="235"/>
        <v/>
      </c>
      <c r="UGD16" s="46" t="str">
        <f t="shared" si="235"/>
        <v/>
      </c>
      <c r="UGE16" s="46" t="str">
        <f t="shared" si="235"/>
        <v/>
      </c>
      <c r="UGF16" s="46" t="str">
        <f t="shared" si="235"/>
        <v/>
      </c>
      <c r="UGG16" s="46" t="str">
        <f t="shared" si="235"/>
        <v/>
      </c>
      <c r="UGH16" s="46" t="str">
        <f t="shared" si="235"/>
        <v/>
      </c>
      <c r="UGI16" s="46" t="str">
        <f t="shared" si="235"/>
        <v/>
      </c>
      <c r="UGJ16" s="46" t="str">
        <f t="shared" si="235"/>
        <v/>
      </c>
      <c r="UGK16" s="46" t="str">
        <f t="shared" si="235"/>
        <v/>
      </c>
      <c r="UGL16" s="46" t="str">
        <f t="shared" si="235"/>
        <v/>
      </c>
      <c r="UGM16" s="46" t="str">
        <f t="shared" si="235"/>
        <v/>
      </c>
      <c r="UGN16" s="46" t="str">
        <f t="shared" si="235"/>
        <v/>
      </c>
      <c r="UGO16" s="46" t="str">
        <f t="shared" si="235"/>
        <v/>
      </c>
      <c r="UGP16" s="46" t="str">
        <f t="shared" si="235"/>
        <v/>
      </c>
      <c r="UGQ16" s="46" t="str">
        <f t="shared" si="235"/>
        <v/>
      </c>
      <c r="UGR16" s="46" t="str">
        <f t="shared" si="235"/>
        <v/>
      </c>
      <c r="UGS16" s="46" t="str">
        <f t="shared" si="235"/>
        <v/>
      </c>
      <c r="UGT16" s="46" t="str">
        <f t="shared" si="235"/>
        <v/>
      </c>
      <c r="UGU16" s="46" t="str">
        <f t="shared" si="235"/>
        <v/>
      </c>
      <c r="UGV16" s="46" t="str">
        <f t="shared" si="235"/>
        <v/>
      </c>
      <c r="UGW16" s="46" t="str">
        <f t="shared" si="235"/>
        <v/>
      </c>
      <c r="UGX16" s="46" t="str">
        <f t="shared" si="235"/>
        <v/>
      </c>
      <c r="UGY16" s="46" t="str">
        <f t="shared" si="235"/>
        <v/>
      </c>
      <c r="UGZ16" s="46" t="str">
        <f t="shared" si="235"/>
        <v/>
      </c>
      <c r="UHA16" s="46" t="str">
        <f t="shared" si="235"/>
        <v/>
      </c>
      <c r="UHB16" s="46" t="str">
        <f t="shared" si="235"/>
        <v/>
      </c>
      <c r="UHC16" s="46" t="str">
        <f t="shared" si="235"/>
        <v/>
      </c>
      <c r="UHD16" s="46" t="str">
        <f t="shared" si="235"/>
        <v/>
      </c>
      <c r="UHE16" s="46" t="str">
        <f t="shared" ref="UHE16:UJP16" si="236">IF(AND($C16="Goal",UHE$5&gt;=$F16,UHE$5&lt;=$F16+$G16-1),2,IF(AND($C16="Milestone",UHE$5&gt;=$F16,UHE$5&lt;=$F16+$G16-1),1,""))</f>
        <v/>
      </c>
      <c r="UHF16" s="46" t="str">
        <f t="shared" si="236"/>
        <v/>
      </c>
      <c r="UHG16" s="46" t="str">
        <f t="shared" si="236"/>
        <v/>
      </c>
      <c r="UHH16" s="46" t="str">
        <f t="shared" si="236"/>
        <v/>
      </c>
      <c r="UHI16" s="46" t="str">
        <f t="shared" si="236"/>
        <v/>
      </c>
      <c r="UHJ16" s="46" t="str">
        <f t="shared" si="236"/>
        <v/>
      </c>
      <c r="UHK16" s="46" t="str">
        <f t="shared" si="236"/>
        <v/>
      </c>
      <c r="UHL16" s="46" t="str">
        <f t="shared" si="236"/>
        <v/>
      </c>
      <c r="UHM16" s="46" t="str">
        <f t="shared" si="236"/>
        <v/>
      </c>
      <c r="UHN16" s="46" t="str">
        <f t="shared" si="236"/>
        <v/>
      </c>
      <c r="UHO16" s="46" t="str">
        <f t="shared" si="236"/>
        <v/>
      </c>
      <c r="UHP16" s="46" t="str">
        <f t="shared" si="236"/>
        <v/>
      </c>
      <c r="UHQ16" s="46" t="str">
        <f t="shared" si="236"/>
        <v/>
      </c>
      <c r="UHR16" s="46" t="str">
        <f t="shared" si="236"/>
        <v/>
      </c>
      <c r="UHS16" s="46" t="str">
        <f t="shared" si="236"/>
        <v/>
      </c>
      <c r="UHT16" s="46" t="str">
        <f t="shared" si="236"/>
        <v/>
      </c>
      <c r="UHU16" s="46" t="str">
        <f t="shared" si="236"/>
        <v/>
      </c>
      <c r="UHV16" s="46" t="str">
        <f t="shared" si="236"/>
        <v/>
      </c>
      <c r="UHW16" s="46" t="str">
        <f t="shared" si="236"/>
        <v/>
      </c>
      <c r="UHX16" s="46" t="str">
        <f t="shared" si="236"/>
        <v/>
      </c>
      <c r="UHY16" s="46" t="str">
        <f t="shared" si="236"/>
        <v/>
      </c>
      <c r="UHZ16" s="46" t="str">
        <f t="shared" si="236"/>
        <v/>
      </c>
      <c r="UIA16" s="46" t="str">
        <f t="shared" si="236"/>
        <v/>
      </c>
      <c r="UIB16" s="46" t="str">
        <f t="shared" si="236"/>
        <v/>
      </c>
      <c r="UIC16" s="46" t="str">
        <f t="shared" si="236"/>
        <v/>
      </c>
      <c r="UID16" s="46" t="str">
        <f t="shared" si="236"/>
        <v/>
      </c>
      <c r="UIE16" s="46" t="str">
        <f t="shared" si="236"/>
        <v/>
      </c>
      <c r="UIF16" s="46" t="str">
        <f t="shared" si="236"/>
        <v/>
      </c>
      <c r="UIG16" s="46" t="str">
        <f t="shared" si="236"/>
        <v/>
      </c>
      <c r="UIH16" s="46" t="str">
        <f t="shared" si="236"/>
        <v/>
      </c>
      <c r="UII16" s="46" t="str">
        <f t="shared" si="236"/>
        <v/>
      </c>
      <c r="UIJ16" s="46" t="str">
        <f t="shared" si="236"/>
        <v/>
      </c>
      <c r="UIK16" s="46" t="str">
        <f t="shared" si="236"/>
        <v/>
      </c>
      <c r="UIL16" s="46" t="str">
        <f t="shared" si="236"/>
        <v/>
      </c>
      <c r="UIM16" s="46" t="str">
        <f t="shared" si="236"/>
        <v/>
      </c>
      <c r="UIN16" s="46" t="str">
        <f t="shared" si="236"/>
        <v/>
      </c>
      <c r="UIO16" s="46" t="str">
        <f t="shared" si="236"/>
        <v/>
      </c>
      <c r="UIP16" s="46" t="str">
        <f t="shared" si="236"/>
        <v/>
      </c>
      <c r="UIQ16" s="46" t="str">
        <f t="shared" si="236"/>
        <v/>
      </c>
      <c r="UIR16" s="46" t="str">
        <f t="shared" si="236"/>
        <v/>
      </c>
      <c r="UIS16" s="46" t="str">
        <f t="shared" si="236"/>
        <v/>
      </c>
      <c r="UIT16" s="46" t="str">
        <f t="shared" si="236"/>
        <v/>
      </c>
      <c r="UIU16" s="46" t="str">
        <f t="shared" si="236"/>
        <v/>
      </c>
      <c r="UIV16" s="46" t="str">
        <f t="shared" si="236"/>
        <v/>
      </c>
      <c r="UIW16" s="46" t="str">
        <f t="shared" si="236"/>
        <v/>
      </c>
      <c r="UIX16" s="46" t="str">
        <f t="shared" si="236"/>
        <v/>
      </c>
      <c r="UIY16" s="46" t="str">
        <f t="shared" si="236"/>
        <v/>
      </c>
      <c r="UIZ16" s="46" t="str">
        <f t="shared" si="236"/>
        <v/>
      </c>
      <c r="UJA16" s="46" t="str">
        <f t="shared" si="236"/>
        <v/>
      </c>
      <c r="UJB16" s="46" t="str">
        <f t="shared" si="236"/>
        <v/>
      </c>
      <c r="UJC16" s="46" t="str">
        <f t="shared" si="236"/>
        <v/>
      </c>
      <c r="UJD16" s="46" t="str">
        <f t="shared" si="236"/>
        <v/>
      </c>
      <c r="UJE16" s="46" t="str">
        <f t="shared" si="236"/>
        <v/>
      </c>
      <c r="UJF16" s="46" t="str">
        <f t="shared" si="236"/>
        <v/>
      </c>
      <c r="UJG16" s="46" t="str">
        <f t="shared" si="236"/>
        <v/>
      </c>
      <c r="UJH16" s="46" t="str">
        <f t="shared" si="236"/>
        <v/>
      </c>
      <c r="UJI16" s="46" t="str">
        <f t="shared" si="236"/>
        <v/>
      </c>
      <c r="UJJ16" s="46" t="str">
        <f t="shared" si="236"/>
        <v/>
      </c>
      <c r="UJK16" s="46" t="str">
        <f t="shared" si="236"/>
        <v/>
      </c>
      <c r="UJL16" s="46" t="str">
        <f t="shared" si="236"/>
        <v/>
      </c>
      <c r="UJM16" s="46" t="str">
        <f t="shared" si="236"/>
        <v/>
      </c>
      <c r="UJN16" s="46" t="str">
        <f t="shared" si="236"/>
        <v/>
      </c>
      <c r="UJO16" s="46" t="str">
        <f t="shared" si="236"/>
        <v/>
      </c>
      <c r="UJP16" s="46" t="str">
        <f t="shared" si="236"/>
        <v/>
      </c>
      <c r="UJQ16" s="46" t="str">
        <f t="shared" ref="UJQ16:UMB16" si="237">IF(AND($C16="Goal",UJQ$5&gt;=$F16,UJQ$5&lt;=$F16+$G16-1),2,IF(AND($C16="Milestone",UJQ$5&gt;=$F16,UJQ$5&lt;=$F16+$G16-1),1,""))</f>
        <v/>
      </c>
      <c r="UJR16" s="46" t="str">
        <f t="shared" si="237"/>
        <v/>
      </c>
      <c r="UJS16" s="46" t="str">
        <f t="shared" si="237"/>
        <v/>
      </c>
      <c r="UJT16" s="46" t="str">
        <f t="shared" si="237"/>
        <v/>
      </c>
      <c r="UJU16" s="46" t="str">
        <f t="shared" si="237"/>
        <v/>
      </c>
      <c r="UJV16" s="46" t="str">
        <f t="shared" si="237"/>
        <v/>
      </c>
      <c r="UJW16" s="46" t="str">
        <f t="shared" si="237"/>
        <v/>
      </c>
      <c r="UJX16" s="46" t="str">
        <f t="shared" si="237"/>
        <v/>
      </c>
      <c r="UJY16" s="46" t="str">
        <f t="shared" si="237"/>
        <v/>
      </c>
      <c r="UJZ16" s="46" t="str">
        <f t="shared" si="237"/>
        <v/>
      </c>
      <c r="UKA16" s="46" t="str">
        <f t="shared" si="237"/>
        <v/>
      </c>
      <c r="UKB16" s="46" t="str">
        <f t="shared" si="237"/>
        <v/>
      </c>
      <c r="UKC16" s="46" t="str">
        <f t="shared" si="237"/>
        <v/>
      </c>
      <c r="UKD16" s="46" t="str">
        <f t="shared" si="237"/>
        <v/>
      </c>
      <c r="UKE16" s="46" t="str">
        <f t="shared" si="237"/>
        <v/>
      </c>
      <c r="UKF16" s="46" t="str">
        <f t="shared" si="237"/>
        <v/>
      </c>
      <c r="UKG16" s="46" t="str">
        <f t="shared" si="237"/>
        <v/>
      </c>
      <c r="UKH16" s="46" t="str">
        <f t="shared" si="237"/>
        <v/>
      </c>
      <c r="UKI16" s="46" t="str">
        <f t="shared" si="237"/>
        <v/>
      </c>
      <c r="UKJ16" s="46" t="str">
        <f t="shared" si="237"/>
        <v/>
      </c>
      <c r="UKK16" s="46" t="str">
        <f t="shared" si="237"/>
        <v/>
      </c>
      <c r="UKL16" s="46" t="str">
        <f t="shared" si="237"/>
        <v/>
      </c>
      <c r="UKM16" s="46" t="str">
        <f t="shared" si="237"/>
        <v/>
      </c>
      <c r="UKN16" s="46" t="str">
        <f t="shared" si="237"/>
        <v/>
      </c>
      <c r="UKO16" s="46" t="str">
        <f t="shared" si="237"/>
        <v/>
      </c>
      <c r="UKP16" s="46" t="str">
        <f t="shared" si="237"/>
        <v/>
      </c>
      <c r="UKQ16" s="46" t="str">
        <f t="shared" si="237"/>
        <v/>
      </c>
      <c r="UKR16" s="46" t="str">
        <f t="shared" si="237"/>
        <v/>
      </c>
      <c r="UKS16" s="46" t="str">
        <f t="shared" si="237"/>
        <v/>
      </c>
      <c r="UKT16" s="46" t="str">
        <f t="shared" si="237"/>
        <v/>
      </c>
      <c r="UKU16" s="46" t="str">
        <f t="shared" si="237"/>
        <v/>
      </c>
      <c r="UKV16" s="46" t="str">
        <f t="shared" si="237"/>
        <v/>
      </c>
      <c r="UKW16" s="46" t="str">
        <f t="shared" si="237"/>
        <v/>
      </c>
      <c r="UKX16" s="46" t="str">
        <f t="shared" si="237"/>
        <v/>
      </c>
      <c r="UKY16" s="46" t="str">
        <f t="shared" si="237"/>
        <v/>
      </c>
      <c r="UKZ16" s="46" t="str">
        <f t="shared" si="237"/>
        <v/>
      </c>
      <c r="ULA16" s="46" t="str">
        <f t="shared" si="237"/>
        <v/>
      </c>
      <c r="ULB16" s="46" t="str">
        <f t="shared" si="237"/>
        <v/>
      </c>
      <c r="ULC16" s="46" t="str">
        <f t="shared" si="237"/>
        <v/>
      </c>
      <c r="ULD16" s="46" t="str">
        <f t="shared" si="237"/>
        <v/>
      </c>
      <c r="ULE16" s="46" t="str">
        <f t="shared" si="237"/>
        <v/>
      </c>
      <c r="ULF16" s="46" t="str">
        <f t="shared" si="237"/>
        <v/>
      </c>
      <c r="ULG16" s="46" t="str">
        <f t="shared" si="237"/>
        <v/>
      </c>
      <c r="ULH16" s="46" t="str">
        <f t="shared" si="237"/>
        <v/>
      </c>
      <c r="ULI16" s="46" t="str">
        <f t="shared" si="237"/>
        <v/>
      </c>
      <c r="ULJ16" s="46" t="str">
        <f t="shared" si="237"/>
        <v/>
      </c>
      <c r="ULK16" s="46" t="str">
        <f t="shared" si="237"/>
        <v/>
      </c>
      <c r="ULL16" s="46" t="str">
        <f t="shared" si="237"/>
        <v/>
      </c>
      <c r="ULM16" s="46" t="str">
        <f t="shared" si="237"/>
        <v/>
      </c>
      <c r="ULN16" s="46" t="str">
        <f t="shared" si="237"/>
        <v/>
      </c>
      <c r="ULO16" s="46" t="str">
        <f t="shared" si="237"/>
        <v/>
      </c>
      <c r="ULP16" s="46" t="str">
        <f t="shared" si="237"/>
        <v/>
      </c>
      <c r="ULQ16" s="46" t="str">
        <f t="shared" si="237"/>
        <v/>
      </c>
      <c r="ULR16" s="46" t="str">
        <f t="shared" si="237"/>
        <v/>
      </c>
      <c r="ULS16" s="46" t="str">
        <f t="shared" si="237"/>
        <v/>
      </c>
      <c r="ULT16" s="46" t="str">
        <f t="shared" si="237"/>
        <v/>
      </c>
      <c r="ULU16" s="46" t="str">
        <f t="shared" si="237"/>
        <v/>
      </c>
      <c r="ULV16" s="46" t="str">
        <f t="shared" si="237"/>
        <v/>
      </c>
      <c r="ULW16" s="46" t="str">
        <f t="shared" si="237"/>
        <v/>
      </c>
      <c r="ULX16" s="46" t="str">
        <f t="shared" si="237"/>
        <v/>
      </c>
      <c r="ULY16" s="46" t="str">
        <f t="shared" si="237"/>
        <v/>
      </c>
      <c r="ULZ16" s="46" t="str">
        <f t="shared" si="237"/>
        <v/>
      </c>
      <c r="UMA16" s="46" t="str">
        <f t="shared" si="237"/>
        <v/>
      </c>
      <c r="UMB16" s="46" t="str">
        <f t="shared" si="237"/>
        <v/>
      </c>
      <c r="UMC16" s="46" t="str">
        <f t="shared" ref="UMC16:UON16" si="238">IF(AND($C16="Goal",UMC$5&gt;=$F16,UMC$5&lt;=$F16+$G16-1),2,IF(AND($C16="Milestone",UMC$5&gt;=$F16,UMC$5&lt;=$F16+$G16-1),1,""))</f>
        <v/>
      </c>
      <c r="UMD16" s="46" t="str">
        <f t="shared" si="238"/>
        <v/>
      </c>
      <c r="UME16" s="46" t="str">
        <f t="shared" si="238"/>
        <v/>
      </c>
      <c r="UMF16" s="46" t="str">
        <f t="shared" si="238"/>
        <v/>
      </c>
      <c r="UMG16" s="46" t="str">
        <f t="shared" si="238"/>
        <v/>
      </c>
      <c r="UMH16" s="46" t="str">
        <f t="shared" si="238"/>
        <v/>
      </c>
      <c r="UMI16" s="46" t="str">
        <f t="shared" si="238"/>
        <v/>
      </c>
      <c r="UMJ16" s="46" t="str">
        <f t="shared" si="238"/>
        <v/>
      </c>
      <c r="UMK16" s="46" t="str">
        <f t="shared" si="238"/>
        <v/>
      </c>
      <c r="UML16" s="46" t="str">
        <f t="shared" si="238"/>
        <v/>
      </c>
      <c r="UMM16" s="46" t="str">
        <f t="shared" si="238"/>
        <v/>
      </c>
      <c r="UMN16" s="46" t="str">
        <f t="shared" si="238"/>
        <v/>
      </c>
      <c r="UMO16" s="46" t="str">
        <f t="shared" si="238"/>
        <v/>
      </c>
      <c r="UMP16" s="46" t="str">
        <f t="shared" si="238"/>
        <v/>
      </c>
      <c r="UMQ16" s="46" t="str">
        <f t="shared" si="238"/>
        <v/>
      </c>
      <c r="UMR16" s="46" t="str">
        <f t="shared" si="238"/>
        <v/>
      </c>
      <c r="UMS16" s="46" t="str">
        <f t="shared" si="238"/>
        <v/>
      </c>
      <c r="UMT16" s="46" t="str">
        <f t="shared" si="238"/>
        <v/>
      </c>
      <c r="UMU16" s="46" t="str">
        <f t="shared" si="238"/>
        <v/>
      </c>
      <c r="UMV16" s="46" t="str">
        <f t="shared" si="238"/>
        <v/>
      </c>
      <c r="UMW16" s="46" t="str">
        <f t="shared" si="238"/>
        <v/>
      </c>
      <c r="UMX16" s="46" t="str">
        <f t="shared" si="238"/>
        <v/>
      </c>
      <c r="UMY16" s="46" t="str">
        <f t="shared" si="238"/>
        <v/>
      </c>
      <c r="UMZ16" s="46" t="str">
        <f t="shared" si="238"/>
        <v/>
      </c>
      <c r="UNA16" s="46" t="str">
        <f t="shared" si="238"/>
        <v/>
      </c>
      <c r="UNB16" s="46" t="str">
        <f t="shared" si="238"/>
        <v/>
      </c>
      <c r="UNC16" s="46" t="str">
        <f t="shared" si="238"/>
        <v/>
      </c>
      <c r="UND16" s="46" t="str">
        <f t="shared" si="238"/>
        <v/>
      </c>
      <c r="UNE16" s="46" t="str">
        <f t="shared" si="238"/>
        <v/>
      </c>
      <c r="UNF16" s="46" t="str">
        <f t="shared" si="238"/>
        <v/>
      </c>
      <c r="UNG16" s="46" t="str">
        <f t="shared" si="238"/>
        <v/>
      </c>
      <c r="UNH16" s="46" t="str">
        <f t="shared" si="238"/>
        <v/>
      </c>
      <c r="UNI16" s="46" t="str">
        <f t="shared" si="238"/>
        <v/>
      </c>
      <c r="UNJ16" s="46" t="str">
        <f t="shared" si="238"/>
        <v/>
      </c>
      <c r="UNK16" s="46" t="str">
        <f t="shared" si="238"/>
        <v/>
      </c>
      <c r="UNL16" s="46" t="str">
        <f t="shared" si="238"/>
        <v/>
      </c>
      <c r="UNM16" s="46" t="str">
        <f t="shared" si="238"/>
        <v/>
      </c>
      <c r="UNN16" s="46" t="str">
        <f t="shared" si="238"/>
        <v/>
      </c>
      <c r="UNO16" s="46" t="str">
        <f t="shared" si="238"/>
        <v/>
      </c>
      <c r="UNP16" s="46" t="str">
        <f t="shared" si="238"/>
        <v/>
      </c>
      <c r="UNQ16" s="46" t="str">
        <f t="shared" si="238"/>
        <v/>
      </c>
      <c r="UNR16" s="46" t="str">
        <f t="shared" si="238"/>
        <v/>
      </c>
      <c r="UNS16" s="46" t="str">
        <f t="shared" si="238"/>
        <v/>
      </c>
      <c r="UNT16" s="46" t="str">
        <f t="shared" si="238"/>
        <v/>
      </c>
      <c r="UNU16" s="46" t="str">
        <f t="shared" si="238"/>
        <v/>
      </c>
      <c r="UNV16" s="46" t="str">
        <f t="shared" si="238"/>
        <v/>
      </c>
      <c r="UNW16" s="46" t="str">
        <f t="shared" si="238"/>
        <v/>
      </c>
      <c r="UNX16" s="46" t="str">
        <f t="shared" si="238"/>
        <v/>
      </c>
      <c r="UNY16" s="46" t="str">
        <f t="shared" si="238"/>
        <v/>
      </c>
      <c r="UNZ16" s="46" t="str">
        <f t="shared" si="238"/>
        <v/>
      </c>
      <c r="UOA16" s="46" t="str">
        <f t="shared" si="238"/>
        <v/>
      </c>
      <c r="UOB16" s="46" t="str">
        <f t="shared" si="238"/>
        <v/>
      </c>
      <c r="UOC16" s="46" t="str">
        <f t="shared" si="238"/>
        <v/>
      </c>
      <c r="UOD16" s="46" t="str">
        <f t="shared" si="238"/>
        <v/>
      </c>
      <c r="UOE16" s="46" t="str">
        <f t="shared" si="238"/>
        <v/>
      </c>
      <c r="UOF16" s="46" t="str">
        <f t="shared" si="238"/>
        <v/>
      </c>
      <c r="UOG16" s="46" t="str">
        <f t="shared" si="238"/>
        <v/>
      </c>
      <c r="UOH16" s="46" t="str">
        <f t="shared" si="238"/>
        <v/>
      </c>
      <c r="UOI16" s="46" t="str">
        <f t="shared" si="238"/>
        <v/>
      </c>
      <c r="UOJ16" s="46" t="str">
        <f t="shared" si="238"/>
        <v/>
      </c>
      <c r="UOK16" s="46" t="str">
        <f t="shared" si="238"/>
        <v/>
      </c>
      <c r="UOL16" s="46" t="str">
        <f t="shared" si="238"/>
        <v/>
      </c>
      <c r="UOM16" s="46" t="str">
        <f t="shared" si="238"/>
        <v/>
      </c>
      <c r="UON16" s="46" t="str">
        <f t="shared" si="238"/>
        <v/>
      </c>
      <c r="UOO16" s="46" t="str">
        <f t="shared" ref="UOO16:UQZ16" si="239">IF(AND($C16="Goal",UOO$5&gt;=$F16,UOO$5&lt;=$F16+$G16-1),2,IF(AND($C16="Milestone",UOO$5&gt;=$F16,UOO$5&lt;=$F16+$G16-1),1,""))</f>
        <v/>
      </c>
      <c r="UOP16" s="46" t="str">
        <f t="shared" si="239"/>
        <v/>
      </c>
      <c r="UOQ16" s="46" t="str">
        <f t="shared" si="239"/>
        <v/>
      </c>
      <c r="UOR16" s="46" t="str">
        <f t="shared" si="239"/>
        <v/>
      </c>
      <c r="UOS16" s="46" t="str">
        <f t="shared" si="239"/>
        <v/>
      </c>
      <c r="UOT16" s="46" t="str">
        <f t="shared" si="239"/>
        <v/>
      </c>
      <c r="UOU16" s="46" t="str">
        <f t="shared" si="239"/>
        <v/>
      </c>
      <c r="UOV16" s="46" t="str">
        <f t="shared" si="239"/>
        <v/>
      </c>
      <c r="UOW16" s="46" t="str">
        <f t="shared" si="239"/>
        <v/>
      </c>
      <c r="UOX16" s="46" t="str">
        <f t="shared" si="239"/>
        <v/>
      </c>
      <c r="UOY16" s="46" t="str">
        <f t="shared" si="239"/>
        <v/>
      </c>
      <c r="UOZ16" s="46" t="str">
        <f t="shared" si="239"/>
        <v/>
      </c>
      <c r="UPA16" s="46" t="str">
        <f t="shared" si="239"/>
        <v/>
      </c>
      <c r="UPB16" s="46" t="str">
        <f t="shared" si="239"/>
        <v/>
      </c>
      <c r="UPC16" s="46" t="str">
        <f t="shared" si="239"/>
        <v/>
      </c>
      <c r="UPD16" s="46" t="str">
        <f t="shared" si="239"/>
        <v/>
      </c>
      <c r="UPE16" s="46" t="str">
        <f t="shared" si="239"/>
        <v/>
      </c>
      <c r="UPF16" s="46" t="str">
        <f t="shared" si="239"/>
        <v/>
      </c>
      <c r="UPG16" s="46" t="str">
        <f t="shared" si="239"/>
        <v/>
      </c>
      <c r="UPH16" s="46" t="str">
        <f t="shared" si="239"/>
        <v/>
      </c>
      <c r="UPI16" s="46" t="str">
        <f t="shared" si="239"/>
        <v/>
      </c>
      <c r="UPJ16" s="46" t="str">
        <f t="shared" si="239"/>
        <v/>
      </c>
      <c r="UPK16" s="46" t="str">
        <f t="shared" si="239"/>
        <v/>
      </c>
      <c r="UPL16" s="46" t="str">
        <f t="shared" si="239"/>
        <v/>
      </c>
      <c r="UPM16" s="46" t="str">
        <f t="shared" si="239"/>
        <v/>
      </c>
      <c r="UPN16" s="46" t="str">
        <f t="shared" si="239"/>
        <v/>
      </c>
      <c r="UPO16" s="46" t="str">
        <f t="shared" si="239"/>
        <v/>
      </c>
      <c r="UPP16" s="46" t="str">
        <f t="shared" si="239"/>
        <v/>
      </c>
      <c r="UPQ16" s="46" t="str">
        <f t="shared" si="239"/>
        <v/>
      </c>
      <c r="UPR16" s="46" t="str">
        <f t="shared" si="239"/>
        <v/>
      </c>
      <c r="UPS16" s="46" t="str">
        <f t="shared" si="239"/>
        <v/>
      </c>
      <c r="UPT16" s="46" t="str">
        <f t="shared" si="239"/>
        <v/>
      </c>
      <c r="UPU16" s="46" t="str">
        <f t="shared" si="239"/>
        <v/>
      </c>
      <c r="UPV16" s="46" t="str">
        <f t="shared" si="239"/>
        <v/>
      </c>
      <c r="UPW16" s="46" t="str">
        <f t="shared" si="239"/>
        <v/>
      </c>
      <c r="UPX16" s="46" t="str">
        <f t="shared" si="239"/>
        <v/>
      </c>
      <c r="UPY16" s="46" t="str">
        <f t="shared" si="239"/>
        <v/>
      </c>
      <c r="UPZ16" s="46" t="str">
        <f t="shared" si="239"/>
        <v/>
      </c>
      <c r="UQA16" s="46" t="str">
        <f t="shared" si="239"/>
        <v/>
      </c>
      <c r="UQB16" s="46" t="str">
        <f t="shared" si="239"/>
        <v/>
      </c>
      <c r="UQC16" s="46" t="str">
        <f t="shared" si="239"/>
        <v/>
      </c>
      <c r="UQD16" s="46" t="str">
        <f t="shared" si="239"/>
        <v/>
      </c>
      <c r="UQE16" s="46" t="str">
        <f t="shared" si="239"/>
        <v/>
      </c>
      <c r="UQF16" s="46" t="str">
        <f t="shared" si="239"/>
        <v/>
      </c>
      <c r="UQG16" s="46" t="str">
        <f t="shared" si="239"/>
        <v/>
      </c>
      <c r="UQH16" s="46" t="str">
        <f t="shared" si="239"/>
        <v/>
      </c>
      <c r="UQI16" s="46" t="str">
        <f t="shared" si="239"/>
        <v/>
      </c>
      <c r="UQJ16" s="46" t="str">
        <f t="shared" si="239"/>
        <v/>
      </c>
      <c r="UQK16" s="46" t="str">
        <f t="shared" si="239"/>
        <v/>
      </c>
      <c r="UQL16" s="46" t="str">
        <f t="shared" si="239"/>
        <v/>
      </c>
      <c r="UQM16" s="46" t="str">
        <f t="shared" si="239"/>
        <v/>
      </c>
      <c r="UQN16" s="46" t="str">
        <f t="shared" si="239"/>
        <v/>
      </c>
      <c r="UQO16" s="46" t="str">
        <f t="shared" si="239"/>
        <v/>
      </c>
      <c r="UQP16" s="46" t="str">
        <f t="shared" si="239"/>
        <v/>
      </c>
      <c r="UQQ16" s="46" t="str">
        <f t="shared" si="239"/>
        <v/>
      </c>
      <c r="UQR16" s="46" t="str">
        <f t="shared" si="239"/>
        <v/>
      </c>
      <c r="UQS16" s="46" t="str">
        <f t="shared" si="239"/>
        <v/>
      </c>
      <c r="UQT16" s="46" t="str">
        <f t="shared" si="239"/>
        <v/>
      </c>
      <c r="UQU16" s="46" t="str">
        <f t="shared" si="239"/>
        <v/>
      </c>
      <c r="UQV16" s="46" t="str">
        <f t="shared" si="239"/>
        <v/>
      </c>
      <c r="UQW16" s="46" t="str">
        <f t="shared" si="239"/>
        <v/>
      </c>
      <c r="UQX16" s="46" t="str">
        <f t="shared" si="239"/>
        <v/>
      </c>
      <c r="UQY16" s="46" t="str">
        <f t="shared" si="239"/>
        <v/>
      </c>
      <c r="UQZ16" s="46" t="str">
        <f t="shared" si="239"/>
        <v/>
      </c>
      <c r="URA16" s="46" t="str">
        <f t="shared" ref="URA16:UTL16" si="240">IF(AND($C16="Goal",URA$5&gt;=$F16,URA$5&lt;=$F16+$G16-1),2,IF(AND($C16="Milestone",URA$5&gt;=$F16,URA$5&lt;=$F16+$G16-1),1,""))</f>
        <v/>
      </c>
      <c r="URB16" s="46" t="str">
        <f t="shared" si="240"/>
        <v/>
      </c>
      <c r="URC16" s="46" t="str">
        <f t="shared" si="240"/>
        <v/>
      </c>
      <c r="URD16" s="46" t="str">
        <f t="shared" si="240"/>
        <v/>
      </c>
      <c r="URE16" s="46" t="str">
        <f t="shared" si="240"/>
        <v/>
      </c>
      <c r="URF16" s="46" t="str">
        <f t="shared" si="240"/>
        <v/>
      </c>
      <c r="URG16" s="46" t="str">
        <f t="shared" si="240"/>
        <v/>
      </c>
      <c r="URH16" s="46" t="str">
        <f t="shared" si="240"/>
        <v/>
      </c>
      <c r="URI16" s="46" t="str">
        <f t="shared" si="240"/>
        <v/>
      </c>
      <c r="URJ16" s="46" t="str">
        <f t="shared" si="240"/>
        <v/>
      </c>
      <c r="URK16" s="46" t="str">
        <f t="shared" si="240"/>
        <v/>
      </c>
      <c r="URL16" s="46" t="str">
        <f t="shared" si="240"/>
        <v/>
      </c>
      <c r="URM16" s="46" t="str">
        <f t="shared" si="240"/>
        <v/>
      </c>
      <c r="URN16" s="46" t="str">
        <f t="shared" si="240"/>
        <v/>
      </c>
      <c r="URO16" s="46" t="str">
        <f t="shared" si="240"/>
        <v/>
      </c>
      <c r="URP16" s="46" t="str">
        <f t="shared" si="240"/>
        <v/>
      </c>
      <c r="URQ16" s="46" t="str">
        <f t="shared" si="240"/>
        <v/>
      </c>
      <c r="URR16" s="46" t="str">
        <f t="shared" si="240"/>
        <v/>
      </c>
      <c r="URS16" s="46" t="str">
        <f t="shared" si="240"/>
        <v/>
      </c>
      <c r="URT16" s="46" t="str">
        <f t="shared" si="240"/>
        <v/>
      </c>
      <c r="URU16" s="46" t="str">
        <f t="shared" si="240"/>
        <v/>
      </c>
      <c r="URV16" s="46" t="str">
        <f t="shared" si="240"/>
        <v/>
      </c>
      <c r="URW16" s="46" t="str">
        <f t="shared" si="240"/>
        <v/>
      </c>
      <c r="URX16" s="46" t="str">
        <f t="shared" si="240"/>
        <v/>
      </c>
      <c r="URY16" s="46" t="str">
        <f t="shared" si="240"/>
        <v/>
      </c>
      <c r="URZ16" s="46" t="str">
        <f t="shared" si="240"/>
        <v/>
      </c>
      <c r="USA16" s="46" t="str">
        <f t="shared" si="240"/>
        <v/>
      </c>
      <c r="USB16" s="46" t="str">
        <f t="shared" si="240"/>
        <v/>
      </c>
      <c r="USC16" s="46" t="str">
        <f t="shared" si="240"/>
        <v/>
      </c>
      <c r="USD16" s="46" t="str">
        <f t="shared" si="240"/>
        <v/>
      </c>
      <c r="USE16" s="46" t="str">
        <f t="shared" si="240"/>
        <v/>
      </c>
      <c r="USF16" s="46" t="str">
        <f t="shared" si="240"/>
        <v/>
      </c>
      <c r="USG16" s="46" t="str">
        <f t="shared" si="240"/>
        <v/>
      </c>
      <c r="USH16" s="46" t="str">
        <f t="shared" si="240"/>
        <v/>
      </c>
      <c r="USI16" s="46" t="str">
        <f t="shared" si="240"/>
        <v/>
      </c>
      <c r="USJ16" s="46" t="str">
        <f t="shared" si="240"/>
        <v/>
      </c>
      <c r="USK16" s="46" t="str">
        <f t="shared" si="240"/>
        <v/>
      </c>
      <c r="USL16" s="46" t="str">
        <f t="shared" si="240"/>
        <v/>
      </c>
      <c r="USM16" s="46" t="str">
        <f t="shared" si="240"/>
        <v/>
      </c>
      <c r="USN16" s="46" t="str">
        <f t="shared" si="240"/>
        <v/>
      </c>
      <c r="USO16" s="46" t="str">
        <f t="shared" si="240"/>
        <v/>
      </c>
      <c r="USP16" s="46" t="str">
        <f t="shared" si="240"/>
        <v/>
      </c>
      <c r="USQ16" s="46" t="str">
        <f t="shared" si="240"/>
        <v/>
      </c>
      <c r="USR16" s="46" t="str">
        <f t="shared" si="240"/>
        <v/>
      </c>
      <c r="USS16" s="46" t="str">
        <f t="shared" si="240"/>
        <v/>
      </c>
      <c r="UST16" s="46" t="str">
        <f t="shared" si="240"/>
        <v/>
      </c>
      <c r="USU16" s="46" t="str">
        <f t="shared" si="240"/>
        <v/>
      </c>
      <c r="USV16" s="46" t="str">
        <f t="shared" si="240"/>
        <v/>
      </c>
      <c r="USW16" s="46" t="str">
        <f t="shared" si="240"/>
        <v/>
      </c>
      <c r="USX16" s="46" t="str">
        <f t="shared" si="240"/>
        <v/>
      </c>
      <c r="USY16" s="46" t="str">
        <f t="shared" si="240"/>
        <v/>
      </c>
      <c r="USZ16" s="46" t="str">
        <f t="shared" si="240"/>
        <v/>
      </c>
      <c r="UTA16" s="46" t="str">
        <f t="shared" si="240"/>
        <v/>
      </c>
      <c r="UTB16" s="46" t="str">
        <f t="shared" si="240"/>
        <v/>
      </c>
      <c r="UTC16" s="46" t="str">
        <f t="shared" si="240"/>
        <v/>
      </c>
      <c r="UTD16" s="46" t="str">
        <f t="shared" si="240"/>
        <v/>
      </c>
      <c r="UTE16" s="46" t="str">
        <f t="shared" si="240"/>
        <v/>
      </c>
      <c r="UTF16" s="46" t="str">
        <f t="shared" si="240"/>
        <v/>
      </c>
      <c r="UTG16" s="46" t="str">
        <f t="shared" si="240"/>
        <v/>
      </c>
      <c r="UTH16" s="46" t="str">
        <f t="shared" si="240"/>
        <v/>
      </c>
      <c r="UTI16" s="46" t="str">
        <f t="shared" si="240"/>
        <v/>
      </c>
      <c r="UTJ16" s="46" t="str">
        <f t="shared" si="240"/>
        <v/>
      </c>
      <c r="UTK16" s="46" t="str">
        <f t="shared" si="240"/>
        <v/>
      </c>
      <c r="UTL16" s="46" t="str">
        <f t="shared" si="240"/>
        <v/>
      </c>
      <c r="UTM16" s="46" t="str">
        <f t="shared" ref="UTM16:UVX16" si="241">IF(AND($C16="Goal",UTM$5&gt;=$F16,UTM$5&lt;=$F16+$G16-1),2,IF(AND($C16="Milestone",UTM$5&gt;=$F16,UTM$5&lt;=$F16+$G16-1),1,""))</f>
        <v/>
      </c>
      <c r="UTN16" s="46" t="str">
        <f t="shared" si="241"/>
        <v/>
      </c>
      <c r="UTO16" s="46" t="str">
        <f t="shared" si="241"/>
        <v/>
      </c>
      <c r="UTP16" s="46" t="str">
        <f t="shared" si="241"/>
        <v/>
      </c>
      <c r="UTQ16" s="46" t="str">
        <f t="shared" si="241"/>
        <v/>
      </c>
      <c r="UTR16" s="46" t="str">
        <f t="shared" si="241"/>
        <v/>
      </c>
      <c r="UTS16" s="46" t="str">
        <f t="shared" si="241"/>
        <v/>
      </c>
      <c r="UTT16" s="46" t="str">
        <f t="shared" si="241"/>
        <v/>
      </c>
      <c r="UTU16" s="46" t="str">
        <f t="shared" si="241"/>
        <v/>
      </c>
      <c r="UTV16" s="46" t="str">
        <f t="shared" si="241"/>
        <v/>
      </c>
      <c r="UTW16" s="46" t="str">
        <f t="shared" si="241"/>
        <v/>
      </c>
      <c r="UTX16" s="46" t="str">
        <f t="shared" si="241"/>
        <v/>
      </c>
      <c r="UTY16" s="46" t="str">
        <f t="shared" si="241"/>
        <v/>
      </c>
      <c r="UTZ16" s="46" t="str">
        <f t="shared" si="241"/>
        <v/>
      </c>
      <c r="UUA16" s="46" t="str">
        <f t="shared" si="241"/>
        <v/>
      </c>
      <c r="UUB16" s="46" t="str">
        <f t="shared" si="241"/>
        <v/>
      </c>
      <c r="UUC16" s="46" t="str">
        <f t="shared" si="241"/>
        <v/>
      </c>
      <c r="UUD16" s="46" t="str">
        <f t="shared" si="241"/>
        <v/>
      </c>
      <c r="UUE16" s="46" t="str">
        <f t="shared" si="241"/>
        <v/>
      </c>
      <c r="UUF16" s="46" t="str">
        <f t="shared" si="241"/>
        <v/>
      </c>
      <c r="UUG16" s="46" t="str">
        <f t="shared" si="241"/>
        <v/>
      </c>
      <c r="UUH16" s="46" t="str">
        <f t="shared" si="241"/>
        <v/>
      </c>
      <c r="UUI16" s="46" t="str">
        <f t="shared" si="241"/>
        <v/>
      </c>
      <c r="UUJ16" s="46" t="str">
        <f t="shared" si="241"/>
        <v/>
      </c>
      <c r="UUK16" s="46" t="str">
        <f t="shared" si="241"/>
        <v/>
      </c>
      <c r="UUL16" s="46" t="str">
        <f t="shared" si="241"/>
        <v/>
      </c>
      <c r="UUM16" s="46" t="str">
        <f t="shared" si="241"/>
        <v/>
      </c>
      <c r="UUN16" s="46" t="str">
        <f t="shared" si="241"/>
        <v/>
      </c>
      <c r="UUO16" s="46" t="str">
        <f t="shared" si="241"/>
        <v/>
      </c>
      <c r="UUP16" s="46" t="str">
        <f t="shared" si="241"/>
        <v/>
      </c>
      <c r="UUQ16" s="46" t="str">
        <f t="shared" si="241"/>
        <v/>
      </c>
      <c r="UUR16" s="46" t="str">
        <f t="shared" si="241"/>
        <v/>
      </c>
      <c r="UUS16" s="46" t="str">
        <f t="shared" si="241"/>
        <v/>
      </c>
      <c r="UUT16" s="46" t="str">
        <f t="shared" si="241"/>
        <v/>
      </c>
      <c r="UUU16" s="46" t="str">
        <f t="shared" si="241"/>
        <v/>
      </c>
      <c r="UUV16" s="46" t="str">
        <f t="shared" si="241"/>
        <v/>
      </c>
      <c r="UUW16" s="46" t="str">
        <f t="shared" si="241"/>
        <v/>
      </c>
      <c r="UUX16" s="46" t="str">
        <f t="shared" si="241"/>
        <v/>
      </c>
      <c r="UUY16" s="46" t="str">
        <f t="shared" si="241"/>
        <v/>
      </c>
      <c r="UUZ16" s="46" t="str">
        <f t="shared" si="241"/>
        <v/>
      </c>
      <c r="UVA16" s="46" t="str">
        <f t="shared" si="241"/>
        <v/>
      </c>
      <c r="UVB16" s="46" t="str">
        <f t="shared" si="241"/>
        <v/>
      </c>
      <c r="UVC16" s="46" t="str">
        <f t="shared" si="241"/>
        <v/>
      </c>
      <c r="UVD16" s="46" t="str">
        <f t="shared" si="241"/>
        <v/>
      </c>
      <c r="UVE16" s="46" t="str">
        <f t="shared" si="241"/>
        <v/>
      </c>
      <c r="UVF16" s="46" t="str">
        <f t="shared" si="241"/>
        <v/>
      </c>
      <c r="UVG16" s="46" t="str">
        <f t="shared" si="241"/>
        <v/>
      </c>
      <c r="UVH16" s="46" t="str">
        <f t="shared" si="241"/>
        <v/>
      </c>
      <c r="UVI16" s="46" t="str">
        <f t="shared" si="241"/>
        <v/>
      </c>
      <c r="UVJ16" s="46" t="str">
        <f t="shared" si="241"/>
        <v/>
      </c>
      <c r="UVK16" s="46" t="str">
        <f t="shared" si="241"/>
        <v/>
      </c>
      <c r="UVL16" s="46" t="str">
        <f t="shared" si="241"/>
        <v/>
      </c>
      <c r="UVM16" s="46" t="str">
        <f t="shared" si="241"/>
        <v/>
      </c>
      <c r="UVN16" s="46" t="str">
        <f t="shared" si="241"/>
        <v/>
      </c>
      <c r="UVO16" s="46" t="str">
        <f t="shared" si="241"/>
        <v/>
      </c>
      <c r="UVP16" s="46" t="str">
        <f t="shared" si="241"/>
        <v/>
      </c>
      <c r="UVQ16" s="46" t="str">
        <f t="shared" si="241"/>
        <v/>
      </c>
      <c r="UVR16" s="46" t="str">
        <f t="shared" si="241"/>
        <v/>
      </c>
      <c r="UVS16" s="46" t="str">
        <f t="shared" si="241"/>
        <v/>
      </c>
      <c r="UVT16" s="46" t="str">
        <f t="shared" si="241"/>
        <v/>
      </c>
      <c r="UVU16" s="46" t="str">
        <f t="shared" si="241"/>
        <v/>
      </c>
      <c r="UVV16" s="46" t="str">
        <f t="shared" si="241"/>
        <v/>
      </c>
      <c r="UVW16" s="46" t="str">
        <f t="shared" si="241"/>
        <v/>
      </c>
      <c r="UVX16" s="46" t="str">
        <f t="shared" si="241"/>
        <v/>
      </c>
      <c r="UVY16" s="46" t="str">
        <f t="shared" ref="UVY16:UYJ16" si="242">IF(AND($C16="Goal",UVY$5&gt;=$F16,UVY$5&lt;=$F16+$G16-1),2,IF(AND($C16="Milestone",UVY$5&gt;=$F16,UVY$5&lt;=$F16+$G16-1),1,""))</f>
        <v/>
      </c>
      <c r="UVZ16" s="46" t="str">
        <f t="shared" si="242"/>
        <v/>
      </c>
      <c r="UWA16" s="46" t="str">
        <f t="shared" si="242"/>
        <v/>
      </c>
      <c r="UWB16" s="46" t="str">
        <f t="shared" si="242"/>
        <v/>
      </c>
      <c r="UWC16" s="46" t="str">
        <f t="shared" si="242"/>
        <v/>
      </c>
      <c r="UWD16" s="46" t="str">
        <f t="shared" si="242"/>
        <v/>
      </c>
      <c r="UWE16" s="46" t="str">
        <f t="shared" si="242"/>
        <v/>
      </c>
      <c r="UWF16" s="46" t="str">
        <f t="shared" si="242"/>
        <v/>
      </c>
      <c r="UWG16" s="46" t="str">
        <f t="shared" si="242"/>
        <v/>
      </c>
      <c r="UWH16" s="46" t="str">
        <f t="shared" si="242"/>
        <v/>
      </c>
      <c r="UWI16" s="46" t="str">
        <f t="shared" si="242"/>
        <v/>
      </c>
      <c r="UWJ16" s="46" t="str">
        <f t="shared" si="242"/>
        <v/>
      </c>
      <c r="UWK16" s="46" t="str">
        <f t="shared" si="242"/>
        <v/>
      </c>
      <c r="UWL16" s="46" t="str">
        <f t="shared" si="242"/>
        <v/>
      </c>
      <c r="UWM16" s="46" t="str">
        <f t="shared" si="242"/>
        <v/>
      </c>
      <c r="UWN16" s="46" t="str">
        <f t="shared" si="242"/>
        <v/>
      </c>
      <c r="UWO16" s="46" t="str">
        <f t="shared" si="242"/>
        <v/>
      </c>
      <c r="UWP16" s="46" t="str">
        <f t="shared" si="242"/>
        <v/>
      </c>
      <c r="UWQ16" s="46" t="str">
        <f t="shared" si="242"/>
        <v/>
      </c>
      <c r="UWR16" s="46" t="str">
        <f t="shared" si="242"/>
        <v/>
      </c>
      <c r="UWS16" s="46" t="str">
        <f t="shared" si="242"/>
        <v/>
      </c>
      <c r="UWT16" s="46" t="str">
        <f t="shared" si="242"/>
        <v/>
      </c>
      <c r="UWU16" s="46" t="str">
        <f t="shared" si="242"/>
        <v/>
      </c>
      <c r="UWV16" s="46" t="str">
        <f t="shared" si="242"/>
        <v/>
      </c>
      <c r="UWW16" s="46" t="str">
        <f t="shared" si="242"/>
        <v/>
      </c>
      <c r="UWX16" s="46" t="str">
        <f t="shared" si="242"/>
        <v/>
      </c>
      <c r="UWY16" s="46" t="str">
        <f t="shared" si="242"/>
        <v/>
      </c>
      <c r="UWZ16" s="46" t="str">
        <f t="shared" si="242"/>
        <v/>
      </c>
      <c r="UXA16" s="46" t="str">
        <f t="shared" si="242"/>
        <v/>
      </c>
      <c r="UXB16" s="46" t="str">
        <f t="shared" si="242"/>
        <v/>
      </c>
      <c r="UXC16" s="46" t="str">
        <f t="shared" si="242"/>
        <v/>
      </c>
      <c r="UXD16" s="46" t="str">
        <f t="shared" si="242"/>
        <v/>
      </c>
      <c r="UXE16" s="46" t="str">
        <f t="shared" si="242"/>
        <v/>
      </c>
      <c r="UXF16" s="46" t="str">
        <f t="shared" si="242"/>
        <v/>
      </c>
      <c r="UXG16" s="46" t="str">
        <f t="shared" si="242"/>
        <v/>
      </c>
      <c r="UXH16" s="46" t="str">
        <f t="shared" si="242"/>
        <v/>
      </c>
      <c r="UXI16" s="46" t="str">
        <f t="shared" si="242"/>
        <v/>
      </c>
      <c r="UXJ16" s="46" t="str">
        <f t="shared" si="242"/>
        <v/>
      </c>
      <c r="UXK16" s="46" t="str">
        <f t="shared" si="242"/>
        <v/>
      </c>
      <c r="UXL16" s="46" t="str">
        <f t="shared" si="242"/>
        <v/>
      </c>
      <c r="UXM16" s="46" t="str">
        <f t="shared" si="242"/>
        <v/>
      </c>
      <c r="UXN16" s="46" t="str">
        <f t="shared" si="242"/>
        <v/>
      </c>
      <c r="UXO16" s="46" t="str">
        <f t="shared" si="242"/>
        <v/>
      </c>
      <c r="UXP16" s="46" t="str">
        <f t="shared" si="242"/>
        <v/>
      </c>
      <c r="UXQ16" s="46" t="str">
        <f t="shared" si="242"/>
        <v/>
      </c>
      <c r="UXR16" s="46" t="str">
        <f t="shared" si="242"/>
        <v/>
      </c>
      <c r="UXS16" s="46" t="str">
        <f t="shared" si="242"/>
        <v/>
      </c>
      <c r="UXT16" s="46" t="str">
        <f t="shared" si="242"/>
        <v/>
      </c>
      <c r="UXU16" s="46" t="str">
        <f t="shared" si="242"/>
        <v/>
      </c>
      <c r="UXV16" s="46" t="str">
        <f t="shared" si="242"/>
        <v/>
      </c>
      <c r="UXW16" s="46" t="str">
        <f t="shared" si="242"/>
        <v/>
      </c>
      <c r="UXX16" s="46" t="str">
        <f t="shared" si="242"/>
        <v/>
      </c>
      <c r="UXY16" s="46" t="str">
        <f t="shared" si="242"/>
        <v/>
      </c>
      <c r="UXZ16" s="46" t="str">
        <f t="shared" si="242"/>
        <v/>
      </c>
      <c r="UYA16" s="46" t="str">
        <f t="shared" si="242"/>
        <v/>
      </c>
      <c r="UYB16" s="46" t="str">
        <f t="shared" si="242"/>
        <v/>
      </c>
      <c r="UYC16" s="46" t="str">
        <f t="shared" si="242"/>
        <v/>
      </c>
      <c r="UYD16" s="46" t="str">
        <f t="shared" si="242"/>
        <v/>
      </c>
      <c r="UYE16" s="46" t="str">
        <f t="shared" si="242"/>
        <v/>
      </c>
      <c r="UYF16" s="46" t="str">
        <f t="shared" si="242"/>
        <v/>
      </c>
      <c r="UYG16" s="46" t="str">
        <f t="shared" si="242"/>
        <v/>
      </c>
      <c r="UYH16" s="46" t="str">
        <f t="shared" si="242"/>
        <v/>
      </c>
      <c r="UYI16" s="46" t="str">
        <f t="shared" si="242"/>
        <v/>
      </c>
      <c r="UYJ16" s="46" t="str">
        <f t="shared" si="242"/>
        <v/>
      </c>
      <c r="UYK16" s="46" t="str">
        <f t="shared" ref="UYK16:VAV16" si="243">IF(AND($C16="Goal",UYK$5&gt;=$F16,UYK$5&lt;=$F16+$G16-1),2,IF(AND($C16="Milestone",UYK$5&gt;=$F16,UYK$5&lt;=$F16+$G16-1),1,""))</f>
        <v/>
      </c>
      <c r="UYL16" s="46" t="str">
        <f t="shared" si="243"/>
        <v/>
      </c>
      <c r="UYM16" s="46" t="str">
        <f t="shared" si="243"/>
        <v/>
      </c>
      <c r="UYN16" s="46" t="str">
        <f t="shared" si="243"/>
        <v/>
      </c>
      <c r="UYO16" s="46" t="str">
        <f t="shared" si="243"/>
        <v/>
      </c>
      <c r="UYP16" s="46" t="str">
        <f t="shared" si="243"/>
        <v/>
      </c>
      <c r="UYQ16" s="46" t="str">
        <f t="shared" si="243"/>
        <v/>
      </c>
      <c r="UYR16" s="46" t="str">
        <f t="shared" si="243"/>
        <v/>
      </c>
      <c r="UYS16" s="46" t="str">
        <f t="shared" si="243"/>
        <v/>
      </c>
      <c r="UYT16" s="46" t="str">
        <f t="shared" si="243"/>
        <v/>
      </c>
      <c r="UYU16" s="46" t="str">
        <f t="shared" si="243"/>
        <v/>
      </c>
      <c r="UYV16" s="46" t="str">
        <f t="shared" si="243"/>
        <v/>
      </c>
      <c r="UYW16" s="46" t="str">
        <f t="shared" si="243"/>
        <v/>
      </c>
      <c r="UYX16" s="46" t="str">
        <f t="shared" si="243"/>
        <v/>
      </c>
      <c r="UYY16" s="46" t="str">
        <f t="shared" si="243"/>
        <v/>
      </c>
      <c r="UYZ16" s="46" t="str">
        <f t="shared" si="243"/>
        <v/>
      </c>
      <c r="UZA16" s="46" t="str">
        <f t="shared" si="243"/>
        <v/>
      </c>
      <c r="UZB16" s="46" t="str">
        <f t="shared" si="243"/>
        <v/>
      </c>
      <c r="UZC16" s="46" t="str">
        <f t="shared" si="243"/>
        <v/>
      </c>
      <c r="UZD16" s="46" t="str">
        <f t="shared" si="243"/>
        <v/>
      </c>
      <c r="UZE16" s="46" t="str">
        <f t="shared" si="243"/>
        <v/>
      </c>
      <c r="UZF16" s="46" t="str">
        <f t="shared" si="243"/>
        <v/>
      </c>
      <c r="UZG16" s="46" t="str">
        <f t="shared" si="243"/>
        <v/>
      </c>
      <c r="UZH16" s="46" t="str">
        <f t="shared" si="243"/>
        <v/>
      </c>
      <c r="UZI16" s="46" t="str">
        <f t="shared" si="243"/>
        <v/>
      </c>
      <c r="UZJ16" s="46" t="str">
        <f t="shared" si="243"/>
        <v/>
      </c>
      <c r="UZK16" s="46" t="str">
        <f t="shared" si="243"/>
        <v/>
      </c>
      <c r="UZL16" s="46" t="str">
        <f t="shared" si="243"/>
        <v/>
      </c>
      <c r="UZM16" s="46" t="str">
        <f t="shared" si="243"/>
        <v/>
      </c>
      <c r="UZN16" s="46" t="str">
        <f t="shared" si="243"/>
        <v/>
      </c>
      <c r="UZO16" s="46" t="str">
        <f t="shared" si="243"/>
        <v/>
      </c>
      <c r="UZP16" s="46" t="str">
        <f t="shared" si="243"/>
        <v/>
      </c>
      <c r="UZQ16" s="46" t="str">
        <f t="shared" si="243"/>
        <v/>
      </c>
      <c r="UZR16" s="46" t="str">
        <f t="shared" si="243"/>
        <v/>
      </c>
      <c r="UZS16" s="46" t="str">
        <f t="shared" si="243"/>
        <v/>
      </c>
      <c r="UZT16" s="46" t="str">
        <f t="shared" si="243"/>
        <v/>
      </c>
      <c r="UZU16" s="46" t="str">
        <f t="shared" si="243"/>
        <v/>
      </c>
      <c r="UZV16" s="46" t="str">
        <f t="shared" si="243"/>
        <v/>
      </c>
      <c r="UZW16" s="46" t="str">
        <f t="shared" si="243"/>
        <v/>
      </c>
      <c r="UZX16" s="46" t="str">
        <f t="shared" si="243"/>
        <v/>
      </c>
      <c r="UZY16" s="46" t="str">
        <f t="shared" si="243"/>
        <v/>
      </c>
      <c r="UZZ16" s="46" t="str">
        <f t="shared" si="243"/>
        <v/>
      </c>
      <c r="VAA16" s="46" t="str">
        <f t="shared" si="243"/>
        <v/>
      </c>
      <c r="VAB16" s="46" t="str">
        <f t="shared" si="243"/>
        <v/>
      </c>
      <c r="VAC16" s="46" t="str">
        <f t="shared" si="243"/>
        <v/>
      </c>
      <c r="VAD16" s="46" t="str">
        <f t="shared" si="243"/>
        <v/>
      </c>
      <c r="VAE16" s="46" t="str">
        <f t="shared" si="243"/>
        <v/>
      </c>
      <c r="VAF16" s="46" t="str">
        <f t="shared" si="243"/>
        <v/>
      </c>
      <c r="VAG16" s="46" t="str">
        <f t="shared" si="243"/>
        <v/>
      </c>
      <c r="VAH16" s="46" t="str">
        <f t="shared" si="243"/>
        <v/>
      </c>
      <c r="VAI16" s="46" t="str">
        <f t="shared" si="243"/>
        <v/>
      </c>
      <c r="VAJ16" s="46" t="str">
        <f t="shared" si="243"/>
        <v/>
      </c>
      <c r="VAK16" s="46" t="str">
        <f t="shared" si="243"/>
        <v/>
      </c>
      <c r="VAL16" s="46" t="str">
        <f t="shared" si="243"/>
        <v/>
      </c>
      <c r="VAM16" s="46" t="str">
        <f t="shared" si="243"/>
        <v/>
      </c>
      <c r="VAN16" s="46" t="str">
        <f t="shared" si="243"/>
        <v/>
      </c>
      <c r="VAO16" s="46" t="str">
        <f t="shared" si="243"/>
        <v/>
      </c>
      <c r="VAP16" s="46" t="str">
        <f t="shared" si="243"/>
        <v/>
      </c>
      <c r="VAQ16" s="46" t="str">
        <f t="shared" si="243"/>
        <v/>
      </c>
      <c r="VAR16" s="46" t="str">
        <f t="shared" si="243"/>
        <v/>
      </c>
      <c r="VAS16" s="46" t="str">
        <f t="shared" si="243"/>
        <v/>
      </c>
      <c r="VAT16" s="46" t="str">
        <f t="shared" si="243"/>
        <v/>
      </c>
      <c r="VAU16" s="46" t="str">
        <f t="shared" si="243"/>
        <v/>
      </c>
      <c r="VAV16" s="46" t="str">
        <f t="shared" si="243"/>
        <v/>
      </c>
      <c r="VAW16" s="46" t="str">
        <f t="shared" ref="VAW16:VDH16" si="244">IF(AND($C16="Goal",VAW$5&gt;=$F16,VAW$5&lt;=$F16+$G16-1),2,IF(AND($C16="Milestone",VAW$5&gt;=$F16,VAW$5&lt;=$F16+$G16-1),1,""))</f>
        <v/>
      </c>
      <c r="VAX16" s="46" t="str">
        <f t="shared" si="244"/>
        <v/>
      </c>
      <c r="VAY16" s="46" t="str">
        <f t="shared" si="244"/>
        <v/>
      </c>
      <c r="VAZ16" s="46" t="str">
        <f t="shared" si="244"/>
        <v/>
      </c>
      <c r="VBA16" s="46" t="str">
        <f t="shared" si="244"/>
        <v/>
      </c>
      <c r="VBB16" s="46" t="str">
        <f t="shared" si="244"/>
        <v/>
      </c>
      <c r="VBC16" s="46" t="str">
        <f t="shared" si="244"/>
        <v/>
      </c>
      <c r="VBD16" s="46" t="str">
        <f t="shared" si="244"/>
        <v/>
      </c>
      <c r="VBE16" s="46" t="str">
        <f t="shared" si="244"/>
        <v/>
      </c>
      <c r="VBF16" s="46" t="str">
        <f t="shared" si="244"/>
        <v/>
      </c>
      <c r="VBG16" s="46" t="str">
        <f t="shared" si="244"/>
        <v/>
      </c>
      <c r="VBH16" s="46" t="str">
        <f t="shared" si="244"/>
        <v/>
      </c>
      <c r="VBI16" s="46" t="str">
        <f t="shared" si="244"/>
        <v/>
      </c>
      <c r="VBJ16" s="46" t="str">
        <f t="shared" si="244"/>
        <v/>
      </c>
      <c r="VBK16" s="46" t="str">
        <f t="shared" si="244"/>
        <v/>
      </c>
      <c r="VBL16" s="46" t="str">
        <f t="shared" si="244"/>
        <v/>
      </c>
      <c r="VBM16" s="46" t="str">
        <f t="shared" si="244"/>
        <v/>
      </c>
      <c r="VBN16" s="46" t="str">
        <f t="shared" si="244"/>
        <v/>
      </c>
      <c r="VBO16" s="46" t="str">
        <f t="shared" si="244"/>
        <v/>
      </c>
      <c r="VBP16" s="46" t="str">
        <f t="shared" si="244"/>
        <v/>
      </c>
      <c r="VBQ16" s="46" t="str">
        <f t="shared" si="244"/>
        <v/>
      </c>
      <c r="VBR16" s="46" t="str">
        <f t="shared" si="244"/>
        <v/>
      </c>
      <c r="VBS16" s="46" t="str">
        <f t="shared" si="244"/>
        <v/>
      </c>
      <c r="VBT16" s="46" t="str">
        <f t="shared" si="244"/>
        <v/>
      </c>
      <c r="VBU16" s="46" t="str">
        <f t="shared" si="244"/>
        <v/>
      </c>
      <c r="VBV16" s="46" t="str">
        <f t="shared" si="244"/>
        <v/>
      </c>
      <c r="VBW16" s="46" t="str">
        <f t="shared" si="244"/>
        <v/>
      </c>
      <c r="VBX16" s="46" t="str">
        <f t="shared" si="244"/>
        <v/>
      </c>
      <c r="VBY16" s="46" t="str">
        <f t="shared" si="244"/>
        <v/>
      </c>
      <c r="VBZ16" s="46" t="str">
        <f t="shared" si="244"/>
        <v/>
      </c>
      <c r="VCA16" s="46" t="str">
        <f t="shared" si="244"/>
        <v/>
      </c>
      <c r="VCB16" s="46" t="str">
        <f t="shared" si="244"/>
        <v/>
      </c>
      <c r="VCC16" s="46" t="str">
        <f t="shared" si="244"/>
        <v/>
      </c>
      <c r="VCD16" s="46" t="str">
        <f t="shared" si="244"/>
        <v/>
      </c>
      <c r="VCE16" s="46" t="str">
        <f t="shared" si="244"/>
        <v/>
      </c>
      <c r="VCF16" s="46" t="str">
        <f t="shared" si="244"/>
        <v/>
      </c>
      <c r="VCG16" s="46" t="str">
        <f t="shared" si="244"/>
        <v/>
      </c>
      <c r="VCH16" s="46" t="str">
        <f t="shared" si="244"/>
        <v/>
      </c>
      <c r="VCI16" s="46" t="str">
        <f t="shared" si="244"/>
        <v/>
      </c>
      <c r="VCJ16" s="46" t="str">
        <f t="shared" si="244"/>
        <v/>
      </c>
      <c r="VCK16" s="46" t="str">
        <f t="shared" si="244"/>
        <v/>
      </c>
      <c r="VCL16" s="46" t="str">
        <f t="shared" si="244"/>
        <v/>
      </c>
      <c r="VCM16" s="46" t="str">
        <f t="shared" si="244"/>
        <v/>
      </c>
      <c r="VCN16" s="46" t="str">
        <f t="shared" si="244"/>
        <v/>
      </c>
      <c r="VCO16" s="46" t="str">
        <f t="shared" si="244"/>
        <v/>
      </c>
      <c r="VCP16" s="46" t="str">
        <f t="shared" si="244"/>
        <v/>
      </c>
      <c r="VCQ16" s="46" t="str">
        <f t="shared" si="244"/>
        <v/>
      </c>
      <c r="VCR16" s="46" t="str">
        <f t="shared" si="244"/>
        <v/>
      </c>
      <c r="VCS16" s="46" t="str">
        <f t="shared" si="244"/>
        <v/>
      </c>
      <c r="VCT16" s="46" t="str">
        <f t="shared" si="244"/>
        <v/>
      </c>
      <c r="VCU16" s="46" t="str">
        <f t="shared" si="244"/>
        <v/>
      </c>
      <c r="VCV16" s="46" t="str">
        <f t="shared" si="244"/>
        <v/>
      </c>
      <c r="VCW16" s="46" t="str">
        <f t="shared" si="244"/>
        <v/>
      </c>
      <c r="VCX16" s="46" t="str">
        <f t="shared" si="244"/>
        <v/>
      </c>
      <c r="VCY16" s="46" t="str">
        <f t="shared" si="244"/>
        <v/>
      </c>
      <c r="VCZ16" s="46" t="str">
        <f t="shared" si="244"/>
        <v/>
      </c>
      <c r="VDA16" s="46" t="str">
        <f t="shared" si="244"/>
        <v/>
      </c>
      <c r="VDB16" s="46" t="str">
        <f t="shared" si="244"/>
        <v/>
      </c>
      <c r="VDC16" s="46" t="str">
        <f t="shared" si="244"/>
        <v/>
      </c>
      <c r="VDD16" s="46" t="str">
        <f t="shared" si="244"/>
        <v/>
      </c>
      <c r="VDE16" s="46" t="str">
        <f t="shared" si="244"/>
        <v/>
      </c>
      <c r="VDF16" s="46" t="str">
        <f t="shared" si="244"/>
        <v/>
      </c>
      <c r="VDG16" s="46" t="str">
        <f t="shared" si="244"/>
        <v/>
      </c>
      <c r="VDH16" s="46" t="str">
        <f t="shared" si="244"/>
        <v/>
      </c>
      <c r="VDI16" s="46" t="str">
        <f t="shared" ref="VDI16:VFT16" si="245">IF(AND($C16="Goal",VDI$5&gt;=$F16,VDI$5&lt;=$F16+$G16-1),2,IF(AND($C16="Milestone",VDI$5&gt;=$F16,VDI$5&lt;=$F16+$G16-1),1,""))</f>
        <v/>
      </c>
      <c r="VDJ16" s="46" t="str">
        <f t="shared" si="245"/>
        <v/>
      </c>
      <c r="VDK16" s="46" t="str">
        <f t="shared" si="245"/>
        <v/>
      </c>
      <c r="VDL16" s="46" t="str">
        <f t="shared" si="245"/>
        <v/>
      </c>
      <c r="VDM16" s="46" t="str">
        <f t="shared" si="245"/>
        <v/>
      </c>
      <c r="VDN16" s="46" t="str">
        <f t="shared" si="245"/>
        <v/>
      </c>
      <c r="VDO16" s="46" t="str">
        <f t="shared" si="245"/>
        <v/>
      </c>
      <c r="VDP16" s="46" t="str">
        <f t="shared" si="245"/>
        <v/>
      </c>
      <c r="VDQ16" s="46" t="str">
        <f t="shared" si="245"/>
        <v/>
      </c>
      <c r="VDR16" s="46" t="str">
        <f t="shared" si="245"/>
        <v/>
      </c>
      <c r="VDS16" s="46" t="str">
        <f t="shared" si="245"/>
        <v/>
      </c>
      <c r="VDT16" s="46" t="str">
        <f t="shared" si="245"/>
        <v/>
      </c>
      <c r="VDU16" s="46" t="str">
        <f t="shared" si="245"/>
        <v/>
      </c>
      <c r="VDV16" s="46" t="str">
        <f t="shared" si="245"/>
        <v/>
      </c>
      <c r="VDW16" s="46" t="str">
        <f t="shared" si="245"/>
        <v/>
      </c>
      <c r="VDX16" s="46" t="str">
        <f t="shared" si="245"/>
        <v/>
      </c>
      <c r="VDY16" s="46" t="str">
        <f t="shared" si="245"/>
        <v/>
      </c>
      <c r="VDZ16" s="46" t="str">
        <f t="shared" si="245"/>
        <v/>
      </c>
      <c r="VEA16" s="46" t="str">
        <f t="shared" si="245"/>
        <v/>
      </c>
      <c r="VEB16" s="46" t="str">
        <f t="shared" si="245"/>
        <v/>
      </c>
      <c r="VEC16" s="46" t="str">
        <f t="shared" si="245"/>
        <v/>
      </c>
      <c r="VED16" s="46" t="str">
        <f t="shared" si="245"/>
        <v/>
      </c>
      <c r="VEE16" s="46" t="str">
        <f t="shared" si="245"/>
        <v/>
      </c>
      <c r="VEF16" s="46" t="str">
        <f t="shared" si="245"/>
        <v/>
      </c>
      <c r="VEG16" s="46" t="str">
        <f t="shared" si="245"/>
        <v/>
      </c>
      <c r="VEH16" s="46" t="str">
        <f t="shared" si="245"/>
        <v/>
      </c>
      <c r="VEI16" s="46" t="str">
        <f t="shared" si="245"/>
        <v/>
      </c>
      <c r="VEJ16" s="46" t="str">
        <f t="shared" si="245"/>
        <v/>
      </c>
      <c r="VEK16" s="46" t="str">
        <f t="shared" si="245"/>
        <v/>
      </c>
      <c r="VEL16" s="46" t="str">
        <f t="shared" si="245"/>
        <v/>
      </c>
      <c r="VEM16" s="46" t="str">
        <f t="shared" si="245"/>
        <v/>
      </c>
      <c r="VEN16" s="46" t="str">
        <f t="shared" si="245"/>
        <v/>
      </c>
      <c r="VEO16" s="46" t="str">
        <f t="shared" si="245"/>
        <v/>
      </c>
      <c r="VEP16" s="46" t="str">
        <f t="shared" si="245"/>
        <v/>
      </c>
      <c r="VEQ16" s="46" t="str">
        <f t="shared" si="245"/>
        <v/>
      </c>
      <c r="VER16" s="46" t="str">
        <f t="shared" si="245"/>
        <v/>
      </c>
      <c r="VES16" s="46" t="str">
        <f t="shared" si="245"/>
        <v/>
      </c>
      <c r="VET16" s="46" t="str">
        <f t="shared" si="245"/>
        <v/>
      </c>
      <c r="VEU16" s="46" t="str">
        <f t="shared" si="245"/>
        <v/>
      </c>
      <c r="VEV16" s="46" t="str">
        <f t="shared" si="245"/>
        <v/>
      </c>
      <c r="VEW16" s="46" t="str">
        <f t="shared" si="245"/>
        <v/>
      </c>
      <c r="VEX16" s="46" t="str">
        <f t="shared" si="245"/>
        <v/>
      </c>
      <c r="VEY16" s="46" t="str">
        <f t="shared" si="245"/>
        <v/>
      </c>
      <c r="VEZ16" s="46" t="str">
        <f t="shared" si="245"/>
        <v/>
      </c>
      <c r="VFA16" s="46" t="str">
        <f t="shared" si="245"/>
        <v/>
      </c>
      <c r="VFB16" s="46" t="str">
        <f t="shared" si="245"/>
        <v/>
      </c>
      <c r="VFC16" s="46" t="str">
        <f t="shared" si="245"/>
        <v/>
      </c>
      <c r="VFD16" s="46" t="str">
        <f t="shared" si="245"/>
        <v/>
      </c>
      <c r="VFE16" s="46" t="str">
        <f t="shared" si="245"/>
        <v/>
      </c>
      <c r="VFF16" s="46" t="str">
        <f t="shared" si="245"/>
        <v/>
      </c>
      <c r="VFG16" s="46" t="str">
        <f t="shared" si="245"/>
        <v/>
      </c>
      <c r="VFH16" s="46" t="str">
        <f t="shared" si="245"/>
        <v/>
      </c>
      <c r="VFI16" s="46" t="str">
        <f t="shared" si="245"/>
        <v/>
      </c>
      <c r="VFJ16" s="46" t="str">
        <f t="shared" si="245"/>
        <v/>
      </c>
      <c r="VFK16" s="46" t="str">
        <f t="shared" si="245"/>
        <v/>
      </c>
      <c r="VFL16" s="46" t="str">
        <f t="shared" si="245"/>
        <v/>
      </c>
      <c r="VFM16" s="46" t="str">
        <f t="shared" si="245"/>
        <v/>
      </c>
      <c r="VFN16" s="46" t="str">
        <f t="shared" si="245"/>
        <v/>
      </c>
      <c r="VFO16" s="46" t="str">
        <f t="shared" si="245"/>
        <v/>
      </c>
      <c r="VFP16" s="46" t="str">
        <f t="shared" si="245"/>
        <v/>
      </c>
      <c r="VFQ16" s="46" t="str">
        <f t="shared" si="245"/>
        <v/>
      </c>
      <c r="VFR16" s="46" t="str">
        <f t="shared" si="245"/>
        <v/>
      </c>
      <c r="VFS16" s="46" t="str">
        <f t="shared" si="245"/>
        <v/>
      </c>
      <c r="VFT16" s="46" t="str">
        <f t="shared" si="245"/>
        <v/>
      </c>
      <c r="VFU16" s="46" t="str">
        <f t="shared" ref="VFU16:VIF16" si="246">IF(AND($C16="Goal",VFU$5&gt;=$F16,VFU$5&lt;=$F16+$G16-1),2,IF(AND($C16="Milestone",VFU$5&gt;=$F16,VFU$5&lt;=$F16+$G16-1),1,""))</f>
        <v/>
      </c>
      <c r="VFV16" s="46" t="str">
        <f t="shared" si="246"/>
        <v/>
      </c>
      <c r="VFW16" s="46" t="str">
        <f t="shared" si="246"/>
        <v/>
      </c>
      <c r="VFX16" s="46" t="str">
        <f t="shared" si="246"/>
        <v/>
      </c>
      <c r="VFY16" s="46" t="str">
        <f t="shared" si="246"/>
        <v/>
      </c>
      <c r="VFZ16" s="46" t="str">
        <f t="shared" si="246"/>
        <v/>
      </c>
      <c r="VGA16" s="46" t="str">
        <f t="shared" si="246"/>
        <v/>
      </c>
      <c r="VGB16" s="46" t="str">
        <f t="shared" si="246"/>
        <v/>
      </c>
      <c r="VGC16" s="46" t="str">
        <f t="shared" si="246"/>
        <v/>
      </c>
      <c r="VGD16" s="46" t="str">
        <f t="shared" si="246"/>
        <v/>
      </c>
      <c r="VGE16" s="46" t="str">
        <f t="shared" si="246"/>
        <v/>
      </c>
      <c r="VGF16" s="46" t="str">
        <f t="shared" si="246"/>
        <v/>
      </c>
      <c r="VGG16" s="46" t="str">
        <f t="shared" si="246"/>
        <v/>
      </c>
      <c r="VGH16" s="46" t="str">
        <f t="shared" si="246"/>
        <v/>
      </c>
      <c r="VGI16" s="46" t="str">
        <f t="shared" si="246"/>
        <v/>
      </c>
      <c r="VGJ16" s="46" t="str">
        <f t="shared" si="246"/>
        <v/>
      </c>
      <c r="VGK16" s="46" t="str">
        <f t="shared" si="246"/>
        <v/>
      </c>
      <c r="VGL16" s="46" t="str">
        <f t="shared" si="246"/>
        <v/>
      </c>
      <c r="VGM16" s="46" t="str">
        <f t="shared" si="246"/>
        <v/>
      </c>
      <c r="VGN16" s="46" t="str">
        <f t="shared" si="246"/>
        <v/>
      </c>
      <c r="VGO16" s="46" t="str">
        <f t="shared" si="246"/>
        <v/>
      </c>
      <c r="VGP16" s="46" t="str">
        <f t="shared" si="246"/>
        <v/>
      </c>
      <c r="VGQ16" s="46" t="str">
        <f t="shared" si="246"/>
        <v/>
      </c>
      <c r="VGR16" s="46" t="str">
        <f t="shared" si="246"/>
        <v/>
      </c>
      <c r="VGS16" s="46" t="str">
        <f t="shared" si="246"/>
        <v/>
      </c>
      <c r="VGT16" s="46" t="str">
        <f t="shared" si="246"/>
        <v/>
      </c>
      <c r="VGU16" s="46" t="str">
        <f t="shared" si="246"/>
        <v/>
      </c>
      <c r="VGV16" s="46" t="str">
        <f t="shared" si="246"/>
        <v/>
      </c>
      <c r="VGW16" s="46" t="str">
        <f t="shared" si="246"/>
        <v/>
      </c>
      <c r="VGX16" s="46" t="str">
        <f t="shared" si="246"/>
        <v/>
      </c>
      <c r="VGY16" s="46" t="str">
        <f t="shared" si="246"/>
        <v/>
      </c>
      <c r="VGZ16" s="46" t="str">
        <f t="shared" si="246"/>
        <v/>
      </c>
      <c r="VHA16" s="46" t="str">
        <f t="shared" si="246"/>
        <v/>
      </c>
      <c r="VHB16" s="46" t="str">
        <f t="shared" si="246"/>
        <v/>
      </c>
      <c r="VHC16" s="46" t="str">
        <f t="shared" si="246"/>
        <v/>
      </c>
      <c r="VHD16" s="46" t="str">
        <f t="shared" si="246"/>
        <v/>
      </c>
      <c r="VHE16" s="46" t="str">
        <f t="shared" si="246"/>
        <v/>
      </c>
      <c r="VHF16" s="46" t="str">
        <f t="shared" si="246"/>
        <v/>
      </c>
      <c r="VHG16" s="46" t="str">
        <f t="shared" si="246"/>
        <v/>
      </c>
      <c r="VHH16" s="46" t="str">
        <f t="shared" si="246"/>
        <v/>
      </c>
      <c r="VHI16" s="46" t="str">
        <f t="shared" si="246"/>
        <v/>
      </c>
      <c r="VHJ16" s="46" t="str">
        <f t="shared" si="246"/>
        <v/>
      </c>
      <c r="VHK16" s="46" t="str">
        <f t="shared" si="246"/>
        <v/>
      </c>
      <c r="VHL16" s="46" t="str">
        <f t="shared" si="246"/>
        <v/>
      </c>
      <c r="VHM16" s="46" t="str">
        <f t="shared" si="246"/>
        <v/>
      </c>
      <c r="VHN16" s="46" t="str">
        <f t="shared" si="246"/>
        <v/>
      </c>
      <c r="VHO16" s="46" t="str">
        <f t="shared" si="246"/>
        <v/>
      </c>
      <c r="VHP16" s="46" t="str">
        <f t="shared" si="246"/>
        <v/>
      </c>
      <c r="VHQ16" s="46" t="str">
        <f t="shared" si="246"/>
        <v/>
      </c>
      <c r="VHR16" s="46" t="str">
        <f t="shared" si="246"/>
        <v/>
      </c>
      <c r="VHS16" s="46" t="str">
        <f t="shared" si="246"/>
        <v/>
      </c>
      <c r="VHT16" s="46" t="str">
        <f t="shared" si="246"/>
        <v/>
      </c>
      <c r="VHU16" s="46" t="str">
        <f t="shared" si="246"/>
        <v/>
      </c>
      <c r="VHV16" s="46" t="str">
        <f t="shared" si="246"/>
        <v/>
      </c>
      <c r="VHW16" s="46" t="str">
        <f t="shared" si="246"/>
        <v/>
      </c>
      <c r="VHX16" s="46" t="str">
        <f t="shared" si="246"/>
        <v/>
      </c>
      <c r="VHY16" s="46" t="str">
        <f t="shared" si="246"/>
        <v/>
      </c>
      <c r="VHZ16" s="46" t="str">
        <f t="shared" si="246"/>
        <v/>
      </c>
      <c r="VIA16" s="46" t="str">
        <f t="shared" si="246"/>
        <v/>
      </c>
      <c r="VIB16" s="46" t="str">
        <f t="shared" si="246"/>
        <v/>
      </c>
      <c r="VIC16" s="46" t="str">
        <f t="shared" si="246"/>
        <v/>
      </c>
      <c r="VID16" s="46" t="str">
        <f t="shared" si="246"/>
        <v/>
      </c>
      <c r="VIE16" s="46" t="str">
        <f t="shared" si="246"/>
        <v/>
      </c>
      <c r="VIF16" s="46" t="str">
        <f t="shared" si="246"/>
        <v/>
      </c>
      <c r="VIG16" s="46" t="str">
        <f t="shared" ref="VIG16:VKR16" si="247">IF(AND($C16="Goal",VIG$5&gt;=$F16,VIG$5&lt;=$F16+$G16-1),2,IF(AND($C16="Milestone",VIG$5&gt;=$F16,VIG$5&lt;=$F16+$G16-1),1,""))</f>
        <v/>
      </c>
      <c r="VIH16" s="46" t="str">
        <f t="shared" si="247"/>
        <v/>
      </c>
      <c r="VII16" s="46" t="str">
        <f t="shared" si="247"/>
        <v/>
      </c>
      <c r="VIJ16" s="46" t="str">
        <f t="shared" si="247"/>
        <v/>
      </c>
      <c r="VIK16" s="46" t="str">
        <f t="shared" si="247"/>
        <v/>
      </c>
      <c r="VIL16" s="46" t="str">
        <f t="shared" si="247"/>
        <v/>
      </c>
      <c r="VIM16" s="46" t="str">
        <f t="shared" si="247"/>
        <v/>
      </c>
      <c r="VIN16" s="46" t="str">
        <f t="shared" si="247"/>
        <v/>
      </c>
      <c r="VIO16" s="46" t="str">
        <f t="shared" si="247"/>
        <v/>
      </c>
      <c r="VIP16" s="46" t="str">
        <f t="shared" si="247"/>
        <v/>
      </c>
      <c r="VIQ16" s="46" t="str">
        <f t="shared" si="247"/>
        <v/>
      </c>
      <c r="VIR16" s="46" t="str">
        <f t="shared" si="247"/>
        <v/>
      </c>
      <c r="VIS16" s="46" t="str">
        <f t="shared" si="247"/>
        <v/>
      </c>
      <c r="VIT16" s="46" t="str">
        <f t="shared" si="247"/>
        <v/>
      </c>
      <c r="VIU16" s="46" t="str">
        <f t="shared" si="247"/>
        <v/>
      </c>
      <c r="VIV16" s="46" t="str">
        <f t="shared" si="247"/>
        <v/>
      </c>
      <c r="VIW16" s="46" t="str">
        <f t="shared" si="247"/>
        <v/>
      </c>
      <c r="VIX16" s="46" t="str">
        <f t="shared" si="247"/>
        <v/>
      </c>
      <c r="VIY16" s="46" t="str">
        <f t="shared" si="247"/>
        <v/>
      </c>
      <c r="VIZ16" s="46" t="str">
        <f t="shared" si="247"/>
        <v/>
      </c>
      <c r="VJA16" s="46" t="str">
        <f t="shared" si="247"/>
        <v/>
      </c>
      <c r="VJB16" s="46" t="str">
        <f t="shared" si="247"/>
        <v/>
      </c>
      <c r="VJC16" s="46" t="str">
        <f t="shared" si="247"/>
        <v/>
      </c>
      <c r="VJD16" s="46" t="str">
        <f t="shared" si="247"/>
        <v/>
      </c>
      <c r="VJE16" s="46" t="str">
        <f t="shared" si="247"/>
        <v/>
      </c>
      <c r="VJF16" s="46" t="str">
        <f t="shared" si="247"/>
        <v/>
      </c>
      <c r="VJG16" s="46" t="str">
        <f t="shared" si="247"/>
        <v/>
      </c>
      <c r="VJH16" s="46" t="str">
        <f t="shared" si="247"/>
        <v/>
      </c>
      <c r="VJI16" s="46" t="str">
        <f t="shared" si="247"/>
        <v/>
      </c>
      <c r="VJJ16" s="46" t="str">
        <f t="shared" si="247"/>
        <v/>
      </c>
      <c r="VJK16" s="46" t="str">
        <f t="shared" si="247"/>
        <v/>
      </c>
      <c r="VJL16" s="46" t="str">
        <f t="shared" si="247"/>
        <v/>
      </c>
      <c r="VJM16" s="46" t="str">
        <f t="shared" si="247"/>
        <v/>
      </c>
      <c r="VJN16" s="46" t="str">
        <f t="shared" si="247"/>
        <v/>
      </c>
      <c r="VJO16" s="46" t="str">
        <f t="shared" si="247"/>
        <v/>
      </c>
      <c r="VJP16" s="46" t="str">
        <f t="shared" si="247"/>
        <v/>
      </c>
      <c r="VJQ16" s="46" t="str">
        <f t="shared" si="247"/>
        <v/>
      </c>
      <c r="VJR16" s="46" t="str">
        <f t="shared" si="247"/>
        <v/>
      </c>
      <c r="VJS16" s="46" t="str">
        <f t="shared" si="247"/>
        <v/>
      </c>
      <c r="VJT16" s="46" t="str">
        <f t="shared" si="247"/>
        <v/>
      </c>
      <c r="VJU16" s="46" t="str">
        <f t="shared" si="247"/>
        <v/>
      </c>
      <c r="VJV16" s="46" t="str">
        <f t="shared" si="247"/>
        <v/>
      </c>
      <c r="VJW16" s="46" t="str">
        <f t="shared" si="247"/>
        <v/>
      </c>
      <c r="VJX16" s="46" t="str">
        <f t="shared" si="247"/>
        <v/>
      </c>
      <c r="VJY16" s="46" t="str">
        <f t="shared" si="247"/>
        <v/>
      </c>
      <c r="VJZ16" s="46" t="str">
        <f t="shared" si="247"/>
        <v/>
      </c>
      <c r="VKA16" s="46" t="str">
        <f t="shared" si="247"/>
        <v/>
      </c>
      <c r="VKB16" s="46" t="str">
        <f t="shared" si="247"/>
        <v/>
      </c>
      <c r="VKC16" s="46" t="str">
        <f t="shared" si="247"/>
        <v/>
      </c>
      <c r="VKD16" s="46" t="str">
        <f t="shared" si="247"/>
        <v/>
      </c>
      <c r="VKE16" s="46" t="str">
        <f t="shared" si="247"/>
        <v/>
      </c>
      <c r="VKF16" s="46" t="str">
        <f t="shared" si="247"/>
        <v/>
      </c>
      <c r="VKG16" s="46" t="str">
        <f t="shared" si="247"/>
        <v/>
      </c>
      <c r="VKH16" s="46" t="str">
        <f t="shared" si="247"/>
        <v/>
      </c>
      <c r="VKI16" s="46" t="str">
        <f t="shared" si="247"/>
        <v/>
      </c>
      <c r="VKJ16" s="46" t="str">
        <f t="shared" si="247"/>
        <v/>
      </c>
      <c r="VKK16" s="46" t="str">
        <f t="shared" si="247"/>
        <v/>
      </c>
      <c r="VKL16" s="46" t="str">
        <f t="shared" si="247"/>
        <v/>
      </c>
      <c r="VKM16" s="46" t="str">
        <f t="shared" si="247"/>
        <v/>
      </c>
      <c r="VKN16" s="46" t="str">
        <f t="shared" si="247"/>
        <v/>
      </c>
      <c r="VKO16" s="46" t="str">
        <f t="shared" si="247"/>
        <v/>
      </c>
      <c r="VKP16" s="46" t="str">
        <f t="shared" si="247"/>
        <v/>
      </c>
      <c r="VKQ16" s="46" t="str">
        <f t="shared" si="247"/>
        <v/>
      </c>
      <c r="VKR16" s="46" t="str">
        <f t="shared" si="247"/>
        <v/>
      </c>
      <c r="VKS16" s="46" t="str">
        <f t="shared" ref="VKS16:VND16" si="248">IF(AND($C16="Goal",VKS$5&gt;=$F16,VKS$5&lt;=$F16+$G16-1),2,IF(AND($C16="Milestone",VKS$5&gt;=$F16,VKS$5&lt;=$F16+$G16-1),1,""))</f>
        <v/>
      </c>
      <c r="VKT16" s="46" t="str">
        <f t="shared" si="248"/>
        <v/>
      </c>
      <c r="VKU16" s="46" t="str">
        <f t="shared" si="248"/>
        <v/>
      </c>
      <c r="VKV16" s="46" t="str">
        <f t="shared" si="248"/>
        <v/>
      </c>
      <c r="VKW16" s="46" t="str">
        <f t="shared" si="248"/>
        <v/>
      </c>
      <c r="VKX16" s="46" t="str">
        <f t="shared" si="248"/>
        <v/>
      </c>
      <c r="VKY16" s="46" t="str">
        <f t="shared" si="248"/>
        <v/>
      </c>
      <c r="VKZ16" s="46" t="str">
        <f t="shared" si="248"/>
        <v/>
      </c>
      <c r="VLA16" s="46" t="str">
        <f t="shared" si="248"/>
        <v/>
      </c>
      <c r="VLB16" s="46" t="str">
        <f t="shared" si="248"/>
        <v/>
      </c>
      <c r="VLC16" s="46" t="str">
        <f t="shared" si="248"/>
        <v/>
      </c>
      <c r="VLD16" s="46" t="str">
        <f t="shared" si="248"/>
        <v/>
      </c>
      <c r="VLE16" s="46" t="str">
        <f t="shared" si="248"/>
        <v/>
      </c>
      <c r="VLF16" s="46" t="str">
        <f t="shared" si="248"/>
        <v/>
      </c>
      <c r="VLG16" s="46" t="str">
        <f t="shared" si="248"/>
        <v/>
      </c>
      <c r="VLH16" s="46" t="str">
        <f t="shared" si="248"/>
        <v/>
      </c>
      <c r="VLI16" s="46" t="str">
        <f t="shared" si="248"/>
        <v/>
      </c>
      <c r="VLJ16" s="46" t="str">
        <f t="shared" si="248"/>
        <v/>
      </c>
      <c r="VLK16" s="46" t="str">
        <f t="shared" si="248"/>
        <v/>
      </c>
      <c r="VLL16" s="46" t="str">
        <f t="shared" si="248"/>
        <v/>
      </c>
      <c r="VLM16" s="46" t="str">
        <f t="shared" si="248"/>
        <v/>
      </c>
      <c r="VLN16" s="46" t="str">
        <f t="shared" si="248"/>
        <v/>
      </c>
      <c r="VLO16" s="46" t="str">
        <f t="shared" si="248"/>
        <v/>
      </c>
      <c r="VLP16" s="46" t="str">
        <f t="shared" si="248"/>
        <v/>
      </c>
      <c r="VLQ16" s="46" t="str">
        <f t="shared" si="248"/>
        <v/>
      </c>
      <c r="VLR16" s="46" t="str">
        <f t="shared" si="248"/>
        <v/>
      </c>
      <c r="VLS16" s="46" t="str">
        <f t="shared" si="248"/>
        <v/>
      </c>
      <c r="VLT16" s="46" t="str">
        <f t="shared" si="248"/>
        <v/>
      </c>
      <c r="VLU16" s="46" t="str">
        <f t="shared" si="248"/>
        <v/>
      </c>
      <c r="VLV16" s="46" t="str">
        <f t="shared" si="248"/>
        <v/>
      </c>
      <c r="VLW16" s="46" t="str">
        <f t="shared" si="248"/>
        <v/>
      </c>
      <c r="VLX16" s="46" t="str">
        <f t="shared" si="248"/>
        <v/>
      </c>
      <c r="VLY16" s="46" t="str">
        <f t="shared" si="248"/>
        <v/>
      </c>
      <c r="VLZ16" s="46" t="str">
        <f t="shared" si="248"/>
        <v/>
      </c>
      <c r="VMA16" s="46" t="str">
        <f t="shared" si="248"/>
        <v/>
      </c>
      <c r="VMB16" s="46" t="str">
        <f t="shared" si="248"/>
        <v/>
      </c>
      <c r="VMC16" s="46" t="str">
        <f t="shared" si="248"/>
        <v/>
      </c>
      <c r="VMD16" s="46" t="str">
        <f t="shared" si="248"/>
        <v/>
      </c>
      <c r="VME16" s="46" t="str">
        <f t="shared" si="248"/>
        <v/>
      </c>
      <c r="VMF16" s="46" t="str">
        <f t="shared" si="248"/>
        <v/>
      </c>
      <c r="VMG16" s="46" t="str">
        <f t="shared" si="248"/>
        <v/>
      </c>
      <c r="VMH16" s="46" t="str">
        <f t="shared" si="248"/>
        <v/>
      </c>
      <c r="VMI16" s="46" t="str">
        <f t="shared" si="248"/>
        <v/>
      </c>
      <c r="VMJ16" s="46" t="str">
        <f t="shared" si="248"/>
        <v/>
      </c>
      <c r="VMK16" s="46" t="str">
        <f t="shared" si="248"/>
        <v/>
      </c>
      <c r="VML16" s="46" t="str">
        <f t="shared" si="248"/>
        <v/>
      </c>
      <c r="VMM16" s="46" t="str">
        <f t="shared" si="248"/>
        <v/>
      </c>
      <c r="VMN16" s="46" t="str">
        <f t="shared" si="248"/>
        <v/>
      </c>
      <c r="VMO16" s="46" t="str">
        <f t="shared" si="248"/>
        <v/>
      </c>
      <c r="VMP16" s="46" t="str">
        <f t="shared" si="248"/>
        <v/>
      </c>
      <c r="VMQ16" s="46" t="str">
        <f t="shared" si="248"/>
        <v/>
      </c>
      <c r="VMR16" s="46" t="str">
        <f t="shared" si="248"/>
        <v/>
      </c>
      <c r="VMS16" s="46" t="str">
        <f t="shared" si="248"/>
        <v/>
      </c>
      <c r="VMT16" s="46" t="str">
        <f t="shared" si="248"/>
        <v/>
      </c>
      <c r="VMU16" s="46" t="str">
        <f t="shared" si="248"/>
        <v/>
      </c>
      <c r="VMV16" s="46" t="str">
        <f t="shared" si="248"/>
        <v/>
      </c>
      <c r="VMW16" s="46" t="str">
        <f t="shared" si="248"/>
        <v/>
      </c>
      <c r="VMX16" s="46" t="str">
        <f t="shared" si="248"/>
        <v/>
      </c>
      <c r="VMY16" s="46" t="str">
        <f t="shared" si="248"/>
        <v/>
      </c>
      <c r="VMZ16" s="46" t="str">
        <f t="shared" si="248"/>
        <v/>
      </c>
      <c r="VNA16" s="46" t="str">
        <f t="shared" si="248"/>
        <v/>
      </c>
      <c r="VNB16" s="46" t="str">
        <f t="shared" si="248"/>
        <v/>
      </c>
      <c r="VNC16" s="46" t="str">
        <f t="shared" si="248"/>
        <v/>
      </c>
      <c r="VND16" s="46" t="str">
        <f t="shared" si="248"/>
        <v/>
      </c>
      <c r="VNE16" s="46" t="str">
        <f t="shared" ref="VNE16:VPP16" si="249">IF(AND($C16="Goal",VNE$5&gt;=$F16,VNE$5&lt;=$F16+$G16-1),2,IF(AND($C16="Milestone",VNE$5&gt;=$F16,VNE$5&lt;=$F16+$G16-1),1,""))</f>
        <v/>
      </c>
      <c r="VNF16" s="46" t="str">
        <f t="shared" si="249"/>
        <v/>
      </c>
      <c r="VNG16" s="46" t="str">
        <f t="shared" si="249"/>
        <v/>
      </c>
      <c r="VNH16" s="46" t="str">
        <f t="shared" si="249"/>
        <v/>
      </c>
      <c r="VNI16" s="46" t="str">
        <f t="shared" si="249"/>
        <v/>
      </c>
      <c r="VNJ16" s="46" t="str">
        <f t="shared" si="249"/>
        <v/>
      </c>
      <c r="VNK16" s="46" t="str">
        <f t="shared" si="249"/>
        <v/>
      </c>
      <c r="VNL16" s="46" t="str">
        <f t="shared" si="249"/>
        <v/>
      </c>
      <c r="VNM16" s="46" t="str">
        <f t="shared" si="249"/>
        <v/>
      </c>
      <c r="VNN16" s="46" t="str">
        <f t="shared" si="249"/>
        <v/>
      </c>
      <c r="VNO16" s="46" t="str">
        <f t="shared" si="249"/>
        <v/>
      </c>
      <c r="VNP16" s="46" t="str">
        <f t="shared" si="249"/>
        <v/>
      </c>
      <c r="VNQ16" s="46" t="str">
        <f t="shared" si="249"/>
        <v/>
      </c>
      <c r="VNR16" s="46" t="str">
        <f t="shared" si="249"/>
        <v/>
      </c>
      <c r="VNS16" s="46" t="str">
        <f t="shared" si="249"/>
        <v/>
      </c>
      <c r="VNT16" s="46" t="str">
        <f t="shared" si="249"/>
        <v/>
      </c>
      <c r="VNU16" s="46" t="str">
        <f t="shared" si="249"/>
        <v/>
      </c>
      <c r="VNV16" s="46" t="str">
        <f t="shared" si="249"/>
        <v/>
      </c>
      <c r="VNW16" s="46" t="str">
        <f t="shared" si="249"/>
        <v/>
      </c>
      <c r="VNX16" s="46" t="str">
        <f t="shared" si="249"/>
        <v/>
      </c>
      <c r="VNY16" s="46" t="str">
        <f t="shared" si="249"/>
        <v/>
      </c>
      <c r="VNZ16" s="46" t="str">
        <f t="shared" si="249"/>
        <v/>
      </c>
      <c r="VOA16" s="46" t="str">
        <f t="shared" si="249"/>
        <v/>
      </c>
      <c r="VOB16" s="46" t="str">
        <f t="shared" si="249"/>
        <v/>
      </c>
      <c r="VOC16" s="46" t="str">
        <f t="shared" si="249"/>
        <v/>
      </c>
      <c r="VOD16" s="46" t="str">
        <f t="shared" si="249"/>
        <v/>
      </c>
      <c r="VOE16" s="46" t="str">
        <f t="shared" si="249"/>
        <v/>
      </c>
      <c r="VOF16" s="46" t="str">
        <f t="shared" si="249"/>
        <v/>
      </c>
      <c r="VOG16" s="46" t="str">
        <f t="shared" si="249"/>
        <v/>
      </c>
      <c r="VOH16" s="46" t="str">
        <f t="shared" si="249"/>
        <v/>
      </c>
      <c r="VOI16" s="46" t="str">
        <f t="shared" si="249"/>
        <v/>
      </c>
      <c r="VOJ16" s="46" t="str">
        <f t="shared" si="249"/>
        <v/>
      </c>
      <c r="VOK16" s="46" t="str">
        <f t="shared" si="249"/>
        <v/>
      </c>
      <c r="VOL16" s="46" t="str">
        <f t="shared" si="249"/>
        <v/>
      </c>
      <c r="VOM16" s="46" t="str">
        <f t="shared" si="249"/>
        <v/>
      </c>
      <c r="VON16" s="46" t="str">
        <f t="shared" si="249"/>
        <v/>
      </c>
      <c r="VOO16" s="46" t="str">
        <f t="shared" si="249"/>
        <v/>
      </c>
      <c r="VOP16" s="46" t="str">
        <f t="shared" si="249"/>
        <v/>
      </c>
      <c r="VOQ16" s="46" t="str">
        <f t="shared" si="249"/>
        <v/>
      </c>
      <c r="VOR16" s="46" t="str">
        <f t="shared" si="249"/>
        <v/>
      </c>
      <c r="VOS16" s="46" t="str">
        <f t="shared" si="249"/>
        <v/>
      </c>
      <c r="VOT16" s="46" t="str">
        <f t="shared" si="249"/>
        <v/>
      </c>
      <c r="VOU16" s="46" t="str">
        <f t="shared" si="249"/>
        <v/>
      </c>
      <c r="VOV16" s="46" t="str">
        <f t="shared" si="249"/>
        <v/>
      </c>
      <c r="VOW16" s="46" t="str">
        <f t="shared" si="249"/>
        <v/>
      </c>
      <c r="VOX16" s="46" t="str">
        <f t="shared" si="249"/>
        <v/>
      </c>
      <c r="VOY16" s="46" t="str">
        <f t="shared" si="249"/>
        <v/>
      </c>
      <c r="VOZ16" s="46" t="str">
        <f t="shared" si="249"/>
        <v/>
      </c>
      <c r="VPA16" s="46" t="str">
        <f t="shared" si="249"/>
        <v/>
      </c>
      <c r="VPB16" s="46" t="str">
        <f t="shared" si="249"/>
        <v/>
      </c>
      <c r="VPC16" s="46" t="str">
        <f t="shared" si="249"/>
        <v/>
      </c>
      <c r="VPD16" s="46" t="str">
        <f t="shared" si="249"/>
        <v/>
      </c>
      <c r="VPE16" s="46" t="str">
        <f t="shared" si="249"/>
        <v/>
      </c>
      <c r="VPF16" s="46" t="str">
        <f t="shared" si="249"/>
        <v/>
      </c>
      <c r="VPG16" s="46" t="str">
        <f t="shared" si="249"/>
        <v/>
      </c>
      <c r="VPH16" s="46" t="str">
        <f t="shared" si="249"/>
        <v/>
      </c>
      <c r="VPI16" s="46" t="str">
        <f t="shared" si="249"/>
        <v/>
      </c>
      <c r="VPJ16" s="46" t="str">
        <f t="shared" si="249"/>
        <v/>
      </c>
      <c r="VPK16" s="46" t="str">
        <f t="shared" si="249"/>
        <v/>
      </c>
      <c r="VPL16" s="46" t="str">
        <f t="shared" si="249"/>
        <v/>
      </c>
      <c r="VPM16" s="46" t="str">
        <f t="shared" si="249"/>
        <v/>
      </c>
      <c r="VPN16" s="46" t="str">
        <f t="shared" si="249"/>
        <v/>
      </c>
      <c r="VPO16" s="46" t="str">
        <f t="shared" si="249"/>
        <v/>
      </c>
      <c r="VPP16" s="46" t="str">
        <f t="shared" si="249"/>
        <v/>
      </c>
      <c r="VPQ16" s="46" t="str">
        <f t="shared" ref="VPQ16:VSB16" si="250">IF(AND($C16="Goal",VPQ$5&gt;=$F16,VPQ$5&lt;=$F16+$G16-1),2,IF(AND($C16="Milestone",VPQ$5&gt;=$F16,VPQ$5&lt;=$F16+$G16-1),1,""))</f>
        <v/>
      </c>
      <c r="VPR16" s="46" t="str">
        <f t="shared" si="250"/>
        <v/>
      </c>
      <c r="VPS16" s="46" t="str">
        <f t="shared" si="250"/>
        <v/>
      </c>
      <c r="VPT16" s="46" t="str">
        <f t="shared" si="250"/>
        <v/>
      </c>
      <c r="VPU16" s="46" t="str">
        <f t="shared" si="250"/>
        <v/>
      </c>
      <c r="VPV16" s="46" t="str">
        <f t="shared" si="250"/>
        <v/>
      </c>
      <c r="VPW16" s="46" t="str">
        <f t="shared" si="250"/>
        <v/>
      </c>
      <c r="VPX16" s="46" t="str">
        <f t="shared" si="250"/>
        <v/>
      </c>
      <c r="VPY16" s="46" t="str">
        <f t="shared" si="250"/>
        <v/>
      </c>
      <c r="VPZ16" s="46" t="str">
        <f t="shared" si="250"/>
        <v/>
      </c>
      <c r="VQA16" s="46" t="str">
        <f t="shared" si="250"/>
        <v/>
      </c>
      <c r="VQB16" s="46" t="str">
        <f t="shared" si="250"/>
        <v/>
      </c>
      <c r="VQC16" s="46" t="str">
        <f t="shared" si="250"/>
        <v/>
      </c>
      <c r="VQD16" s="46" t="str">
        <f t="shared" si="250"/>
        <v/>
      </c>
      <c r="VQE16" s="46" t="str">
        <f t="shared" si="250"/>
        <v/>
      </c>
      <c r="VQF16" s="46" t="str">
        <f t="shared" si="250"/>
        <v/>
      </c>
      <c r="VQG16" s="46" t="str">
        <f t="shared" si="250"/>
        <v/>
      </c>
      <c r="VQH16" s="46" t="str">
        <f t="shared" si="250"/>
        <v/>
      </c>
      <c r="VQI16" s="46" t="str">
        <f t="shared" si="250"/>
        <v/>
      </c>
      <c r="VQJ16" s="46" t="str">
        <f t="shared" si="250"/>
        <v/>
      </c>
      <c r="VQK16" s="46" t="str">
        <f t="shared" si="250"/>
        <v/>
      </c>
      <c r="VQL16" s="46" t="str">
        <f t="shared" si="250"/>
        <v/>
      </c>
      <c r="VQM16" s="46" t="str">
        <f t="shared" si="250"/>
        <v/>
      </c>
      <c r="VQN16" s="46" t="str">
        <f t="shared" si="250"/>
        <v/>
      </c>
      <c r="VQO16" s="46" t="str">
        <f t="shared" si="250"/>
        <v/>
      </c>
      <c r="VQP16" s="46" t="str">
        <f t="shared" si="250"/>
        <v/>
      </c>
      <c r="VQQ16" s="46" t="str">
        <f t="shared" si="250"/>
        <v/>
      </c>
      <c r="VQR16" s="46" t="str">
        <f t="shared" si="250"/>
        <v/>
      </c>
      <c r="VQS16" s="46" t="str">
        <f t="shared" si="250"/>
        <v/>
      </c>
      <c r="VQT16" s="46" t="str">
        <f t="shared" si="250"/>
        <v/>
      </c>
      <c r="VQU16" s="46" t="str">
        <f t="shared" si="250"/>
        <v/>
      </c>
      <c r="VQV16" s="46" t="str">
        <f t="shared" si="250"/>
        <v/>
      </c>
      <c r="VQW16" s="46" t="str">
        <f t="shared" si="250"/>
        <v/>
      </c>
      <c r="VQX16" s="46" t="str">
        <f t="shared" si="250"/>
        <v/>
      </c>
      <c r="VQY16" s="46" t="str">
        <f t="shared" si="250"/>
        <v/>
      </c>
      <c r="VQZ16" s="46" t="str">
        <f t="shared" si="250"/>
        <v/>
      </c>
      <c r="VRA16" s="46" t="str">
        <f t="shared" si="250"/>
        <v/>
      </c>
      <c r="VRB16" s="46" t="str">
        <f t="shared" si="250"/>
        <v/>
      </c>
      <c r="VRC16" s="46" t="str">
        <f t="shared" si="250"/>
        <v/>
      </c>
      <c r="VRD16" s="46" t="str">
        <f t="shared" si="250"/>
        <v/>
      </c>
      <c r="VRE16" s="46" t="str">
        <f t="shared" si="250"/>
        <v/>
      </c>
      <c r="VRF16" s="46" t="str">
        <f t="shared" si="250"/>
        <v/>
      </c>
      <c r="VRG16" s="46" t="str">
        <f t="shared" si="250"/>
        <v/>
      </c>
      <c r="VRH16" s="46" t="str">
        <f t="shared" si="250"/>
        <v/>
      </c>
      <c r="VRI16" s="46" t="str">
        <f t="shared" si="250"/>
        <v/>
      </c>
      <c r="VRJ16" s="46" t="str">
        <f t="shared" si="250"/>
        <v/>
      </c>
      <c r="VRK16" s="46" t="str">
        <f t="shared" si="250"/>
        <v/>
      </c>
      <c r="VRL16" s="46" t="str">
        <f t="shared" si="250"/>
        <v/>
      </c>
      <c r="VRM16" s="46" t="str">
        <f t="shared" si="250"/>
        <v/>
      </c>
      <c r="VRN16" s="46" t="str">
        <f t="shared" si="250"/>
        <v/>
      </c>
      <c r="VRO16" s="46" t="str">
        <f t="shared" si="250"/>
        <v/>
      </c>
      <c r="VRP16" s="46" t="str">
        <f t="shared" si="250"/>
        <v/>
      </c>
      <c r="VRQ16" s="46" t="str">
        <f t="shared" si="250"/>
        <v/>
      </c>
      <c r="VRR16" s="46" t="str">
        <f t="shared" si="250"/>
        <v/>
      </c>
      <c r="VRS16" s="46" t="str">
        <f t="shared" si="250"/>
        <v/>
      </c>
      <c r="VRT16" s="46" t="str">
        <f t="shared" si="250"/>
        <v/>
      </c>
      <c r="VRU16" s="46" t="str">
        <f t="shared" si="250"/>
        <v/>
      </c>
      <c r="VRV16" s="46" t="str">
        <f t="shared" si="250"/>
        <v/>
      </c>
      <c r="VRW16" s="46" t="str">
        <f t="shared" si="250"/>
        <v/>
      </c>
      <c r="VRX16" s="46" t="str">
        <f t="shared" si="250"/>
        <v/>
      </c>
      <c r="VRY16" s="46" t="str">
        <f t="shared" si="250"/>
        <v/>
      </c>
      <c r="VRZ16" s="46" t="str">
        <f t="shared" si="250"/>
        <v/>
      </c>
      <c r="VSA16" s="46" t="str">
        <f t="shared" si="250"/>
        <v/>
      </c>
      <c r="VSB16" s="46" t="str">
        <f t="shared" si="250"/>
        <v/>
      </c>
      <c r="VSC16" s="46" t="str">
        <f t="shared" ref="VSC16:VUN16" si="251">IF(AND($C16="Goal",VSC$5&gt;=$F16,VSC$5&lt;=$F16+$G16-1),2,IF(AND($C16="Milestone",VSC$5&gt;=$F16,VSC$5&lt;=$F16+$G16-1),1,""))</f>
        <v/>
      </c>
      <c r="VSD16" s="46" t="str">
        <f t="shared" si="251"/>
        <v/>
      </c>
      <c r="VSE16" s="46" t="str">
        <f t="shared" si="251"/>
        <v/>
      </c>
      <c r="VSF16" s="46" t="str">
        <f t="shared" si="251"/>
        <v/>
      </c>
      <c r="VSG16" s="46" t="str">
        <f t="shared" si="251"/>
        <v/>
      </c>
      <c r="VSH16" s="46" t="str">
        <f t="shared" si="251"/>
        <v/>
      </c>
      <c r="VSI16" s="46" t="str">
        <f t="shared" si="251"/>
        <v/>
      </c>
      <c r="VSJ16" s="46" t="str">
        <f t="shared" si="251"/>
        <v/>
      </c>
      <c r="VSK16" s="46" t="str">
        <f t="shared" si="251"/>
        <v/>
      </c>
      <c r="VSL16" s="46" t="str">
        <f t="shared" si="251"/>
        <v/>
      </c>
      <c r="VSM16" s="46" t="str">
        <f t="shared" si="251"/>
        <v/>
      </c>
      <c r="VSN16" s="46" t="str">
        <f t="shared" si="251"/>
        <v/>
      </c>
      <c r="VSO16" s="46" t="str">
        <f t="shared" si="251"/>
        <v/>
      </c>
      <c r="VSP16" s="46" t="str">
        <f t="shared" si="251"/>
        <v/>
      </c>
      <c r="VSQ16" s="46" t="str">
        <f t="shared" si="251"/>
        <v/>
      </c>
      <c r="VSR16" s="46" t="str">
        <f t="shared" si="251"/>
        <v/>
      </c>
      <c r="VSS16" s="46" t="str">
        <f t="shared" si="251"/>
        <v/>
      </c>
      <c r="VST16" s="46" t="str">
        <f t="shared" si="251"/>
        <v/>
      </c>
      <c r="VSU16" s="46" t="str">
        <f t="shared" si="251"/>
        <v/>
      </c>
      <c r="VSV16" s="46" t="str">
        <f t="shared" si="251"/>
        <v/>
      </c>
      <c r="VSW16" s="46" t="str">
        <f t="shared" si="251"/>
        <v/>
      </c>
      <c r="VSX16" s="46" t="str">
        <f t="shared" si="251"/>
        <v/>
      </c>
      <c r="VSY16" s="46" t="str">
        <f t="shared" si="251"/>
        <v/>
      </c>
      <c r="VSZ16" s="46" t="str">
        <f t="shared" si="251"/>
        <v/>
      </c>
      <c r="VTA16" s="46" t="str">
        <f t="shared" si="251"/>
        <v/>
      </c>
      <c r="VTB16" s="46" t="str">
        <f t="shared" si="251"/>
        <v/>
      </c>
      <c r="VTC16" s="46" t="str">
        <f t="shared" si="251"/>
        <v/>
      </c>
      <c r="VTD16" s="46" t="str">
        <f t="shared" si="251"/>
        <v/>
      </c>
      <c r="VTE16" s="46" t="str">
        <f t="shared" si="251"/>
        <v/>
      </c>
      <c r="VTF16" s="46" t="str">
        <f t="shared" si="251"/>
        <v/>
      </c>
      <c r="VTG16" s="46" t="str">
        <f t="shared" si="251"/>
        <v/>
      </c>
      <c r="VTH16" s="46" t="str">
        <f t="shared" si="251"/>
        <v/>
      </c>
      <c r="VTI16" s="46" t="str">
        <f t="shared" si="251"/>
        <v/>
      </c>
      <c r="VTJ16" s="46" t="str">
        <f t="shared" si="251"/>
        <v/>
      </c>
      <c r="VTK16" s="46" t="str">
        <f t="shared" si="251"/>
        <v/>
      </c>
      <c r="VTL16" s="46" t="str">
        <f t="shared" si="251"/>
        <v/>
      </c>
      <c r="VTM16" s="46" t="str">
        <f t="shared" si="251"/>
        <v/>
      </c>
      <c r="VTN16" s="46" t="str">
        <f t="shared" si="251"/>
        <v/>
      </c>
      <c r="VTO16" s="46" t="str">
        <f t="shared" si="251"/>
        <v/>
      </c>
      <c r="VTP16" s="46" t="str">
        <f t="shared" si="251"/>
        <v/>
      </c>
      <c r="VTQ16" s="46" t="str">
        <f t="shared" si="251"/>
        <v/>
      </c>
      <c r="VTR16" s="46" t="str">
        <f t="shared" si="251"/>
        <v/>
      </c>
      <c r="VTS16" s="46" t="str">
        <f t="shared" si="251"/>
        <v/>
      </c>
      <c r="VTT16" s="46" t="str">
        <f t="shared" si="251"/>
        <v/>
      </c>
      <c r="VTU16" s="46" t="str">
        <f t="shared" si="251"/>
        <v/>
      </c>
      <c r="VTV16" s="46" t="str">
        <f t="shared" si="251"/>
        <v/>
      </c>
      <c r="VTW16" s="46" t="str">
        <f t="shared" si="251"/>
        <v/>
      </c>
      <c r="VTX16" s="46" t="str">
        <f t="shared" si="251"/>
        <v/>
      </c>
      <c r="VTY16" s="46" t="str">
        <f t="shared" si="251"/>
        <v/>
      </c>
      <c r="VTZ16" s="46" t="str">
        <f t="shared" si="251"/>
        <v/>
      </c>
      <c r="VUA16" s="46" t="str">
        <f t="shared" si="251"/>
        <v/>
      </c>
      <c r="VUB16" s="46" t="str">
        <f t="shared" si="251"/>
        <v/>
      </c>
      <c r="VUC16" s="46" t="str">
        <f t="shared" si="251"/>
        <v/>
      </c>
      <c r="VUD16" s="46" t="str">
        <f t="shared" si="251"/>
        <v/>
      </c>
      <c r="VUE16" s="46" t="str">
        <f t="shared" si="251"/>
        <v/>
      </c>
      <c r="VUF16" s="46" t="str">
        <f t="shared" si="251"/>
        <v/>
      </c>
      <c r="VUG16" s="46" t="str">
        <f t="shared" si="251"/>
        <v/>
      </c>
      <c r="VUH16" s="46" t="str">
        <f t="shared" si="251"/>
        <v/>
      </c>
      <c r="VUI16" s="46" t="str">
        <f t="shared" si="251"/>
        <v/>
      </c>
      <c r="VUJ16" s="46" t="str">
        <f t="shared" si="251"/>
        <v/>
      </c>
      <c r="VUK16" s="46" t="str">
        <f t="shared" si="251"/>
        <v/>
      </c>
      <c r="VUL16" s="46" t="str">
        <f t="shared" si="251"/>
        <v/>
      </c>
      <c r="VUM16" s="46" t="str">
        <f t="shared" si="251"/>
        <v/>
      </c>
      <c r="VUN16" s="46" t="str">
        <f t="shared" si="251"/>
        <v/>
      </c>
      <c r="VUO16" s="46" t="str">
        <f t="shared" ref="VUO16:VWZ16" si="252">IF(AND($C16="Goal",VUO$5&gt;=$F16,VUO$5&lt;=$F16+$G16-1),2,IF(AND($C16="Milestone",VUO$5&gt;=$F16,VUO$5&lt;=$F16+$G16-1),1,""))</f>
        <v/>
      </c>
      <c r="VUP16" s="46" t="str">
        <f t="shared" si="252"/>
        <v/>
      </c>
      <c r="VUQ16" s="46" t="str">
        <f t="shared" si="252"/>
        <v/>
      </c>
      <c r="VUR16" s="46" t="str">
        <f t="shared" si="252"/>
        <v/>
      </c>
      <c r="VUS16" s="46" t="str">
        <f t="shared" si="252"/>
        <v/>
      </c>
      <c r="VUT16" s="46" t="str">
        <f t="shared" si="252"/>
        <v/>
      </c>
      <c r="VUU16" s="46" t="str">
        <f t="shared" si="252"/>
        <v/>
      </c>
      <c r="VUV16" s="46" t="str">
        <f t="shared" si="252"/>
        <v/>
      </c>
      <c r="VUW16" s="46" t="str">
        <f t="shared" si="252"/>
        <v/>
      </c>
      <c r="VUX16" s="46" t="str">
        <f t="shared" si="252"/>
        <v/>
      </c>
      <c r="VUY16" s="46" t="str">
        <f t="shared" si="252"/>
        <v/>
      </c>
      <c r="VUZ16" s="46" t="str">
        <f t="shared" si="252"/>
        <v/>
      </c>
      <c r="VVA16" s="46" t="str">
        <f t="shared" si="252"/>
        <v/>
      </c>
      <c r="VVB16" s="46" t="str">
        <f t="shared" si="252"/>
        <v/>
      </c>
      <c r="VVC16" s="46" t="str">
        <f t="shared" si="252"/>
        <v/>
      </c>
      <c r="VVD16" s="46" t="str">
        <f t="shared" si="252"/>
        <v/>
      </c>
      <c r="VVE16" s="46" t="str">
        <f t="shared" si="252"/>
        <v/>
      </c>
      <c r="VVF16" s="46" t="str">
        <f t="shared" si="252"/>
        <v/>
      </c>
      <c r="VVG16" s="46" t="str">
        <f t="shared" si="252"/>
        <v/>
      </c>
      <c r="VVH16" s="46" t="str">
        <f t="shared" si="252"/>
        <v/>
      </c>
      <c r="VVI16" s="46" t="str">
        <f t="shared" si="252"/>
        <v/>
      </c>
      <c r="VVJ16" s="46" t="str">
        <f t="shared" si="252"/>
        <v/>
      </c>
      <c r="VVK16" s="46" t="str">
        <f t="shared" si="252"/>
        <v/>
      </c>
      <c r="VVL16" s="46" t="str">
        <f t="shared" si="252"/>
        <v/>
      </c>
      <c r="VVM16" s="46" t="str">
        <f t="shared" si="252"/>
        <v/>
      </c>
      <c r="VVN16" s="46" t="str">
        <f t="shared" si="252"/>
        <v/>
      </c>
      <c r="VVO16" s="46" t="str">
        <f t="shared" si="252"/>
        <v/>
      </c>
      <c r="VVP16" s="46" t="str">
        <f t="shared" si="252"/>
        <v/>
      </c>
      <c r="VVQ16" s="46" t="str">
        <f t="shared" si="252"/>
        <v/>
      </c>
      <c r="VVR16" s="46" t="str">
        <f t="shared" si="252"/>
        <v/>
      </c>
      <c r="VVS16" s="46" t="str">
        <f t="shared" si="252"/>
        <v/>
      </c>
      <c r="VVT16" s="46" t="str">
        <f t="shared" si="252"/>
        <v/>
      </c>
      <c r="VVU16" s="46" t="str">
        <f t="shared" si="252"/>
        <v/>
      </c>
      <c r="VVV16" s="46" t="str">
        <f t="shared" si="252"/>
        <v/>
      </c>
      <c r="VVW16" s="46" t="str">
        <f t="shared" si="252"/>
        <v/>
      </c>
      <c r="VVX16" s="46" t="str">
        <f t="shared" si="252"/>
        <v/>
      </c>
      <c r="VVY16" s="46" t="str">
        <f t="shared" si="252"/>
        <v/>
      </c>
      <c r="VVZ16" s="46" t="str">
        <f t="shared" si="252"/>
        <v/>
      </c>
      <c r="VWA16" s="46" t="str">
        <f t="shared" si="252"/>
        <v/>
      </c>
      <c r="VWB16" s="46" t="str">
        <f t="shared" si="252"/>
        <v/>
      </c>
      <c r="VWC16" s="46" t="str">
        <f t="shared" si="252"/>
        <v/>
      </c>
      <c r="VWD16" s="46" t="str">
        <f t="shared" si="252"/>
        <v/>
      </c>
      <c r="VWE16" s="46" t="str">
        <f t="shared" si="252"/>
        <v/>
      </c>
      <c r="VWF16" s="46" t="str">
        <f t="shared" si="252"/>
        <v/>
      </c>
      <c r="VWG16" s="46" t="str">
        <f t="shared" si="252"/>
        <v/>
      </c>
      <c r="VWH16" s="46" t="str">
        <f t="shared" si="252"/>
        <v/>
      </c>
      <c r="VWI16" s="46" t="str">
        <f t="shared" si="252"/>
        <v/>
      </c>
      <c r="VWJ16" s="46" t="str">
        <f t="shared" si="252"/>
        <v/>
      </c>
      <c r="VWK16" s="46" t="str">
        <f t="shared" si="252"/>
        <v/>
      </c>
      <c r="VWL16" s="46" t="str">
        <f t="shared" si="252"/>
        <v/>
      </c>
      <c r="VWM16" s="46" t="str">
        <f t="shared" si="252"/>
        <v/>
      </c>
      <c r="VWN16" s="46" t="str">
        <f t="shared" si="252"/>
        <v/>
      </c>
      <c r="VWO16" s="46" t="str">
        <f t="shared" si="252"/>
        <v/>
      </c>
      <c r="VWP16" s="46" t="str">
        <f t="shared" si="252"/>
        <v/>
      </c>
      <c r="VWQ16" s="46" t="str">
        <f t="shared" si="252"/>
        <v/>
      </c>
      <c r="VWR16" s="46" t="str">
        <f t="shared" si="252"/>
        <v/>
      </c>
      <c r="VWS16" s="46" t="str">
        <f t="shared" si="252"/>
        <v/>
      </c>
      <c r="VWT16" s="46" t="str">
        <f t="shared" si="252"/>
        <v/>
      </c>
      <c r="VWU16" s="46" t="str">
        <f t="shared" si="252"/>
        <v/>
      </c>
      <c r="VWV16" s="46" t="str">
        <f t="shared" si="252"/>
        <v/>
      </c>
      <c r="VWW16" s="46" t="str">
        <f t="shared" si="252"/>
        <v/>
      </c>
      <c r="VWX16" s="46" t="str">
        <f t="shared" si="252"/>
        <v/>
      </c>
      <c r="VWY16" s="46" t="str">
        <f t="shared" si="252"/>
        <v/>
      </c>
      <c r="VWZ16" s="46" t="str">
        <f t="shared" si="252"/>
        <v/>
      </c>
      <c r="VXA16" s="46" t="str">
        <f t="shared" ref="VXA16:VZL16" si="253">IF(AND($C16="Goal",VXA$5&gt;=$F16,VXA$5&lt;=$F16+$G16-1),2,IF(AND($C16="Milestone",VXA$5&gt;=$F16,VXA$5&lt;=$F16+$G16-1),1,""))</f>
        <v/>
      </c>
      <c r="VXB16" s="46" t="str">
        <f t="shared" si="253"/>
        <v/>
      </c>
      <c r="VXC16" s="46" t="str">
        <f t="shared" si="253"/>
        <v/>
      </c>
      <c r="VXD16" s="46" t="str">
        <f t="shared" si="253"/>
        <v/>
      </c>
      <c r="VXE16" s="46" t="str">
        <f t="shared" si="253"/>
        <v/>
      </c>
      <c r="VXF16" s="46" t="str">
        <f t="shared" si="253"/>
        <v/>
      </c>
      <c r="VXG16" s="46" t="str">
        <f t="shared" si="253"/>
        <v/>
      </c>
      <c r="VXH16" s="46" t="str">
        <f t="shared" si="253"/>
        <v/>
      </c>
      <c r="VXI16" s="46" t="str">
        <f t="shared" si="253"/>
        <v/>
      </c>
      <c r="VXJ16" s="46" t="str">
        <f t="shared" si="253"/>
        <v/>
      </c>
      <c r="VXK16" s="46" t="str">
        <f t="shared" si="253"/>
        <v/>
      </c>
      <c r="VXL16" s="46" t="str">
        <f t="shared" si="253"/>
        <v/>
      </c>
      <c r="VXM16" s="46" t="str">
        <f t="shared" si="253"/>
        <v/>
      </c>
      <c r="VXN16" s="46" t="str">
        <f t="shared" si="253"/>
        <v/>
      </c>
      <c r="VXO16" s="46" t="str">
        <f t="shared" si="253"/>
        <v/>
      </c>
      <c r="VXP16" s="46" t="str">
        <f t="shared" si="253"/>
        <v/>
      </c>
      <c r="VXQ16" s="46" t="str">
        <f t="shared" si="253"/>
        <v/>
      </c>
      <c r="VXR16" s="46" t="str">
        <f t="shared" si="253"/>
        <v/>
      </c>
      <c r="VXS16" s="46" t="str">
        <f t="shared" si="253"/>
        <v/>
      </c>
      <c r="VXT16" s="46" t="str">
        <f t="shared" si="253"/>
        <v/>
      </c>
      <c r="VXU16" s="46" t="str">
        <f t="shared" si="253"/>
        <v/>
      </c>
      <c r="VXV16" s="46" t="str">
        <f t="shared" si="253"/>
        <v/>
      </c>
      <c r="VXW16" s="46" t="str">
        <f t="shared" si="253"/>
        <v/>
      </c>
      <c r="VXX16" s="46" t="str">
        <f t="shared" si="253"/>
        <v/>
      </c>
      <c r="VXY16" s="46" t="str">
        <f t="shared" si="253"/>
        <v/>
      </c>
      <c r="VXZ16" s="46" t="str">
        <f t="shared" si="253"/>
        <v/>
      </c>
      <c r="VYA16" s="46" t="str">
        <f t="shared" si="253"/>
        <v/>
      </c>
      <c r="VYB16" s="46" t="str">
        <f t="shared" si="253"/>
        <v/>
      </c>
      <c r="VYC16" s="46" t="str">
        <f t="shared" si="253"/>
        <v/>
      </c>
      <c r="VYD16" s="46" t="str">
        <f t="shared" si="253"/>
        <v/>
      </c>
      <c r="VYE16" s="46" t="str">
        <f t="shared" si="253"/>
        <v/>
      </c>
      <c r="VYF16" s="46" t="str">
        <f t="shared" si="253"/>
        <v/>
      </c>
      <c r="VYG16" s="46" t="str">
        <f t="shared" si="253"/>
        <v/>
      </c>
      <c r="VYH16" s="46" t="str">
        <f t="shared" si="253"/>
        <v/>
      </c>
      <c r="VYI16" s="46" t="str">
        <f t="shared" si="253"/>
        <v/>
      </c>
      <c r="VYJ16" s="46" t="str">
        <f t="shared" si="253"/>
        <v/>
      </c>
      <c r="VYK16" s="46" t="str">
        <f t="shared" si="253"/>
        <v/>
      </c>
      <c r="VYL16" s="46" t="str">
        <f t="shared" si="253"/>
        <v/>
      </c>
      <c r="VYM16" s="46" t="str">
        <f t="shared" si="253"/>
        <v/>
      </c>
      <c r="VYN16" s="46" t="str">
        <f t="shared" si="253"/>
        <v/>
      </c>
      <c r="VYO16" s="46" t="str">
        <f t="shared" si="253"/>
        <v/>
      </c>
      <c r="VYP16" s="46" t="str">
        <f t="shared" si="253"/>
        <v/>
      </c>
      <c r="VYQ16" s="46" t="str">
        <f t="shared" si="253"/>
        <v/>
      </c>
      <c r="VYR16" s="46" t="str">
        <f t="shared" si="253"/>
        <v/>
      </c>
      <c r="VYS16" s="46" t="str">
        <f t="shared" si="253"/>
        <v/>
      </c>
      <c r="VYT16" s="46" t="str">
        <f t="shared" si="253"/>
        <v/>
      </c>
      <c r="VYU16" s="46" t="str">
        <f t="shared" si="253"/>
        <v/>
      </c>
      <c r="VYV16" s="46" t="str">
        <f t="shared" si="253"/>
        <v/>
      </c>
      <c r="VYW16" s="46" t="str">
        <f t="shared" si="253"/>
        <v/>
      </c>
      <c r="VYX16" s="46" t="str">
        <f t="shared" si="253"/>
        <v/>
      </c>
      <c r="VYY16" s="46" t="str">
        <f t="shared" si="253"/>
        <v/>
      </c>
      <c r="VYZ16" s="46" t="str">
        <f t="shared" si="253"/>
        <v/>
      </c>
      <c r="VZA16" s="46" t="str">
        <f t="shared" si="253"/>
        <v/>
      </c>
      <c r="VZB16" s="46" t="str">
        <f t="shared" si="253"/>
        <v/>
      </c>
      <c r="VZC16" s="46" t="str">
        <f t="shared" si="253"/>
        <v/>
      </c>
      <c r="VZD16" s="46" t="str">
        <f t="shared" si="253"/>
        <v/>
      </c>
      <c r="VZE16" s="46" t="str">
        <f t="shared" si="253"/>
        <v/>
      </c>
      <c r="VZF16" s="46" t="str">
        <f t="shared" si="253"/>
        <v/>
      </c>
      <c r="VZG16" s="46" t="str">
        <f t="shared" si="253"/>
        <v/>
      </c>
      <c r="VZH16" s="46" t="str">
        <f t="shared" si="253"/>
        <v/>
      </c>
      <c r="VZI16" s="46" t="str">
        <f t="shared" si="253"/>
        <v/>
      </c>
      <c r="VZJ16" s="46" t="str">
        <f t="shared" si="253"/>
        <v/>
      </c>
      <c r="VZK16" s="46" t="str">
        <f t="shared" si="253"/>
        <v/>
      </c>
      <c r="VZL16" s="46" t="str">
        <f t="shared" si="253"/>
        <v/>
      </c>
      <c r="VZM16" s="46" t="str">
        <f t="shared" ref="VZM16:WBX16" si="254">IF(AND($C16="Goal",VZM$5&gt;=$F16,VZM$5&lt;=$F16+$G16-1),2,IF(AND($C16="Milestone",VZM$5&gt;=$F16,VZM$5&lt;=$F16+$G16-1),1,""))</f>
        <v/>
      </c>
      <c r="VZN16" s="46" t="str">
        <f t="shared" si="254"/>
        <v/>
      </c>
      <c r="VZO16" s="46" t="str">
        <f t="shared" si="254"/>
        <v/>
      </c>
      <c r="VZP16" s="46" t="str">
        <f t="shared" si="254"/>
        <v/>
      </c>
      <c r="VZQ16" s="46" t="str">
        <f t="shared" si="254"/>
        <v/>
      </c>
      <c r="VZR16" s="46" t="str">
        <f t="shared" si="254"/>
        <v/>
      </c>
      <c r="VZS16" s="46" t="str">
        <f t="shared" si="254"/>
        <v/>
      </c>
      <c r="VZT16" s="46" t="str">
        <f t="shared" si="254"/>
        <v/>
      </c>
      <c r="VZU16" s="46" t="str">
        <f t="shared" si="254"/>
        <v/>
      </c>
      <c r="VZV16" s="46" t="str">
        <f t="shared" si="254"/>
        <v/>
      </c>
      <c r="VZW16" s="46" t="str">
        <f t="shared" si="254"/>
        <v/>
      </c>
      <c r="VZX16" s="46" t="str">
        <f t="shared" si="254"/>
        <v/>
      </c>
      <c r="VZY16" s="46" t="str">
        <f t="shared" si="254"/>
        <v/>
      </c>
      <c r="VZZ16" s="46" t="str">
        <f t="shared" si="254"/>
        <v/>
      </c>
      <c r="WAA16" s="46" t="str">
        <f t="shared" si="254"/>
        <v/>
      </c>
      <c r="WAB16" s="46" t="str">
        <f t="shared" si="254"/>
        <v/>
      </c>
      <c r="WAC16" s="46" t="str">
        <f t="shared" si="254"/>
        <v/>
      </c>
      <c r="WAD16" s="46" t="str">
        <f t="shared" si="254"/>
        <v/>
      </c>
      <c r="WAE16" s="46" t="str">
        <f t="shared" si="254"/>
        <v/>
      </c>
      <c r="WAF16" s="46" t="str">
        <f t="shared" si="254"/>
        <v/>
      </c>
      <c r="WAG16" s="46" t="str">
        <f t="shared" si="254"/>
        <v/>
      </c>
      <c r="WAH16" s="46" t="str">
        <f t="shared" si="254"/>
        <v/>
      </c>
      <c r="WAI16" s="46" t="str">
        <f t="shared" si="254"/>
        <v/>
      </c>
      <c r="WAJ16" s="46" t="str">
        <f t="shared" si="254"/>
        <v/>
      </c>
      <c r="WAK16" s="46" t="str">
        <f t="shared" si="254"/>
        <v/>
      </c>
      <c r="WAL16" s="46" t="str">
        <f t="shared" si="254"/>
        <v/>
      </c>
      <c r="WAM16" s="46" t="str">
        <f t="shared" si="254"/>
        <v/>
      </c>
      <c r="WAN16" s="46" t="str">
        <f t="shared" si="254"/>
        <v/>
      </c>
      <c r="WAO16" s="46" t="str">
        <f t="shared" si="254"/>
        <v/>
      </c>
      <c r="WAP16" s="46" t="str">
        <f t="shared" si="254"/>
        <v/>
      </c>
      <c r="WAQ16" s="46" t="str">
        <f t="shared" si="254"/>
        <v/>
      </c>
      <c r="WAR16" s="46" t="str">
        <f t="shared" si="254"/>
        <v/>
      </c>
      <c r="WAS16" s="46" t="str">
        <f t="shared" si="254"/>
        <v/>
      </c>
      <c r="WAT16" s="46" t="str">
        <f t="shared" si="254"/>
        <v/>
      </c>
      <c r="WAU16" s="46" t="str">
        <f t="shared" si="254"/>
        <v/>
      </c>
      <c r="WAV16" s="46" t="str">
        <f t="shared" si="254"/>
        <v/>
      </c>
      <c r="WAW16" s="46" t="str">
        <f t="shared" si="254"/>
        <v/>
      </c>
      <c r="WAX16" s="46" t="str">
        <f t="shared" si="254"/>
        <v/>
      </c>
      <c r="WAY16" s="46" t="str">
        <f t="shared" si="254"/>
        <v/>
      </c>
      <c r="WAZ16" s="46" t="str">
        <f t="shared" si="254"/>
        <v/>
      </c>
      <c r="WBA16" s="46" t="str">
        <f t="shared" si="254"/>
        <v/>
      </c>
      <c r="WBB16" s="46" t="str">
        <f t="shared" si="254"/>
        <v/>
      </c>
      <c r="WBC16" s="46" t="str">
        <f t="shared" si="254"/>
        <v/>
      </c>
      <c r="WBD16" s="46" t="str">
        <f t="shared" si="254"/>
        <v/>
      </c>
      <c r="WBE16" s="46" t="str">
        <f t="shared" si="254"/>
        <v/>
      </c>
      <c r="WBF16" s="46" t="str">
        <f t="shared" si="254"/>
        <v/>
      </c>
      <c r="WBG16" s="46" t="str">
        <f t="shared" si="254"/>
        <v/>
      </c>
      <c r="WBH16" s="46" t="str">
        <f t="shared" si="254"/>
        <v/>
      </c>
      <c r="WBI16" s="46" t="str">
        <f t="shared" si="254"/>
        <v/>
      </c>
      <c r="WBJ16" s="46" t="str">
        <f t="shared" si="254"/>
        <v/>
      </c>
      <c r="WBK16" s="46" t="str">
        <f t="shared" si="254"/>
        <v/>
      </c>
      <c r="WBL16" s="46" t="str">
        <f t="shared" si="254"/>
        <v/>
      </c>
      <c r="WBM16" s="46" t="str">
        <f t="shared" si="254"/>
        <v/>
      </c>
      <c r="WBN16" s="46" t="str">
        <f t="shared" si="254"/>
        <v/>
      </c>
      <c r="WBO16" s="46" t="str">
        <f t="shared" si="254"/>
        <v/>
      </c>
      <c r="WBP16" s="46" t="str">
        <f t="shared" si="254"/>
        <v/>
      </c>
      <c r="WBQ16" s="46" t="str">
        <f t="shared" si="254"/>
        <v/>
      </c>
      <c r="WBR16" s="46" t="str">
        <f t="shared" si="254"/>
        <v/>
      </c>
      <c r="WBS16" s="46" t="str">
        <f t="shared" si="254"/>
        <v/>
      </c>
      <c r="WBT16" s="46" t="str">
        <f t="shared" si="254"/>
        <v/>
      </c>
      <c r="WBU16" s="46" t="str">
        <f t="shared" si="254"/>
        <v/>
      </c>
      <c r="WBV16" s="46" t="str">
        <f t="shared" si="254"/>
        <v/>
      </c>
      <c r="WBW16" s="46" t="str">
        <f t="shared" si="254"/>
        <v/>
      </c>
      <c r="WBX16" s="46" t="str">
        <f t="shared" si="254"/>
        <v/>
      </c>
      <c r="WBY16" s="46" t="str">
        <f t="shared" ref="WBY16:WEJ16" si="255">IF(AND($C16="Goal",WBY$5&gt;=$F16,WBY$5&lt;=$F16+$G16-1),2,IF(AND($C16="Milestone",WBY$5&gt;=$F16,WBY$5&lt;=$F16+$G16-1),1,""))</f>
        <v/>
      </c>
      <c r="WBZ16" s="46" t="str">
        <f t="shared" si="255"/>
        <v/>
      </c>
      <c r="WCA16" s="46" t="str">
        <f t="shared" si="255"/>
        <v/>
      </c>
      <c r="WCB16" s="46" t="str">
        <f t="shared" si="255"/>
        <v/>
      </c>
      <c r="WCC16" s="46" t="str">
        <f t="shared" si="255"/>
        <v/>
      </c>
      <c r="WCD16" s="46" t="str">
        <f t="shared" si="255"/>
        <v/>
      </c>
      <c r="WCE16" s="46" t="str">
        <f t="shared" si="255"/>
        <v/>
      </c>
      <c r="WCF16" s="46" t="str">
        <f t="shared" si="255"/>
        <v/>
      </c>
      <c r="WCG16" s="46" t="str">
        <f t="shared" si="255"/>
        <v/>
      </c>
      <c r="WCH16" s="46" t="str">
        <f t="shared" si="255"/>
        <v/>
      </c>
      <c r="WCI16" s="46" t="str">
        <f t="shared" si="255"/>
        <v/>
      </c>
      <c r="WCJ16" s="46" t="str">
        <f t="shared" si="255"/>
        <v/>
      </c>
      <c r="WCK16" s="46" t="str">
        <f t="shared" si="255"/>
        <v/>
      </c>
      <c r="WCL16" s="46" t="str">
        <f t="shared" si="255"/>
        <v/>
      </c>
      <c r="WCM16" s="46" t="str">
        <f t="shared" si="255"/>
        <v/>
      </c>
      <c r="WCN16" s="46" t="str">
        <f t="shared" si="255"/>
        <v/>
      </c>
      <c r="WCO16" s="46" t="str">
        <f t="shared" si="255"/>
        <v/>
      </c>
      <c r="WCP16" s="46" t="str">
        <f t="shared" si="255"/>
        <v/>
      </c>
      <c r="WCQ16" s="46" t="str">
        <f t="shared" si="255"/>
        <v/>
      </c>
      <c r="WCR16" s="46" t="str">
        <f t="shared" si="255"/>
        <v/>
      </c>
      <c r="WCS16" s="46" t="str">
        <f t="shared" si="255"/>
        <v/>
      </c>
      <c r="WCT16" s="46" t="str">
        <f t="shared" si="255"/>
        <v/>
      </c>
      <c r="WCU16" s="46" t="str">
        <f t="shared" si="255"/>
        <v/>
      </c>
      <c r="WCV16" s="46" t="str">
        <f t="shared" si="255"/>
        <v/>
      </c>
      <c r="WCW16" s="46" t="str">
        <f t="shared" si="255"/>
        <v/>
      </c>
      <c r="WCX16" s="46" t="str">
        <f t="shared" si="255"/>
        <v/>
      </c>
      <c r="WCY16" s="46" t="str">
        <f t="shared" si="255"/>
        <v/>
      </c>
      <c r="WCZ16" s="46" t="str">
        <f t="shared" si="255"/>
        <v/>
      </c>
      <c r="WDA16" s="46" t="str">
        <f t="shared" si="255"/>
        <v/>
      </c>
      <c r="WDB16" s="46" t="str">
        <f t="shared" si="255"/>
        <v/>
      </c>
      <c r="WDC16" s="46" t="str">
        <f t="shared" si="255"/>
        <v/>
      </c>
      <c r="WDD16" s="46" t="str">
        <f t="shared" si="255"/>
        <v/>
      </c>
      <c r="WDE16" s="46" t="str">
        <f t="shared" si="255"/>
        <v/>
      </c>
      <c r="WDF16" s="46" t="str">
        <f t="shared" si="255"/>
        <v/>
      </c>
      <c r="WDG16" s="46" t="str">
        <f t="shared" si="255"/>
        <v/>
      </c>
      <c r="WDH16" s="46" t="str">
        <f t="shared" si="255"/>
        <v/>
      </c>
      <c r="WDI16" s="46" t="str">
        <f t="shared" si="255"/>
        <v/>
      </c>
      <c r="WDJ16" s="46" t="str">
        <f t="shared" si="255"/>
        <v/>
      </c>
      <c r="WDK16" s="46" t="str">
        <f t="shared" si="255"/>
        <v/>
      </c>
      <c r="WDL16" s="46" t="str">
        <f t="shared" si="255"/>
        <v/>
      </c>
      <c r="WDM16" s="46" t="str">
        <f t="shared" si="255"/>
        <v/>
      </c>
      <c r="WDN16" s="46" t="str">
        <f t="shared" si="255"/>
        <v/>
      </c>
      <c r="WDO16" s="46" t="str">
        <f t="shared" si="255"/>
        <v/>
      </c>
      <c r="WDP16" s="46" t="str">
        <f t="shared" si="255"/>
        <v/>
      </c>
      <c r="WDQ16" s="46" t="str">
        <f t="shared" si="255"/>
        <v/>
      </c>
      <c r="WDR16" s="46" t="str">
        <f t="shared" si="255"/>
        <v/>
      </c>
      <c r="WDS16" s="46" t="str">
        <f t="shared" si="255"/>
        <v/>
      </c>
      <c r="WDT16" s="46" t="str">
        <f t="shared" si="255"/>
        <v/>
      </c>
      <c r="WDU16" s="46" t="str">
        <f t="shared" si="255"/>
        <v/>
      </c>
      <c r="WDV16" s="46" t="str">
        <f t="shared" si="255"/>
        <v/>
      </c>
      <c r="WDW16" s="46" t="str">
        <f t="shared" si="255"/>
        <v/>
      </c>
      <c r="WDX16" s="46" t="str">
        <f t="shared" si="255"/>
        <v/>
      </c>
      <c r="WDY16" s="46" t="str">
        <f t="shared" si="255"/>
        <v/>
      </c>
      <c r="WDZ16" s="46" t="str">
        <f t="shared" si="255"/>
        <v/>
      </c>
      <c r="WEA16" s="46" t="str">
        <f t="shared" si="255"/>
        <v/>
      </c>
      <c r="WEB16" s="46" t="str">
        <f t="shared" si="255"/>
        <v/>
      </c>
      <c r="WEC16" s="46" t="str">
        <f t="shared" si="255"/>
        <v/>
      </c>
      <c r="WED16" s="46" t="str">
        <f t="shared" si="255"/>
        <v/>
      </c>
      <c r="WEE16" s="46" t="str">
        <f t="shared" si="255"/>
        <v/>
      </c>
      <c r="WEF16" s="46" t="str">
        <f t="shared" si="255"/>
        <v/>
      </c>
      <c r="WEG16" s="46" t="str">
        <f t="shared" si="255"/>
        <v/>
      </c>
      <c r="WEH16" s="46" t="str">
        <f t="shared" si="255"/>
        <v/>
      </c>
      <c r="WEI16" s="46" t="str">
        <f t="shared" si="255"/>
        <v/>
      </c>
      <c r="WEJ16" s="46" t="str">
        <f t="shared" si="255"/>
        <v/>
      </c>
      <c r="WEK16" s="46" t="str">
        <f t="shared" ref="WEK16:WGV16" si="256">IF(AND($C16="Goal",WEK$5&gt;=$F16,WEK$5&lt;=$F16+$G16-1),2,IF(AND($C16="Milestone",WEK$5&gt;=$F16,WEK$5&lt;=$F16+$G16-1),1,""))</f>
        <v/>
      </c>
      <c r="WEL16" s="46" t="str">
        <f t="shared" si="256"/>
        <v/>
      </c>
      <c r="WEM16" s="46" t="str">
        <f t="shared" si="256"/>
        <v/>
      </c>
      <c r="WEN16" s="46" t="str">
        <f t="shared" si="256"/>
        <v/>
      </c>
      <c r="WEO16" s="46" t="str">
        <f t="shared" si="256"/>
        <v/>
      </c>
      <c r="WEP16" s="46" t="str">
        <f t="shared" si="256"/>
        <v/>
      </c>
      <c r="WEQ16" s="46" t="str">
        <f t="shared" si="256"/>
        <v/>
      </c>
      <c r="WER16" s="46" t="str">
        <f t="shared" si="256"/>
        <v/>
      </c>
      <c r="WES16" s="46" t="str">
        <f t="shared" si="256"/>
        <v/>
      </c>
      <c r="WET16" s="46" t="str">
        <f t="shared" si="256"/>
        <v/>
      </c>
      <c r="WEU16" s="46" t="str">
        <f t="shared" si="256"/>
        <v/>
      </c>
      <c r="WEV16" s="46" t="str">
        <f t="shared" si="256"/>
        <v/>
      </c>
      <c r="WEW16" s="46" t="str">
        <f t="shared" si="256"/>
        <v/>
      </c>
      <c r="WEX16" s="46" t="str">
        <f t="shared" si="256"/>
        <v/>
      </c>
      <c r="WEY16" s="46" t="str">
        <f t="shared" si="256"/>
        <v/>
      </c>
      <c r="WEZ16" s="46" t="str">
        <f t="shared" si="256"/>
        <v/>
      </c>
      <c r="WFA16" s="46" t="str">
        <f t="shared" si="256"/>
        <v/>
      </c>
      <c r="WFB16" s="46" t="str">
        <f t="shared" si="256"/>
        <v/>
      </c>
      <c r="WFC16" s="46" t="str">
        <f t="shared" si="256"/>
        <v/>
      </c>
      <c r="WFD16" s="46" t="str">
        <f t="shared" si="256"/>
        <v/>
      </c>
      <c r="WFE16" s="46" t="str">
        <f t="shared" si="256"/>
        <v/>
      </c>
      <c r="WFF16" s="46" t="str">
        <f t="shared" si="256"/>
        <v/>
      </c>
      <c r="WFG16" s="46" t="str">
        <f t="shared" si="256"/>
        <v/>
      </c>
      <c r="WFH16" s="46" t="str">
        <f t="shared" si="256"/>
        <v/>
      </c>
      <c r="WFI16" s="46" t="str">
        <f t="shared" si="256"/>
        <v/>
      </c>
      <c r="WFJ16" s="46" t="str">
        <f t="shared" si="256"/>
        <v/>
      </c>
      <c r="WFK16" s="46" t="str">
        <f t="shared" si="256"/>
        <v/>
      </c>
      <c r="WFL16" s="46" t="str">
        <f t="shared" si="256"/>
        <v/>
      </c>
      <c r="WFM16" s="46" t="str">
        <f t="shared" si="256"/>
        <v/>
      </c>
      <c r="WFN16" s="46" t="str">
        <f t="shared" si="256"/>
        <v/>
      </c>
      <c r="WFO16" s="46" t="str">
        <f t="shared" si="256"/>
        <v/>
      </c>
      <c r="WFP16" s="46" t="str">
        <f t="shared" si="256"/>
        <v/>
      </c>
      <c r="WFQ16" s="46" t="str">
        <f t="shared" si="256"/>
        <v/>
      </c>
      <c r="WFR16" s="46" t="str">
        <f t="shared" si="256"/>
        <v/>
      </c>
      <c r="WFS16" s="46" t="str">
        <f t="shared" si="256"/>
        <v/>
      </c>
      <c r="WFT16" s="46" t="str">
        <f t="shared" si="256"/>
        <v/>
      </c>
      <c r="WFU16" s="46" t="str">
        <f t="shared" si="256"/>
        <v/>
      </c>
      <c r="WFV16" s="46" t="str">
        <f t="shared" si="256"/>
        <v/>
      </c>
      <c r="WFW16" s="46" t="str">
        <f t="shared" si="256"/>
        <v/>
      </c>
      <c r="WFX16" s="46" t="str">
        <f t="shared" si="256"/>
        <v/>
      </c>
      <c r="WFY16" s="46" t="str">
        <f t="shared" si="256"/>
        <v/>
      </c>
      <c r="WFZ16" s="46" t="str">
        <f t="shared" si="256"/>
        <v/>
      </c>
      <c r="WGA16" s="46" t="str">
        <f t="shared" si="256"/>
        <v/>
      </c>
      <c r="WGB16" s="46" t="str">
        <f t="shared" si="256"/>
        <v/>
      </c>
      <c r="WGC16" s="46" t="str">
        <f t="shared" si="256"/>
        <v/>
      </c>
      <c r="WGD16" s="46" t="str">
        <f t="shared" si="256"/>
        <v/>
      </c>
      <c r="WGE16" s="46" t="str">
        <f t="shared" si="256"/>
        <v/>
      </c>
      <c r="WGF16" s="46" t="str">
        <f t="shared" si="256"/>
        <v/>
      </c>
      <c r="WGG16" s="46" t="str">
        <f t="shared" si="256"/>
        <v/>
      </c>
      <c r="WGH16" s="46" t="str">
        <f t="shared" si="256"/>
        <v/>
      </c>
      <c r="WGI16" s="46" t="str">
        <f t="shared" si="256"/>
        <v/>
      </c>
      <c r="WGJ16" s="46" t="str">
        <f t="shared" si="256"/>
        <v/>
      </c>
      <c r="WGK16" s="46" t="str">
        <f t="shared" si="256"/>
        <v/>
      </c>
      <c r="WGL16" s="46" t="str">
        <f t="shared" si="256"/>
        <v/>
      </c>
      <c r="WGM16" s="46" t="str">
        <f t="shared" si="256"/>
        <v/>
      </c>
      <c r="WGN16" s="46" t="str">
        <f t="shared" si="256"/>
        <v/>
      </c>
      <c r="WGO16" s="46" t="str">
        <f t="shared" si="256"/>
        <v/>
      </c>
      <c r="WGP16" s="46" t="str">
        <f t="shared" si="256"/>
        <v/>
      </c>
      <c r="WGQ16" s="46" t="str">
        <f t="shared" si="256"/>
        <v/>
      </c>
      <c r="WGR16" s="46" t="str">
        <f t="shared" si="256"/>
        <v/>
      </c>
      <c r="WGS16" s="46" t="str">
        <f t="shared" si="256"/>
        <v/>
      </c>
      <c r="WGT16" s="46" t="str">
        <f t="shared" si="256"/>
        <v/>
      </c>
      <c r="WGU16" s="46" t="str">
        <f t="shared" si="256"/>
        <v/>
      </c>
      <c r="WGV16" s="46" t="str">
        <f t="shared" si="256"/>
        <v/>
      </c>
      <c r="WGW16" s="46" t="str">
        <f t="shared" ref="WGW16:WJH16" si="257">IF(AND($C16="Goal",WGW$5&gt;=$F16,WGW$5&lt;=$F16+$G16-1),2,IF(AND($C16="Milestone",WGW$5&gt;=$F16,WGW$5&lt;=$F16+$G16-1),1,""))</f>
        <v/>
      </c>
      <c r="WGX16" s="46" t="str">
        <f t="shared" si="257"/>
        <v/>
      </c>
      <c r="WGY16" s="46" t="str">
        <f t="shared" si="257"/>
        <v/>
      </c>
      <c r="WGZ16" s="46" t="str">
        <f t="shared" si="257"/>
        <v/>
      </c>
      <c r="WHA16" s="46" t="str">
        <f t="shared" si="257"/>
        <v/>
      </c>
      <c r="WHB16" s="46" t="str">
        <f t="shared" si="257"/>
        <v/>
      </c>
      <c r="WHC16" s="46" t="str">
        <f t="shared" si="257"/>
        <v/>
      </c>
      <c r="WHD16" s="46" t="str">
        <f t="shared" si="257"/>
        <v/>
      </c>
      <c r="WHE16" s="46" t="str">
        <f t="shared" si="257"/>
        <v/>
      </c>
      <c r="WHF16" s="46" t="str">
        <f t="shared" si="257"/>
        <v/>
      </c>
      <c r="WHG16" s="46" t="str">
        <f t="shared" si="257"/>
        <v/>
      </c>
      <c r="WHH16" s="46" t="str">
        <f t="shared" si="257"/>
        <v/>
      </c>
      <c r="WHI16" s="46" t="str">
        <f t="shared" si="257"/>
        <v/>
      </c>
      <c r="WHJ16" s="46" t="str">
        <f t="shared" si="257"/>
        <v/>
      </c>
      <c r="WHK16" s="46" t="str">
        <f t="shared" si="257"/>
        <v/>
      </c>
      <c r="WHL16" s="46" t="str">
        <f t="shared" si="257"/>
        <v/>
      </c>
      <c r="WHM16" s="46" t="str">
        <f t="shared" si="257"/>
        <v/>
      </c>
      <c r="WHN16" s="46" t="str">
        <f t="shared" si="257"/>
        <v/>
      </c>
      <c r="WHO16" s="46" t="str">
        <f t="shared" si="257"/>
        <v/>
      </c>
      <c r="WHP16" s="46" t="str">
        <f t="shared" si="257"/>
        <v/>
      </c>
      <c r="WHQ16" s="46" t="str">
        <f t="shared" si="257"/>
        <v/>
      </c>
      <c r="WHR16" s="46" t="str">
        <f t="shared" si="257"/>
        <v/>
      </c>
      <c r="WHS16" s="46" t="str">
        <f t="shared" si="257"/>
        <v/>
      </c>
      <c r="WHT16" s="46" t="str">
        <f t="shared" si="257"/>
        <v/>
      </c>
      <c r="WHU16" s="46" t="str">
        <f t="shared" si="257"/>
        <v/>
      </c>
      <c r="WHV16" s="46" t="str">
        <f t="shared" si="257"/>
        <v/>
      </c>
      <c r="WHW16" s="46" t="str">
        <f t="shared" si="257"/>
        <v/>
      </c>
      <c r="WHX16" s="46" t="str">
        <f t="shared" si="257"/>
        <v/>
      </c>
      <c r="WHY16" s="46" t="str">
        <f t="shared" si="257"/>
        <v/>
      </c>
      <c r="WHZ16" s="46" t="str">
        <f t="shared" si="257"/>
        <v/>
      </c>
      <c r="WIA16" s="46" t="str">
        <f t="shared" si="257"/>
        <v/>
      </c>
      <c r="WIB16" s="46" t="str">
        <f t="shared" si="257"/>
        <v/>
      </c>
      <c r="WIC16" s="46" t="str">
        <f t="shared" si="257"/>
        <v/>
      </c>
      <c r="WID16" s="46" t="str">
        <f t="shared" si="257"/>
        <v/>
      </c>
      <c r="WIE16" s="46" t="str">
        <f t="shared" si="257"/>
        <v/>
      </c>
      <c r="WIF16" s="46" t="str">
        <f t="shared" si="257"/>
        <v/>
      </c>
      <c r="WIG16" s="46" t="str">
        <f t="shared" si="257"/>
        <v/>
      </c>
      <c r="WIH16" s="46" t="str">
        <f t="shared" si="257"/>
        <v/>
      </c>
      <c r="WII16" s="46" t="str">
        <f t="shared" si="257"/>
        <v/>
      </c>
      <c r="WIJ16" s="46" t="str">
        <f t="shared" si="257"/>
        <v/>
      </c>
      <c r="WIK16" s="46" t="str">
        <f t="shared" si="257"/>
        <v/>
      </c>
      <c r="WIL16" s="46" t="str">
        <f t="shared" si="257"/>
        <v/>
      </c>
      <c r="WIM16" s="46" t="str">
        <f t="shared" si="257"/>
        <v/>
      </c>
      <c r="WIN16" s="46" t="str">
        <f t="shared" si="257"/>
        <v/>
      </c>
      <c r="WIO16" s="46" t="str">
        <f t="shared" si="257"/>
        <v/>
      </c>
      <c r="WIP16" s="46" t="str">
        <f t="shared" si="257"/>
        <v/>
      </c>
      <c r="WIQ16" s="46" t="str">
        <f t="shared" si="257"/>
        <v/>
      </c>
      <c r="WIR16" s="46" t="str">
        <f t="shared" si="257"/>
        <v/>
      </c>
      <c r="WIS16" s="46" t="str">
        <f t="shared" si="257"/>
        <v/>
      </c>
      <c r="WIT16" s="46" t="str">
        <f t="shared" si="257"/>
        <v/>
      </c>
      <c r="WIU16" s="46" t="str">
        <f t="shared" si="257"/>
        <v/>
      </c>
      <c r="WIV16" s="46" t="str">
        <f t="shared" si="257"/>
        <v/>
      </c>
      <c r="WIW16" s="46" t="str">
        <f t="shared" si="257"/>
        <v/>
      </c>
      <c r="WIX16" s="46" t="str">
        <f t="shared" si="257"/>
        <v/>
      </c>
      <c r="WIY16" s="46" t="str">
        <f t="shared" si="257"/>
        <v/>
      </c>
      <c r="WIZ16" s="46" t="str">
        <f t="shared" si="257"/>
        <v/>
      </c>
      <c r="WJA16" s="46" t="str">
        <f t="shared" si="257"/>
        <v/>
      </c>
      <c r="WJB16" s="46" t="str">
        <f t="shared" si="257"/>
        <v/>
      </c>
      <c r="WJC16" s="46" t="str">
        <f t="shared" si="257"/>
        <v/>
      </c>
      <c r="WJD16" s="46" t="str">
        <f t="shared" si="257"/>
        <v/>
      </c>
      <c r="WJE16" s="46" t="str">
        <f t="shared" si="257"/>
        <v/>
      </c>
      <c r="WJF16" s="46" t="str">
        <f t="shared" si="257"/>
        <v/>
      </c>
      <c r="WJG16" s="46" t="str">
        <f t="shared" si="257"/>
        <v/>
      </c>
      <c r="WJH16" s="46" t="str">
        <f t="shared" si="257"/>
        <v/>
      </c>
      <c r="WJI16" s="46" t="str">
        <f t="shared" ref="WJI16:WLT16" si="258">IF(AND($C16="Goal",WJI$5&gt;=$F16,WJI$5&lt;=$F16+$G16-1),2,IF(AND($C16="Milestone",WJI$5&gt;=$F16,WJI$5&lt;=$F16+$G16-1),1,""))</f>
        <v/>
      </c>
      <c r="WJJ16" s="46" t="str">
        <f t="shared" si="258"/>
        <v/>
      </c>
      <c r="WJK16" s="46" t="str">
        <f t="shared" si="258"/>
        <v/>
      </c>
      <c r="WJL16" s="46" t="str">
        <f t="shared" si="258"/>
        <v/>
      </c>
      <c r="WJM16" s="46" t="str">
        <f t="shared" si="258"/>
        <v/>
      </c>
      <c r="WJN16" s="46" t="str">
        <f t="shared" si="258"/>
        <v/>
      </c>
      <c r="WJO16" s="46" t="str">
        <f t="shared" si="258"/>
        <v/>
      </c>
      <c r="WJP16" s="46" t="str">
        <f t="shared" si="258"/>
        <v/>
      </c>
      <c r="WJQ16" s="46" t="str">
        <f t="shared" si="258"/>
        <v/>
      </c>
      <c r="WJR16" s="46" t="str">
        <f t="shared" si="258"/>
        <v/>
      </c>
      <c r="WJS16" s="46" t="str">
        <f t="shared" si="258"/>
        <v/>
      </c>
      <c r="WJT16" s="46" t="str">
        <f t="shared" si="258"/>
        <v/>
      </c>
      <c r="WJU16" s="46" t="str">
        <f t="shared" si="258"/>
        <v/>
      </c>
      <c r="WJV16" s="46" t="str">
        <f t="shared" si="258"/>
        <v/>
      </c>
      <c r="WJW16" s="46" t="str">
        <f t="shared" si="258"/>
        <v/>
      </c>
      <c r="WJX16" s="46" t="str">
        <f t="shared" si="258"/>
        <v/>
      </c>
      <c r="WJY16" s="46" t="str">
        <f t="shared" si="258"/>
        <v/>
      </c>
      <c r="WJZ16" s="46" t="str">
        <f t="shared" si="258"/>
        <v/>
      </c>
      <c r="WKA16" s="46" t="str">
        <f t="shared" si="258"/>
        <v/>
      </c>
      <c r="WKB16" s="46" t="str">
        <f t="shared" si="258"/>
        <v/>
      </c>
      <c r="WKC16" s="46" t="str">
        <f t="shared" si="258"/>
        <v/>
      </c>
      <c r="WKD16" s="46" t="str">
        <f t="shared" si="258"/>
        <v/>
      </c>
      <c r="WKE16" s="46" t="str">
        <f t="shared" si="258"/>
        <v/>
      </c>
      <c r="WKF16" s="46" t="str">
        <f t="shared" si="258"/>
        <v/>
      </c>
      <c r="WKG16" s="46" t="str">
        <f t="shared" si="258"/>
        <v/>
      </c>
      <c r="WKH16" s="46" t="str">
        <f t="shared" si="258"/>
        <v/>
      </c>
      <c r="WKI16" s="46" t="str">
        <f t="shared" si="258"/>
        <v/>
      </c>
      <c r="WKJ16" s="46" t="str">
        <f t="shared" si="258"/>
        <v/>
      </c>
      <c r="WKK16" s="46" t="str">
        <f t="shared" si="258"/>
        <v/>
      </c>
      <c r="WKL16" s="46" t="str">
        <f t="shared" si="258"/>
        <v/>
      </c>
      <c r="WKM16" s="46" t="str">
        <f t="shared" si="258"/>
        <v/>
      </c>
      <c r="WKN16" s="46" t="str">
        <f t="shared" si="258"/>
        <v/>
      </c>
      <c r="WKO16" s="46" t="str">
        <f t="shared" si="258"/>
        <v/>
      </c>
      <c r="WKP16" s="46" t="str">
        <f t="shared" si="258"/>
        <v/>
      </c>
      <c r="WKQ16" s="46" t="str">
        <f t="shared" si="258"/>
        <v/>
      </c>
      <c r="WKR16" s="46" t="str">
        <f t="shared" si="258"/>
        <v/>
      </c>
      <c r="WKS16" s="46" t="str">
        <f t="shared" si="258"/>
        <v/>
      </c>
      <c r="WKT16" s="46" t="str">
        <f t="shared" si="258"/>
        <v/>
      </c>
      <c r="WKU16" s="46" t="str">
        <f t="shared" si="258"/>
        <v/>
      </c>
      <c r="WKV16" s="46" t="str">
        <f t="shared" si="258"/>
        <v/>
      </c>
      <c r="WKW16" s="46" t="str">
        <f t="shared" si="258"/>
        <v/>
      </c>
      <c r="WKX16" s="46" t="str">
        <f t="shared" si="258"/>
        <v/>
      </c>
      <c r="WKY16" s="46" t="str">
        <f t="shared" si="258"/>
        <v/>
      </c>
      <c r="WKZ16" s="46" t="str">
        <f t="shared" si="258"/>
        <v/>
      </c>
      <c r="WLA16" s="46" t="str">
        <f t="shared" si="258"/>
        <v/>
      </c>
      <c r="WLB16" s="46" t="str">
        <f t="shared" si="258"/>
        <v/>
      </c>
      <c r="WLC16" s="46" t="str">
        <f t="shared" si="258"/>
        <v/>
      </c>
      <c r="WLD16" s="46" t="str">
        <f t="shared" si="258"/>
        <v/>
      </c>
      <c r="WLE16" s="46" t="str">
        <f t="shared" si="258"/>
        <v/>
      </c>
      <c r="WLF16" s="46" t="str">
        <f t="shared" si="258"/>
        <v/>
      </c>
      <c r="WLG16" s="46" t="str">
        <f t="shared" si="258"/>
        <v/>
      </c>
      <c r="WLH16" s="46" t="str">
        <f t="shared" si="258"/>
        <v/>
      </c>
      <c r="WLI16" s="46" t="str">
        <f t="shared" si="258"/>
        <v/>
      </c>
      <c r="WLJ16" s="46" t="str">
        <f t="shared" si="258"/>
        <v/>
      </c>
      <c r="WLK16" s="46" t="str">
        <f t="shared" si="258"/>
        <v/>
      </c>
      <c r="WLL16" s="46" t="str">
        <f t="shared" si="258"/>
        <v/>
      </c>
      <c r="WLM16" s="46" t="str">
        <f t="shared" si="258"/>
        <v/>
      </c>
      <c r="WLN16" s="46" t="str">
        <f t="shared" si="258"/>
        <v/>
      </c>
      <c r="WLO16" s="46" t="str">
        <f t="shared" si="258"/>
        <v/>
      </c>
      <c r="WLP16" s="46" t="str">
        <f t="shared" si="258"/>
        <v/>
      </c>
      <c r="WLQ16" s="46" t="str">
        <f t="shared" si="258"/>
        <v/>
      </c>
      <c r="WLR16" s="46" t="str">
        <f t="shared" si="258"/>
        <v/>
      </c>
      <c r="WLS16" s="46" t="str">
        <f t="shared" si="258"/>
        <v/>
      </c>
      <c r="WLT16" s="46" t="str">
        <f t="shared" si="258"/>
        <v/>
      </c>
      <c r="WLU16" s="46" t="str">
        <f t="shared" ref="WLU16:WOF16" si="259">IF(AND($C16="Goal",WLU$5&gt;=$F16,WLU$5&lt;=$F16+$G16-1),2,IF(AND($C16="Milestone",WLU$5&gt;=$F16,WLU$5&lt;=$F16+$G16-1),1,""))</f>
        <v/>
      </c>
      <c r="WLV16" s="46" t="str">
        <f t="shared" si="259"/>
        <v/>
      </c>
      <c r="WLW16" s="46" t="str">
        <f t="shared" si="259"/>
        <v/>
      </c>
      <c r="WLX16" s="46" t="str">
        <f t="shared" si="259"/>
        <v/>
      </c>
      <c r="WLY16" s="46" t="str">
        <f t="shared" si="259"/>
        <v/>
      </c>
      <c r="WLZ16" s="46" t="str">
        <f t="shared" si="259"/>
        <v/>
      </c>
      <c r="WMA16" s="46" t="str">
        <f t="shared" si="259"/>
        <v/>
      </c>
      <c r="WMB16" s="46" t="str">
        <f t="shared" si="259"/>
        <v/>
      </c>
      <c r="WMC16" s="46" t="str">
        <f t="shared" si="259"/>
        <v/>
      </c>
      <c r="WMD16" s="46" t="str">
        <f t="shared" si="259"/>
        <v/>
      </c>
      <c r="WME16" s="46" t="str">
        <f t="shared" si="259"/>
        <v/>
      </c>
      <c r="WMF16" s="46" t="str">
        <f t="shared" si="259"/>
        <v/>
      </c>
      <c r="WMG16" s="46" t="str">
        <f t="shared" si="259"/>
        <v/>
      </c>
      <c r="WMH16" s="46" t="str">
        <f t="shared" si="259"/>
        <v/>
      </c>
      <c r="WMI16" s="46" t="str">
        <f t="shared" si="259"/>
        <v/>
      </c>
      <c r="WMJ16" s="46" t="str">
        <f t="shared" si="259"/>
        <v/>
      </c>
      <c r="WMK16" s="46" t="str">
        <f t="shared" si="259"/>
        <v/>
      </c>
      <c r="WML16" s="46" t="str">
        <f t="shared" si="259"/>
        <v/>
      </c>
      <c r="WMM16" s="46" t="str">
        <f t="shared" si="259"/>
        <v/>
      </c>
      <c r="WMN16" s="46" t="str">
        <f t="shared" si="259"/>
        <v/>
      </c>
      <c r="WMO16" s="46" t="str">
        <f t="shared" si="259"/>
        <v/>
      </c>
      <c r="WMP16" s="46" t="str">
        <f t="shared" si="259"/>
        <v/>
      </c>
      <c r="WMQ16" s="46" t="str">
        <f t="shared" si="259"/>
        <v/>
      </c>
      <c r="WMR16" s="46" t="str">
        <f t="shared" si="259"/>
        <v/>
      </c>
      <c r="WMS16" s="46" t="str">
        <f t="shared" si="259"/>
        <v/>
      </c>
      <c r="WMT16" s="46" t="str">
        <f t="shared" si="259"/>
        <v/>
      </c>
      <c r="WMU16" s="46" t="str">
        <f t="shared" si="259"/>
        <v/>
      </c>
      <c r="WMV16" s="46" t="str">
        <f t="shared" si="259"/>
        <v/>
      </c>
      <c r="WMW16" s="46" t="str">
        <f t="shared" si="259"/>
        <v/>
      </c>
      <c r="WMX16" s="46" t="str">
        <f t="shared" si="259"/>
        <v/>
      </c>
      <c r="WMY16" s="46" t="str">
        <f t="shared" si="259"/>
        <v/>
      </c>
      <c r="WMZ16" s="46" t="str">
        <f t="shared" si="259"/>
        <v/>
      </c>
      <c r="WNA16" s="46" t="str">
        <f t="shared" si="259"/>
        <v/>
      </c>
      <c r="WNB16" s="46" t="str">
        <f t="shared" si="259"/>
        <v/>
      </c>
      <c r="WNC16" s="46" t="str">
        <f t="shared" si="259"/>
        <v/>
      </c>
      <c r="WND16" s="46" t="str">
        <f t="shared" si="259"/>
        <v/>
      </c>
      <c r="WNE16" s="46" t="str">
        <f t="shared" si="259"/>
        <v/>
      </c>
      <c r="WNF16" s="46" t="str">
        <f t="shared" si="259"/>
        <v/>
      </c>
      <c r="WNG16" s="46" t="str">
        <f t="shared" si="259"/>
        <v/>
      </c>
      <c r="WNH16" s="46" t="str">
        <f t="shared" si="259"/>
        <v/>
      </c>
      <c r="WNI16" s="46" t="str">
        <f t="shared" si="259"/>
        <v/>
      </c>
      <c r="WNJ16" s="46" t="str">
        <f t="shared" si="259"/>
        <v/>
      </c>
      <c r="WNK16" s="46" t="str">
        <f t="shared" si="259"/>
        <v/>
      </c>
      <c r="WNL16" s="46" t="str">
        <f t="shared" si="259"/>
        <v/>
      </c>
      <c r="WNM16" s="46" t="str">
        <f t="shared" si="259"/>
        <v/>
      </c>
      <c r="WNN16" s="46" t="str">
        <f t="shared" si="259"/>
        <v/>
      </c>
      <c r="WNO16" s="46" t="str">
        <f t="shared" si="259"/>
        <v/>
      </c>
      <c r="WNP16" s="46" t="str">
        <f t="shared" si="259"/>
        <v/>
      </c>
      <c r="WNQ16" s="46" t="str">
        <f t="shared" si="259"/>
        <v/>
      </c>
      <c r="WNR16" s="46" t="str">
        <f t="shared" si="259"/>
        <v/>
      </c>
      <c r="WNS16" s="46" t="str">
        <f t="shared" si="259"/>
        <v/>
      </c>
      <c r="WNT16" s="46" t="str">
        <f t="shared" si="259"/>
        <v/>
      </c>
      <c r="WNU16" s="46" t="str">
        <f t="shared" si="259"/>
        <v/>
      </c>
      <c r="WNV16" s="46" t="str">
        <f t="shared" si="259"/>
        <v/>
      </c>
      <c r="WNW16" s="46" t="str">
        <f t="shared" si="259"/>
        <v/>
      </c>
      <c r="WNX16" s="46" t="str">
        <f t="shared" si="259"/>
        <v/>
      </c>
      <c r="WNY16" s="46" t="str">
        <f t="shared" si="259"/>
        <v/>
      </c>
      <c r="WNZ16" s="46" t="str">
        <f t="shared" si="259"/>
        <v/>
      </c>
      <c r="WOA16" s="46" t="str">
        <f t="shared" si="259"/>
        <v/>
      </c>
      <c r="WOB16" s="46" t="str">
        <f t="shared" si="259"/>
        <v/>
      </c>
      <c r="WOC16" s="46" t="str">
        <f t="shared" si="259"/>
        <v/>
      </c>
      <c r="WOD16" s="46" t="str">
        <f t="shared" si="259"/>
        <v/>
      </c>
      <c r="WOE16" s="46" t="str">
        <f t="shared" si="259"/>
        <v/>
      </c>
      <c r="WOF16" s="46" t="str">
        <f t="shared" si="259"/>
        <v/>
      </c>
      <c r="WOG16" s="46" t="str">
        <f t="shared" ref="WOG16:WQR16" si="260">IF(AND($C16="Goal",WOG$5&gt;=$F16,WOG$5&lt;=$F16+$G16-1),2,IF(AND($C16="Milestone",WOG$5&gt;=$F16,WOG$5&lt;=$F16+$G16-1),1,""))</f>
        <v/>
      </c>
      <c r="WOH16" s="46" t="str">
        <f t="shared" si="260"/>
        <v/>
      </c>
      <c r="WOI16" s="46" t="str">
        <f t="shared" si="260"/>
        <v/>
      </c>
      <c r="WOJ16" s="46" t="str">
        <f t="shared" si="260"/>
        <v/>
      </c>
      <c r="WOK16" s="46" t="str">
        <f t="shared" si="260"/>
        <v/>
      </c>
      <c r="WOL16" s="46" t="str">
        <f t="shared" si="260"/>
        <v/>
      </c>
      <c r="WOM16" s="46" t="str">
        <f t="shared" si="260"/>
        <v/>
      </c>
      <c r="WON16" s="46" t="str">
        <f t="shared" si="260"/>
        <v/>
      </c>
      <c r="WOO16" s="46" t="str">
        <f t="shared" si="260"/>
        <v/>
      </c>
      <c r="WOP16" s="46" t="str">
        <f t="shared" si="260"/>
        <v/>
      </c>
      <c r="WOQ16" s="46" t="str">
        <f t="shared" si="260"/>
        <v/>
      </c>
      <c r="WOR16" s="46" t="str">
        <f t="shared" si="260"/>
        <v/>
      </c>
      <c r="WOS16" s="46" t="str">
        <f t="shared" si="260"/>
        <v/>
      </c>
      <c r="WOT16" s="46" t="str">
        <f t="shared" si="260"/>
        <v/>
      </c>
      <c r="WOU16" s="46" t="str">
        <f t="shared" si="260"/>
        <v/>
      </c>
      <c r="WOV16" s="46" t="str">
        <f t="shared" si="260"/>
        <v/>
      </c>
      <c r="WOW16" s="46" t="str">
        <f t="shared" si="260"/>
        <v/>
      </c>
      <c r="WOX16" s="46" t="str">
        <f t="shared" si="260"/>
        <v/>
      </c>
      <c r="WOY16" s="46" t="str">
        <f t="shared" si="260"/>
        <v/>
      </c>
      <c r="WOZ16" s="46" t="str">
        <f t="shared" si="260"/>
        <v/>
      </c>
      <c r="WPA16" s="46" t="str">
        <f t="shared" si="260"/>
        <v/>
      </c>
      <c r="WPB16" s="46" t="str">
        <f t="shared" si="260"/>
        <v/>
      </c>
      <c r="WPC16" s="46" t="str">
        <f t="shared" si="260"/>
        <v/>
      </c>
      <c r="WPD16" s="46" t="str">
        <f t="shared" si="260"/>
        <v/>
      </c>
      <c r="WPE16" s="46" t="str">
        <f t="shared" si="260"/>
        <v/>
      </c>
      <c r="WPF16" s="46" t="str">
        <f t="shared" si="260"/>
        <v/>
      </c>
      <c r="WPG16" s="46" t="str">
        <f t="shared" si="260"/>
        <v/>
      </c>
      <c r="WPH16" s="46" t="str">
        <f t="shared" si="260"/>
        <v/>
      </c>
      <c r="WPI16" s="46" t="str">
        <f t="shared" si="260"/>
        <v/>
      </c>
      <c r="WPJ16" s="46" t="str">
        <f t="shared" si="260"/>
        <v/>
      </c>
      <c r="WPK16" s="46" t="str">
        <f t="shared" si="260"/>
        <v/>
      </c>
      <c r="WPL16" s="46" t="str">
        <f t="shared" si="260"/>
        <v/>
      </c>
      <c r="WPM16" s="46" t="str">
        <f t="shared" si="260"/>
        <v/>
      </c>
      <c r="WPN16" s="46" t="str">
        <f t="shared" si="260"/>
        <v/>
      </c>
      <c r="WPO16" s="46" t="str">
        <f t="shared" si="260"/>
        <v/>
      </c>
      <c r="WPP16" s="46" t="str">
        <f t="shared" si="260"/>
        <v/>
      </c>
      <c r="WPQ16" s="46" t="str">
        <f t="shared" si="260"/>
        <v/>
      </c>
      <c r="WPR16" s="46" t="str">
        <f t="shared" si="260"/>
        <v/>
      </c>
      <c r="WPS16" s="46" t="str">
        <f t="shared" si="260"/>
        <v/>
      </c>
      <c r="WPT16" s="46" t="str">
        <f t="shared" si="260"/>
        <v/>
      </c>
      <c r="WPU16" s="46" t="str">
        <f t="shared" si="260"/>
        <v/>
      </c>
      <c r="WPV16" s="46" t="str">
        <f t="shared" si="260"/>
        <v/>
      </c>
      <c r="WPW16" s="46" t="str">
        <f t="shared" si="260"/>
        <v/>
      </c>
      <c r="WPX16" s="46" t="str">
        <f t="shared" si="260"/>
        <v/>
      </c>
      <c r="WPY16" s="46" t="str">
        <f t="shared" si="260"/>
        <v/>
      </c>
      <c r="WPZ16" s="46" t="str">
        <f t="shared" si="260"/>
        <v/>
      </c>
      <c r="WQA16" s="46" t="str">
        <f t="shared" si="260"/>
        <v/>
      </c>
      <c r="WQB16" s="46" t="str">
        <f t="shared" si="260"/>
        <v/>
      </c>
      <c r="WQC16" s="46" t="str">
        <f t="shared" si="260"/>
        <v/>
      </c>
      <c r="WQD16" s="46" t="str">
        <f t="shared" si="260"/>
        <v/>
      </c>
      <c r="WQE16" s="46" t="str">
        <f t="shared" si="260"/>
        <v/>
      </c>
      <c r="WQF16" s="46" t="str">
        <f t="shared" si="260"/>
        <v/>
      </c>
      <c r="WQG16" s="46" t="str">
        <f t="shared" si="260"/>
        <v/>
      </c>
      <c r="WQH16" s="46" t="str">
        <f t="shared" si="260"/>
        <v/>
      </c>
      <c r="WQI16" s="46" t="str">
        <f t="shared" si="260"/>
        <v/>
      </c>
      <c r="WQJ16" s="46" t="str">
        <f t="shared" si="260"/>
        <v/>
      </c>
      <c r="WQK16" s="46" t="str">
        <f t="shared" si="260"/>
        <v/>
      </c>
      <c r="WQL16" s="46" t="str">
        <f t="shared" si="260"/>
        <v/>
      </c>
      <c r="WQM16" s="46" t="str">
        <f t="shared" si="260"/>
        <v/>
      </c>
      <c r="WQN16" s="46" t="str">
        <f t="shared" si="260"/>
        <v/>
      </c>
      <c r="WQO16" s="46" t="str">
        <f t="shared" si="260"/>
        <v/>
      </c>
      <c r="WQP16" s="46" t="str">
        <f t="shared" si="260"/>
        <v/>
      </c>
      <c r="WQQ16" s="46" t="str">
        <f t="shared" si="260"/>
        <v/>
      </c>
      <c r="WQR16" s="46" t="str">
        <f t="shared" si="260"/>
        <v/>
      </c>
      <c r="WQS16" s="46" t="str">
        <f t="shared" ref="WQS16:WTD16" si="261">IF(AND($C16="Goal",WQS$5&gt;=$F16,WQS$5&lt;=$F16+$G16-1),2,IF(AND($C16="Milestone",WQS$5&gt;=$F16,WQS$5&lt;=$F16+$G16-1),1,""))</f>
        <v/>
      </c>
      <c r="WQT16" s="46" t="str">
        <f t="shared" si="261"/>
        <v/>
      </c>
      <c r="WQU16" s="46" t="str">
        <f t="shared" si="261"/>
        <v/>
      </c>
      <c r="WQV16" s="46" t="str">
        <f t="shared" si="261"/>
        <v/>
      </c>
      <c r="WQW16" s="46" t="str">
        <f t="shared" si="261"/>
        <v/>
      </c>
      <c r="WQX16" s="46" t="str">
        <f t="shared" si="261"/>
        <v/>
      </c>
      <c r="WQY16" s="46" t="str">
        <f t="shared" si="261"/>
        <v/>
      </c>
      <c r="WQZ16" s="46" t="str">
        <f t="shared" si="261"/>
        <v/>
      </c>
      <c r="WRA16" s="46" t="str">
        <f t="shared" si="261"/>
        <v/>
      </c>
      <c r="WRB16" s="46" t="str">
        <f t="shared" si="261"/>
        <v/>
      </c>
      <c r="WRC16" s="46" t="str">
        <f t="shared" si="261"/>
        <v/>
      </c>
      <c r="WRD16" s="46" t="str">
        <f t="shared" si="261"/>
        <v/>
      </c>
      <c r="WRE16" s="46" t="str">
        <f t="shared" si="261"/>
        <v/>
      </c>
      <c r="WRF16" s="46" t="str">
        <f t="shared" si="261"/>
        <v/>
      </c>
      <c r="WRG16" s="46" t="str">
        <f t="shared" si="261"/>
        <v/>
      </c>
      <c r="WRH16" s="46" t="str">
        <f t="shared" si="261"/>
        <v/>
      </c>
      <c r="WRI16" s="46" t="str">
        <f t="shared" si="261"/>
        <v/>
      </c>
      <c r="WRJ16" s="46" t="str">
        <f t="shared" si="261"/>
        <v/>
      </c>
      <c r="WRK16" s="46" t="str">
        <f t="shared" si="261"/>
        <v/>
      </c>
      <c r="WRL16" s="46" t="str">
        <f t="shared" si="261"/>
        <v/>
      </c>
      <c r="WRM16" s="46" t="str">
        <f t="shared" si="261"/>
        <v/>
      </c>
      <c r="WRN16" s="46" t="str">
        <f t="shared" si="261"/>
        <v/>
      </c>
      <c r="WRO16" s="46" t="str">
        <f t="shared" si="261"/>
        <v/>
      </c>
      <c r="WRP16" s="46" t="str">
        <f t="shared" si="261"/>
        <v/>
      </c>
      <c r="WRQ16" s="46" t="str">
        <f t="shared" si="261"/>
        <v/>
      </c>
      <c r="WRR16" s="46" t="str">
        <f t="shared" si="261"/>
        <v/>
      </c>
      <c r="WRS16" s="46" t="str">
        <f t="shared" si="261"/>
        <v/>
      </c>
      <c r="WRT16" s="46" t="str">
        <f t="shared" si="261"/>
        <v/>
      </c>
      <c r="WRU16" s="46" t="str">
        <f t="shared" si="261"/>
        <v/>
      </c>
      <c r="WRV16" s="46" t="str">
        <f t="shared" si="261"/>
        <v/>
      </c>
      <c r="WRW16" s="46" t="str">
        <f t="shared" si="261"/>
        <v/>
      </c>
      <c r="WRX16" s="46" t="str">
        <f t="shared" si="261"/>
        <v/>
      </c>
      <c r="WRY16" s="46" t="str">
        <f t="shared" si="261"/>
        <v/>
      </c>
      <c r="WRZ16" s="46" t="str">
        <f t="shared" si="261"/>
        <v/>
      </c>
      <c r="WSA16" s="46" t="str">
        <f t="shared" si="261"/>
        <v/>
      </c>
      <c r="WSB16" s="46" t="str">
        <f t="shared" si="261"/>
        <v/>
      </c>
      <c r="WSC16" s="46" t="str">
        <f t="shared" si="261"/>
        <v/>
      </c>
      <c r="WSD16" s="46" t="str">
        <f t="shared" si="261"/>
        <v/>
      </c>
      <c r="WSE16" s="46" t="str">
        <f t="shared" si="261"/>
        <v/>
      </c>
      <c r="WSF16" s="46" t="str">
        <f t="shared" si="261"/>
        <v/>
      </c>
      <c r="WSG16" s="46" t="str">
        <f t="shared" si="261"/>
        <v/>
      </c>
      <c r="WSH16" s="46" t="str">
        <f t="shared" si="261"/>
        <v/>
      </c>
      <c r="WSI16" s="46" t="str">
        <f t="shared" si="261"/>
        <v/>
      </c>
      <c r="WSJ16" s="46" t="str">
        <f t="shared" si="261"/>
        <v/>
      </c>
      <c r="WSK16" s="46" t="str">
        <f t="shared" si="261"/>
        <v/>
      </c>
      <c r="WSL16" s="46" t="str">
        <f t="shared" si="261"/>
        <v/>
      </c>
      <c r="WSM16" s="46" t="str">
        <f t="shared" si="261"/>
        <v/>
      </c>
      <c r="WSN16" s="46" t="str">
        <f t="shared" si="261"/>
        <v/>
      </c>
      <c r="WSO16" s="46" t="str">
        <f t="shared" si="261"/>
        <v/>
      </c>
      <c r="WSP16" s="46" t="str">
        <f t="shared" si="261"/>
        <v/>
      </c>
      <c r="WSQ16" s="46" t="str">
        <f t="shared" si="261"/>
        <v/>
      </c>
      <c r="WSR16" s="46" t="str">
        <f t="shared" si="261"/>
        <v/>
      </c>
      <c r="WSS16" s="46" t="str">
        <f t="shared" si="261"/>
        <v/>
      </c>
      <c r="WST16" s="46" t="str">
        <f t="shared" si="261"/>
        <v/>
      </c>
      <c r="WSU16" s="46" t="str">
        <f t="shared" si="261"/>
        <v/>
      </c>
      <c r="WSV16" s="46" t="str">
        <f t="shared" si="261"/>
        <v/>
      </c>
      <c r="WSW16" s="46" t="str">
        <f t="shared" si="261"/>
        <v/>
      </c>
      <c r="WSX16" s="46" t="str">
        <f t="shared" si="261"/>
        <v/>
      </c>
      <c r="WSY16" s="46" t="str">
        <f t="shared" si="261"/>
        <v/>
      </c>
      <c r="WSZ16" s="46" t="str">
        <f t="shared" si="261"/>
        <v/>
      </c>
      <c r="WTA16" s="46" t="str">
        <f t="shared" si="261"/>
        <v/>
      </c>
      <c r="WTB16" s="46" t="str">
        <f t="shared" si="261"/>
        <v/>
      </c>
      <c r="WTC16" s="46" t="str">
        <f t="shared" si="261"/>
        <v/>
      </c>
      <c r="WTD16" s="46" t="str">
        <f t="shared" si="261"/>
        <v/>
      </c>
      <c r="WTE16" s="46" t="str">
        <f t="shared" ref="WTE16:WVP16" si="262">IF(AND($C16="Goal",WTE$5&gt;=$F16,WTE$5&lt;=$F16+$G16-1),2,IF(AND($C16="Milestone",WTE$5&gt;=$F16,WTE$5&lt;=$F16+$G16-1),1,""))</f>
        <v/>
      </c>
      <c r="WTF16" s="46" t="str">
        <f t="shared" si="262"/>
        <v/>
      </c>
      <c r="WTG16" s="46" t="str">
        <f t="shared" si="262"/>
        <v/>
      </c>
      <c r="WTH16" s="46" t="str">
        <f t="shared" si="262"/>
        <v/>
      </c>
      <c r="WTI16" s="46" t="str">
        <f t="shared" si="262"/>
        <v/>
      </c>
      <c r="WTJ16" s="46" t="str">
        <f t="shared" si="262"/>
        <v/>
      </c>
      <c r="WTK16" s="46" t="str">
        <f t="shared" si="262"/>
        <v/>
      </c>
      <c r="WTL16" s="46" t="str">
        <f t="shared" si="262"/>
        <v/>
      </c>
      <c r="WTM16" s="46" t="str">
        <f t="shared" si="262"/>
        <v/>
      </c>
      <c r="WTN16" s="46" t="str">
        <f t="shared" si="262"/>
        <v/>
      </c>
      <c r="WTO16" s="46" t="str">
        <f t="shared" si="262"/>
        <v/>
      </c>
      <c r="WTP16" s="46" t="str">
        <f t="shared" si="262"/>
        <v/>
      </c>
      <c r="WTQ16" s="46" t="str">
        <f t="shared" si="262"/>
        <v/>
      </c>
      <c r="WTR16" s="46" t="str">
        <f t="shared" si="262"/>
        <v/>
      </c>
      <c r="WTS16" s="46" t="str">
        <f t="shared" si="262"/>
        <v/>
      </c>
      <c r="WTT16" s="46" t="str">
        <f t="shared" si="262"/>
        <v/>
      </c>
      <c r="WTU16" s="46" t="str">
        <f t="shared" si="262"/>
        <v/>
      </c>
      <c r="WTV16" s="46" t="str">
        <f t="shared" si="262"/>
        <v/>
      </c>
      <c r="WTW16" s="46" t="str">
        <f t="shared" si="262"/>
        <v/>
      </c>
      <c r="WTX16" s="46" t="str">
        <f t="shared" si="262"/>
        <v/>
      </c>
      <c r="WTY16" s="46" t="str">
        <f t="shared" si="262"/>
        <v/>
      </c>
      <c r="WTZ16" s="46" t="str">
        <f t="shared" si="262"/>
        <v/>
      </c>
      <c r="WUA16" s="46" t="str">
        <f t="shared" si="262"/>
        <v/>
      </c>
      <c r="WUB16" s="46" t="str">
        <f t="shared" si="262"/>
        <v/>
      </c>
      <c r="WUC16" s="46" t="str">
        <f t="shared" si="262"/>
        <v/>
      </c>
      <c r="WUD16" s="46" t="str">
        <f t="shared" si="262"/>
        <v/>
      </c>
      <c r="WUE16" s="46" t="str">
        <f t="shared" si="262"/>
        <v/>
      </c>
      <c r="WUF16" s="46" t="str">
        <f t="shared" si="262"/>
        <v/>
      </c>
      <c r="WUG16" s="46" t="str">
        <f t="shared" si="262"/>
        <v/>
      </c>
      <c r="WUH16" s="46" t="str">
        <f t="shared" si="262"/>
        <v/>
      </c>
      <c r="WUI16" s="46" t="str">
        <f t="shared" si="262"/>
        <v/>
      </c>
      <c r="WUJ16" s="46" t="str">
        <f t="shared" si="262"/>
        <v/>
      </c>
      <c r="WUK16" s="46" t="str">
        <f t="shared" si="262"/>
        <v/>
      </c>
      <c r="WUL16" s="46" t="str">
        <f t="shared" si="262"/>
        <v/>
      </c>
      <c r="WUM16" s="46" t="str">
        <f t="shared" si="262"/>
        <v/>
      </c>
      <c r="WUN16" s="46" t="str">
        <f t="shared" si="262"/>
        <v/>
      </c>
      <c r="WUO16" s="46" t="str">
        <f t="shared" si="262"/>
        <v/>
      </c>
      <c r="WUP16" s="46" t="str">
        <f t="shared" si="262"/>
        <v/>
      </c>
      <c r="WUQ16" s="46" t="str">
        <f t="shared" si="262"/>
        <v/>
      </c>
      <c r="WUR16" s="46" t="str">
        <f t="shared" si="262"/>
        <v/>
      </c>
      <c r="WUS16" s="46" t="str">
        <f t="shared" si="262"/>
        <v/>
      </c>
      <c r="WUT16" s="46" t="str">
        <f t="shared" si="262"/>
        <v/>
      </c>
      <c r="WUU16" s="46" t="str">
        <f t="shared" si="262"/>
        <v/>
      </c>
      <c r="WUV16" s="46" t="str">
        <f t="shared" si="262"/>
        <v/>
      </c>
      <c r="WUW16" s="46" t="str">
        <f t="shared" si="262"/>
        <v/>
      </c>
      <c r="WUX16" s="46" t="str">
        <f t="shared" si="262"/>
        <v/>
      </c>
      <c r="WUY16" s="46" t="str">
        <f t="shared" si="262"/>
        <v/>
      </c>
      <c r="WUZ16" s="46" t="str">
        <f t="shared" si="262"/>
        <v/>
      </c>
      <c r="WVA16" s="46" t="str">
        <f t="shared" si="262"/>
        <v/>
      </c>
      <c r="WVB16" s="46" t="str">
        <f t="shared" si="262"/>
        <v/>
      </c>
      <c r="WVC16" s="46" t="str">
        <f t="shared" si="262"/>
        <v/>
      </c>
      <c r="WVD16" s="46" t="str">
        <f t="shared" si="262"/>
        <v/>
      </c>
      <c r="WVE16" s="46" t="str">
        <f t="shared" si="262"/>
        <v/>
      </c>
      <c r="WVF16" s="46" t="str">
        <f t="shared" si="262"/>
        <v/>
      </c>
      <c r="WVG16" s="46" t="str">
        <f t="shared" si="262"/>
        <v/>
      </c>
      <c r="WVH16" s="46" t="str">
        <f t="shared" si="262"/>
        <v/>
      </c>
      <c r="WVI16" s="46" t="str">
        <f t="shared" si="262"/>
        <v/>
      </c>
      <c r="WVJ16" s="46" t="str">
        <f t="shared" si="262"/>
        <v/>
      </c>
      <c r="WVK16" s="46" t="str">
        <f t="shared" si="262"/>
        <v/>
      </c>
      <c r="WVL16" s="46" t="str">
        <f t="shared" si="262"/>
        <v/>
      </c>
      <c r="WVM16" s="46" t="str">
        <f t="shared" si="262"/>
        <v/>
      </c>
      <c r="WVN16" s="46" t="str">
        <f t="shared" si="262"/>
        <v/>
      </c>
      <c r="WVO16" s="46" t="str">
        <f t="shared" si="262"/>
        <v/>
      </c>
      <c r="WVP16" s="46" t="str">
        <f t="shared" si="262"/>
        <v/>
      </c>
      <c r="WVQ16" s="46" t="str">
        <f t="shared" ref="WVQ16:WYB16" si="263">IF(AND($C16="Goal",WVQ$5&gt;=$F16,WVQ$5&lt;=$F16+$G16-1),2,IF(AND($C16="Milestone",WVQ$5&gt;=$F16,WVQ$5&lt;=$F16+$G16-1),1,""))</f>
        <v/>
      </c>
      <c r="WVR16" s="46" t="str">
        <f t="shared" si="263"/>
        <v/>
      </c>
      <c r="WVS16" s="46" t="str">
        <f t="shared" si="263"/>
        <v/>
      </c>
      <c r="WVT16" s="46" t="str">
        <f t="shared" si="263"/>
        <v/>
      </c>
      <c r="WVU16" s="46" t="str">
        <f t="shared" si="263"/>
        <v/>
      </c>
      <c r="WVV16" s="46" t="str">
        <f t="shared" si="263"/>
        <v/>
      </c>
      <c r="WVW16" s="46" t="str">
        <f t="shared" si="263"/>
        <v/>
      </c>
      <c r="WVX16" s="46" t="str">
        <f t="shared" si="263"/>
        <v/>
      </c>
      <c r="WVY16" s="46" t="str">
        <f t="shared" si="263"/>
        <v/>
      </c>
      <c r="WVZ16" s="46" t="str">
        <f t="shared" si="263"/>
        <v/>
      </c>
      <c r="WWA16" s="46" t="str">
        <f t="shared" si="263"/>
        <v/>
      </c>
      <c r="WWB16" s="46" t="str">
        <f t="shared" si="263"/>
        <v/>
      </c>
      <c r="WWC16" s="46" t="str">
        <f t="shared" si="263"/>
        <v/>
      </c>
      <c r="WWD16" s="46" t="str">
        <f t="shared" si="263"/>
        <v/>
      </c>
      <c r="WWE16" s="46" t="str">
        <f t="shared" si="263"/>
        <v/>
      </c>
      <c r="WWF16" s="46" t="str">
        <f t="shared" si="263"/>
        <v/>
      </c>
      <c r="WWG16" s="46" t="str">
        <f t="shared" si="263"/>
        <v/>
      </c>
      <c r="WWH16" s="46" t="str">
        <f t="shared" si="263"/>
        <v/>
      </c>
      <c r="WWI16" s="46" t="str">
        <f t="shared" si="263"/>
        <v/>
      </c>
      <c r="WWJ16" s="46" t="str">
        <f t="shared" si="263"/>
        <v/>
      </c>
      <c r="WWK16" s="46" t="str">
        <f t="shared" si="263"/>
        <v/>
      </c>
      <c r="WWL16" s="46" t="str">
        <f t="shared" si="263"/>
        <v/>
      </c>
      <c r="WWM16" s="46" t="str">
        <f t="shared" si="263"/>
        <v/>
      </c>
      <c r="WWN16" s="46" t="str">
        <f t="shared" si="263"/>
        <v/>
      </c>
      <c r="WWO16" s="46" t="str">
        <f t="shared" si="263"/>
        <v/>
      </c>
      <c r="WWP16" s="46" t="str">
        <f t="shared" si="263"/>
        <v/>
      </c>
      <c r="WWQ16" s="46" t="str">
        <f t="shared" si="263"/>
        <v/>
      </c>
      <c r="WWR16" s="46" t="str">
        <f t="shared" si="263"/>
        <v/>
      </c>
      <c r="WWS16" s="46" t="str">
        <f t="shared" si="263"/>
        <v/>
      </c>
      <c r="WWT16" s="46" t="str">
        <f t="shared" si="263"/>
        <v/>
      </c>
      <c r="WWU16" s="46" t="str">
        <f t="shared" si="263"/>
        <v/>
      </c>
      <c r="WWV16" s="46" t="str">
        <f t="shared" si="263"/>
        <v/>
      </c>
      <c r="WWW16" s="46" t="str">
        <f t="shared" si="263"/>
        <v/>
      </c>
      <c r="WWX16" s="46" t="str">
        <f t="shared" si="263"/>
        <v/>
      </c>
      <c r="WWY16" s="46" t="str">
        <f t="shared" si="263"/>
        <v/>
      </c>
      <c r="WWZ16" s="46" t="str">
        <f t="shared" si="263"/>
        <v/>
      </c>
      <c r="WXA16" s="46" t="str">
        <f t="shared" si="263"/>
        <v/>
      </c>
      <c r="WXB16" s="46" t="str">
        <f t="shared" si="263"/>
        <v/>
      </c>
      <c r="WXC16" s="46" t="str">
        <f t="shared" si="263"/>
        <v/>
      </c>
      <c r="WXD16" s="46" t="str">
        <f t="shared" si="263"/>
        <v/>
      </c>
      <c r="WXE16" s="46" t="str">
        <f t="shared" si="263"/>
        <v/>
      </c>
      <c r="WXF16" s="46" t="str">
        <f t="shared" si="263"/>
        <v/>
      </c>
      <c r="WXG16" s="46" t="str">
        <f t="shared" si="263"/>
        <v/>
      </c>
      <c r="WXH16" s="46" t="str">
        <f t="shared" si="263"/>
        <v/>
      </c>
      <c r="WXI16" s="46" t="str">
        <f t="shared" si="263"/>
        <v/>
      </c>
      <c r="WXJ16" s="46" t="str">
        <f t="shared" si="263"/>
        <v/>
      </c>
      <c r="WXK16" s="46" t="str">
        <f t="shared" si="263"/>
        <v/>
      </c>
      <c r="WXL16" s="46" t="str">
        <f t="shared" si="263"/>
        <v/>
      </c>
      <c r="WXM16" s="46" t="str">
        <f t="shared" si="263"/>
        <v/>
      </c>
      <c r="WXN16" s="46" t="str">
        <f t="shared" si="263"/>
        <v/>
      </c>
      <c r="WXO16" s="46" t="str">
        <f t="shared" si="263"/>
        <v/>
      </c>
      <c r="WXP16" s="46" t="str">
        <f t="shared" si="263"/>
        <v/>
      </c>
      <c r="WXQ16" s="46" t="str">
        <f t="shared" si="263"/>
        <v/>
      </c>
      <c r="WXR16" s="46" t="str">
        <f t="shared" si="263"/>
        <v/>
      </c>
      <c r="WXS16" s="46" t="str">
        <f t="shared" si="263"/>
        <v/>
      </c>
      <c r="WXT16" s="46" t="str">
        <f t="shared" si="263"/>
        <v/>
      </c>
      <c r="WXU16" s="46" t="str">
        <f t="shared" si="263"/>
        <v/>
      </c>
      <c r="WXV16" s="46" t="str">
        <f t="shared" si="263"/>
        <v/>
      </c>
      <c r="WXW16" s="46" t="str">
        <f t="shared" si="263"/>
        <v/>
      </c>
      <c r="WXX16" s="46" t="str">
        <f t="shared" si="263"/>
        <v/>
      </c>
      <c r="WXY16" s="46" t="str">
        <f t="shared" si="263"/>
        <v/>
      </c>
      <c r="WXZ16" s="46" t="str">
        <f t="shared" si="263"/>
        <v/>
      </c>
      <c r="WYA16" s="46" t="str">
        <f t="shared" si="263"/>
        <v/>
      </c>
      <c r="WYB16" s="46" t="str">
        <f t="shared" si="263"/>
        <v/>
      </c>
      <c r="WYC16" s="46" t="str">
        <f t="shared" ref="WYC16:XAN16" si="264">IF(AND($C16="Goal",WYC$5&gt;=$F16,WYC$5&lt;=$F16+$G16-1),2,IF(AND($C16="Milestone",WYC$5&gt;=$F16,WYC$5&lt;=$F16+$G16-1),1,""))</f>
        <v/>
      </c>
      <c r="WYD16" s="46" t="str">
        <f t="shared" si="264"/>
        <v/>
      </c>
      <c r="WYE16" s="46" t="str">
        <f t="shared" si="264"/>
        <v/>
      </c>
      <c r="WYF16" s="46" t="str">
        <f t="shared" si="264"/>
        <v/>
      </c>
      <c r="WYG16" s="46" t="str">
        <f t="shared" si="264"/>
        <v/>
      </c>
      <c r="WYH16" s="46" t="str">
        <f t="shared" si="264"/>
        <v/>
      </c>
      <c r="WYI16" s="46" t="str">
        <f t="shared" si="264"/>
        <v/>
      </c>
      <c r="WYJ16" s="46" t="str">
        <f t="shared" si="264"/>
        <v/>
      </c>
      <c r="WYK16" s="46" t="str">
        <f t="shared" si="264"/>
        <v/>
      </c>
      <c r="WYL16" s="46" t="str">
        <f t="shared" si="264"/>
        <v/>
      </c>
      <c r="WYM16" s="46" t="str">
        <f t="shared" si="264"/>
        <v/>
      </c>
      <c r="WYN16" s="46" t="str">
        <f t="shared" si="264"/>
        <v/>
      </c>
      <c r="WYO16" s="46" t="str">
        <f t="shared" si="264"/>
        <v/>
      </c>
      <c r="WYP16" s="46" t="str">
        <f t="shared" si="264"/>
        <v/>
      </c>
      <c r="WYQ16" s="46" t="str">
        <f t="shared" si="264"/>
        <v/>
      </c>
      <c r="WYR16" s="46" t="str">
        <f t="shared" si="264"/>
        <v/>
      </c>
      <c r="WYS16" s="46" t="str">
        <f t="shared" si="264"/>
        <v/>
      </c>
      <c r="WYT16" s="46" t="str">
        <f t="shared" si="264"/>
        <v/>
      </c>
      <c r="WYU16" s="46" t="str">
        <f t="shared" si="264"/>
        <v/>
      </c>
      <c r="WYV16" s="46" t="str">
        <f t="shared" si="264"/>
        <v/>
      </c>
      <c r="WYW16" s="46" t="str">
        <f t="shared" si="264"/>
        <v/>
      </c>
      <c r="WYX16" s="46" t="str">
        <f t="shared" si="264"/>
        <v/>
      </c>
      <c r="WYY16" s="46" t="str">
        <f t="shared" si="264"/>
        <v/>
      </c>
      <c r="WYZ16" s="46" t="str">
        <f t="shared" si="264"/>
        <v/>
      </c>
      <c r="WZA16" s="46" t="str">
        <f t="shared" si="264"/>
        <v/>
      </c>
      <c r="WZB16" s="46" t="str">
        <f t="shared" si="264"/>
        <v/>
      </c>
      <c r="WZC16" s="46" t="str">
        <f t="shared" si="264"/>
        <v/>
      </c>
      <c r="WZD16" s="46" t="str">
        <f t="shared" si="264"/>
        <v/>
      </c>
      <c r="WZE16" s="46" t="str">
        <f t="shared" si="264"/>
        <v/>
      </c>
      <c r="WZF16" s="46" t="str">
        <f t="shared" si="264"/>
        <v/>
      </c>
      <c r="WZG16" s="46" t="str">
        <f t="shared" si="264"/>
        <v/>
      </c>
      <c r="WZH16" s="46" t="str">
        <f t="shared" si="264"/>
        <v/>
      </c>
      <c r="WZI16" s="46" t="str">
        <f t="shared" si="264"/>
        <v/>
      </c>
      <c r="WZJ16" s="46" t="str">
        <f t="shared" si="264"/>
        <v/>
      </c>
      <c r="WZK16" s="46" t="str">
        <f t="shared" si="264"/>
        <v/>
      </c>
      <c r="WZL16" s="46" t="str">
        <f t="shared" si="264"/>
        <v/>
      </c>
      <c r="WZM16" s="46" t="str">
        <f t="shared" si="264"/>
        <v/>
      </c>
      <c r="WZN16" s="46" t="str">
        <f t="shared" si="264"/>
        <v/>
      </c>
      <c r="WZO16" s="46" t="str">
        <f t="shared" si="264"/>
        <v/>
      </c>
      <c r="WZP16" s="46" t="str">
        <f t="shared" si="264"/>
        <v/>
      </c>
      <c r="WZQ16" s="46" t="str">
        <f t="shared" si="264"/>
        <v/>
      </c>
      <c r="WZR16" s="46" t="str">
        <f t="shared" si="264"/>
        <v/>
      </c>
      <c r="WZS16" s="46" t="str">
        <f t="shared" si="264"/>
        <v/>
      </c>
      <c r="WZT16" s="46" t="str">
        <f t="shared" si="264"/>
        <v/>
      </c>
      <c r="WZU16" s="46" t="str">
        <f t="shared" si="264"/>
        <v/>
      </c>
      <c r="WZV16" s="46" t="str">
        <f t="shared" si="264"/>
        <v/>
      </c>
      <c r="WZW16" s="46" t="str">
        <f t="shared" si="264"/>
        <v/>
      </c>
      <c r="WZX16" s="46" t="str">
        <f t="shared" si="264"/>
        <v/>
      </c>
      <c r="WZY16" s="46" t="str">
        <f t="shared" si="264"/>
        <v/>
      </c>
      <c r="WZZ16" s="46" t="str">
        <f t="shared" si="264"/>
        <v/>
      </c>
      <c r="XAA16" s="46" t="str">
        <f t="shared" si="264"/>
        <v/>
      </c>
      <c r="XAB16" s="46" t="str">
        <f t="shared" si="264"/>
        <v/>
      </c>
      <c r="XAC16" s="46" t="str">
        <f t="shared" si="264"/>
        <v/>
      </c>
      <c r="XAD16" s="46" t="str">
        <f t="shared" si="264"/>
        <v/>
      </c>
      <c r="XAE16" s="46" t="str">
        <f t="shared" si="264"/>
        <v/>
      </c>
      <c r="XAF16" s="46" t="str">
        <f t="shared" si="264"/>
        <v/>
      </c>
      <c r="XAG16" s="46" t="str">
        <f t="shared" si="264"/>
        <v/>
      </c>
      <c r="XAH16" s="46" t="str">
        <f t="shared" si="264"/>
        <v/>
      </c>
      <c r="XAI16" s="46" t="str">
        <f t="shared" si="264"/>
        <v/>
      </c>
      <c r="XAJ16" s="46" t="str">
        <f t="shared" si="264"/>
        <v/>
      </c>
      <c r="XAK16" s="46" t="str">
        <f t="shared" si="264"/>
        <v/>
      </c>
      <c r="XAL16" s="46" t="str">
        <f t="shared" si="264"/>
        <v/>
      </c>
      <c r="XAM16" s="46" t="str">
        <f t="shared" si="264"/>
        <v/>
      </c>
      <c r="XAN16" s="46" t="str">
        <f t="shared" si="264"/>
        <v/>
      </c>
      <c r="XAO16" s="46" t="str">
        <f t="shared" ref="XAO16:XCZ16" si="265">IF(AND($C16="Goal",XAO$5&gt;=$F16,XAO$5&lt;=$F16+$G16-1),2,IF(AND($C16="Milestone",XAO$5&gt;=$F16,XAO$5&lt;=$F16+$G16-1),1,""))</f>
        <v/>
      </c>
      <c r="XAP16" s="46" t="str">
        <f t="shared" si="265"/>
        <v/>
      </c>
      <c r="XAQ16" s="46" t="str">
        <f t="shared" si="265"/>
        <v/>
      </c>
      <c r="XAR16" s="46" t="str">
        <f t="shared" si="265"/>
        <v/>
      </c>
      <c r="XAS16" s="46" t="str">
        <f t="shared" si="265"/>
        <v/>
      </c>
      <c r="XAT16" s="46" t="str">
        <f t="shared" si="265"/>
        <v/>
      </c>
      <c r="XAU16" s="46" t="str">
        <f t="shared" si="265"/>
        <v/>
      </c>
      <c r="XAV16" s="46" t="str">
        <f t="shared" si="265"/>
        <v/>
      </c>
      <c r="XAW16" s="46" t="str">
        <f t="shared" si="265"/>
        <v/>
      </c>
      <c r="XAX16" s="46" t="str">
        <f t="shared" si="265"/>
        <v/>
      </c>
      <c r="XAY16" s="46" t="str">
        <f t="shared" si="265"/>
        <v/>
      </c>
      <c r="XAZ16" s="46" t="str">
        <f t="shared" si="265"/>
        <v/>
      </c>
      <c r="XBA16" s="46" t="str">
        <f t="shared" si="265"/>
        <v/>
      </c>
      <c r="XBB16" s="46" t="str">
        <f t="shared" si="265"/>
        <v/>
      </c>
      <c r="XBC16" s="46" t="str">
        <f t="shared" si="265"/>
        <v/>
      </c>
      <c r="XBD16" s="46" t="str">
        <f t="shared" si="265"/>
        <v/>
      </c>
      <c r="XBE16" s="46" t="str">
        <f t="shared" si="265"/>
        <v/>
      </c>
      <c r="XBF16" s="46" t="str">
        <f t="shared" si="265"/>
        <v/>
      </c>
      <c r="XBG16" s="46" t="str">
        <f t="shared" si="265"/>
        <v/>
      </c>
      <c r="XBH16" s="46" t="str">
        <f t="shared" si="265"/>
        <v/>
      </c>
      <c r="XBI16" s="46" t="str">
        <f t="shared" si="265"/>
        <v/>
      </c>
      <c r="XBJ16" s="46" t="str">
        <f t="shared" si="265"/>
        <v/>
      </c>
      <c r="XBK16" s="46" t="str">
        <f t="shared" si="265"/>
        <v/>
      </c>
      <c r="XBL16" s="46" t="str">
        <f t="shared" si="265"/>
        <v/>
      </c>
      <c r="XBM16" s="46" t="str">
        <f t="shared" si="265"/>
        <v/>
      </c>
      <c r="XBN16" s="46" t="str">
        <f t="shared" si="265"/>
        <v/>
      </c>
      <c r="XBO16" s="46" t="str">
        <f t="shared" si="265"/>
        <v/>
      </c>
      <c r="XBP16" s="46" t="str">
        <f t="shared" si="265"/>
        <v/>
      </c>
      <c r="XBQ16" s="46" t="str">
        <f t="shared" si="265"/>
        <v/>
      </c>
      <c r="XBR16" s="46" t="str">
        <f t="shared" si="265"/>
        <v/>
      </c>
      <c r="XBS16" s="46" t="str">
        <f t="shared" si="265"/>
        <v/>
      </c>
      <c r="XBT16" s="46" t="str">
        <f t="shared" si="265"/>
        <v/>
      </c>
      <c r="XBU16" s="46" t="str">
        <f t="shared" si="265"/>
        <v/>
      </c>
      <c r="XBV16" s="46" t="str">
        <f t="shared" si="265"/>
        <v/>
      </c>
      <c r="XBW16" s="46" t="str">
        <f t="shared" si="265"/>
        <v/>
      </c>
      <c r="XBX16" s="46" t="str">
        <f t="shared" si="265"/>
        <v/>
      </c>
      <c r="XBY16" s="46" t="str">
        <f t="shared" si="265"/>
        <v/>
      </c>
      <c r="XBZ16" s="46" t="str">
        <f t="shared" si="265"/>
        <v/>
      </c>
      <c r="XCA16" s="46" t="str">
        <f t="shared" si="265"/>
        <v/>
      </c>
      <c r="XCB16" s="46" t="str">
        <f t="shared" si="265"/>
        <v/>
      </c>
      <c r="XCC16" s="46" t="str">
        <f t="shared" si="265"/>
        <v/>
      </c>
      <c r="XCD16" s="46" t="str">
        <f t="shared" si="265"/>
        <v/>
      </c>
      <c r="XCE16" s="46" t="str">
        <f t="shared" si="265"/>
        <v/>
      </c>
      <c r="XCF16" s="46" t="str">
        <f t="shared" si="265"/>
        <v/>
      </c>
      <c r="XCG16" s="46" t="str">
        <f t="shared" si="265"/>
        <v/>
      </c>
      <c r="XCH16" s="46" t="str">
        <f t="shared" si="265"/>
        <v/>
      </c>
      <c r="XCI16" s="46" t="str">
        <f t="shared" si="265"/>
        <v/>
      </c>
      <c r="XCJ16" s="46" t="str">
        <f t="shared" si="265"/>
        <v/>
      </c>
      <c r="XCK16" s="46" t="str">
        <f t="shared" si="265"/>
        <v/>
      </c>
      <c r="XCL16" s="46" t="str">
        <f t="shared" si="265"/>
        <v/>
      </c>
      <c r="XCM16" s="46" t="str">
        <f t="shared" si="265"/>
        <v/>
      </c>
      <c r="XCN16" s="46" t="str">
        <f t="shared" si="265"/>
        <v/>
      </c>
      <c r="XCO16" s="46" t="str">
        <f t="shared" si="265"/>
        <v/>
      </c>
      <c r="XCP16" s="46" t="str">
        <f t="shared" si="265"/>
        <v/>
      </c>
      <c r="XCQ16" s="46" t="str">
        <f t="shared" si="265"/>
        <v/>
      </c>
      <c r="XCR16" s="46" t="str">
        <f t="shared" si="265"/>
        <v/>
      </c>
      <c r="XCS16" s="46" t="str">
        <f t="shared" si="265"/>
        <v/>
      </c>
      <c r="XCT16" s="46" t="str">
        <f t="shared" si="265"/>
        <v/>
      </c>
      <c r="XCU16" s="46" t="str">
        <f t="shared" si="265"/>
        <v/>
      </c>
      <c r="XCV16" s="46" t="str">
        <f t="shared" si="265"/>
        <v/>
      </c>
      <c r="XCW16" s="46" t="str">
        <f t="shared" si="265"/>
        <v/>
      </c>
      <c r="XCX16" s="46" t="str">
        <f t="shared" si="265"/>
        <v/>
      </c>
      <c r="XCY16" s="46" t="str">
        <f t="shared" si="265"/>
        <v/>
      </c>
      <c r="XCZ16" s="46" t="str">
        <f t="shared" si="265"/>
        <v/>
      </c>
      <c r="XDA16" s="46" t="str">
        <f t="shared" ref="XDA16:XFD16" si="266">IF(AND($C16="Goal",XDA$5&gt;=$F16,XDA$5&lt;=$F16+$G16-1),2,IF(AND($C16="Milestone",XDA$5&gt;=$F16,XDA$5&lt;=$F16+$G16-1),1,""))</f>
        <v/>
      </c>
      <c r="XDB16" s="46" t="str">
        <f t="shared" si="266"/>
        <v/>
      </c>
      <c r="XDC16" s="46" t="str">
        <f t="shared" si="266"/>
        <v/>
      </c>
      <c r="XDD16" s="46" t="str">
        <f t="shared" si="266"/>
        <v/>
      </c>
      <c r="XDE16" s="46" t="str">
        <f t="shared" si="266"/>
        <v/>
      </c>
      <c r="XDF16" s="46" t="str">
        <f t="shared" si="266"/>
        <v/>
      </c>
      <c r="XDG16" s="46" t="str">
        <f t="shared" si="266"/>
        <v/>
      </c>
      <c r="XDH16" s="46" t="str">
        <f t="shared" si="266"/>
        <v/>
      </c>
      <c r="XDI16" s="46" t="str">
        <f t="shared" si="266"/>
        <v/>
      </c>
      <c r="XDJ16" s="46" t="str">
        <f t="shared" si="266"/>
        <v/>
      </c>
      <c r="XDK16" s="46" t="str">
        <f t="shared" si="266"/>
        <v/>
      </c>
      <c r="XDL16" s="46" t="str">
        <f t="shared" si="266"/>
        <v/>
      </c>
      <c r="XDM16" s="46" t="str">
        <f t="shared" si="266"/>
        <v/>
      </c>
      <c r="XDN16" s="46" t="str">
        <f t="shared" si="266"/>
        <v/>
      </c>
      <c r="XDO16" s="46" t="str">
        <f t="shared" si="266"/>
        <v/>
      </c>
      <c r="XDP16" s="46" t="str">
        <f t="shared" si="266"/>
        <v/>
      </c>
      <c r="XDQ16" s="46" t="str">
        <f t="shared" si="266"/>
        <v/>
      </c>
      <c r="XDR16" s="46" t="str">
        <f t="shared" si="266"/>
        <v/>
      </c>
      <c r="XDS16" s="46" t="str">
        <f t="shared" si="266"/>
        <v/>
      </c>
      <c r="XDT16" s="46" t="str">
        <f t="shared" si="266"/>
        <v/>
      </c>
      <c r="XDU16" s="46" t="str">
        <f t="shared" si="266"/>
        <v/>
      </c>
      <c r="XDV16" s="46" t="str">
        <f t="shared" si="266"/>
        <v/>
      </c>
      <c r="XDW16" s="46" t="str">
        <f t="shared" si="266"/>
        <v/>
      </c>
      <c r="XDX16" s="46" t="str">
        <f t="shared" si="266"/>
        <v/>
      </c>
      <c r="XDY16" s="46" t="str">
        <f t="shared" si="266"/>
        <v/>
      </c>
      <c r="XDZ16" s="46" t="str">
        <f t="shared" si="266"/>
        <v/>
      </c>
      <c r="XEA16" s="46" t="str">
        <f t="shared" si="266"/>
        <v/>
      </c>
      <c r="XEB16" s="46" t="str">
        <f t="shared" si="266"/>
        <v/>
      </c>
      <c r="XEC16" s="46" t="str">
        <f t="shared" si="266"/>
        <v/>
      </c>
      <c r="XED16" s="46" t="str">
        <f t="shared" si="266"/>
        <v/>
      </c>
      <c r="XEE16" s="46" t="str">
        <f t="shared" si="266"/>
        <v/>
      </c>
      <c r="XEF16" s="46" t="str">
        <f t="shared" si="266"/>
        <v/>
      </c>
      <c r="XEG16" s="46" t="str">
        <f t="shared" si="266"/>
        <v/>
      </c>
      <c r="XEH16" s="46" t="str">
        <f t="shared" si="266"/>
        <v/>
      </c>
      <c r="XEI16" s="46" t="str">
        <f t="shared" si="266"/>
        <v/>
      </c>
      <c r="XEJ16" s="46" t="str">
        <f t="shared" si="266"/>
        <v/>
      </c>
      <c r="XEK16" s="46" t="str">
        <f t="shared" si="266"/>
        <v/>
      </c>
      <c r="XEL16" s="46" t="str">
        <f t="shared" si="266"/>
        <v/>
      </c>
      <c r="XEM16" s="46" t="str">
        <f t="shared" si="266"/>
        <v/>
      </c>
      <c r="XEN16" s="46" t="str">
        <f t="shared" si="266"/>
        <v/>
      </c>
      <c r="XEO16" s="46" t="str">
        <f t="shared" si="266"/>
        <v/>
      </c>
      <c r="XEP16" s="46" t="str">
        <f t="shared" si="266"/>
        <v/>
      </c>
      <c r="XEQ16" s="46" t="str">
        <f t="shared" si="266"/>
        <v/>
      </c>
      <c r="XER16" s="46" t="str">
        <f t="shared" si="266"/>
        <v/>
      </c>
      <c r="XES16" s="46" t="str">
        <f t="shared" si="266"/>
        <v/>
      </c>
      <c r="XET16" s="46" t="str">
        <f t="shared" si="266"/>
        <v/>
      </c>
      <c r="XEU16" s="46" t="str">
        <f t="shared" si="266"/>
        <v/>
      </c>
      <c r="XEV16" s="46" t="str">
        <f t="shared" si="266"/>
        <v/>
      </c>
      <c r="XEW16" s="46" t="str">
        <f t="shared" si="266"/>
        <v/>
      </c>
      <c r="XEX16" s="46" t="str">
        <f t="shared" si="266"/>
        <v/>
      </c>
      <c r="XEY16" s="46" t="str">
        <f t="shared" si="266"/>
        <v/>
      </c>
      <c r="XEZ16" s="46" t="str">
        <f t="shared" si="266"/>
        <v/>
      </c>
      <c r="XFA16" s="46" t="str">
        <f t="shared" si="266"/>
        <v/>
      </c>
      <c r="XFB16" s="46" t="str">
        <f t="shared" si="266"/>
        <v/>
      </c>
      <c r="XFC16" s="46" t="str">
        <f t="shared" si="266"/>
        <v/>
      </c>
      <c r="XFD16" s="46" t="str">
        <f t="shared" si="266"/>
        <v/>
      </c>
    </row>
    <row r="17" spans="1:64" s="39" customFormat="1" ht="30" customHeight="1" x14ac:dyDescent="0.3">
      <c r="A17" s="4"/>
      <c r="B17" s="40" t="s">
        <v>41</v>
      </c>
      <c r="C17" s="23" t="s">
        <v>10</v>
      </c>
      <c r="D17" s="23" t="s">
        <v>30</v>
      </c>
      <c r="E17" s="20">
        <v>1</v>
      </c>
      <c r="F17" s="21">
        <f>F10-22</f>
        <v>44030</v>
      </c>
      <c r="G17" s="22">
        <v>15</v>
      </c>
      <c r="H17" s="15"/>
      <c r="I17" s="26" t="str">
        <f t="shared" ca="1" si="6"/>
        <v/>
      </c>
      <c r="J17" s="26" t="str">
        <f t="shared" ca="1" si="6"/>
        <v/>
      </c>
      <c r="K17" s="26" t="str">
        <f t="shared" ca="1" si="6"/>
        <v/>
      </c>
      <c r="L17" s="26" t="str">
        <f t="shared" ca="1" si="6"/>
        <v/>
      </c>
      <c r="M17" s="26" t="str">
        <f t="shared" ca="1" si="6"/>
        <v/>
      </c>
      <c r="N17" s="26" t="str">
        <f t="shared" ca="1" si="6"/>
        <v/>
      </c>
      <c r="O17" s="26" t="str">
        <f t="shared" ca="1" si="6"/>
        <v/>
      </c>
      <c r="P17" s="26" t="str">
        <f t="shared" ca="1" si="6"/>
        <v/>
      </c>
      <c r="Q17" s="26" t="str">
        <f t="shared" ca="1" si="6"/>
        <v/>
      </c>
      <c r="R17" s="26" t="str">
        <f t="shared" ca="1" si="6"/>
        <v/>
      </c>
      <c r="S17" s="26" t="str">
        <f t="shared" ca="1" si="6"/>
        <v/>
      </c>
      <c r="T17" s="26" t="str">
        <f t="shared" ca="1" si="6"/>
        <v/>
      </c>
      <c r="U17" s="26" t="str">
        <f t="shared" ca="1" si="6"/>
        <v/>
      </c>
      <c r="V17" s="26" t="str">
        <f t="shared" ca="1" si="6"/>
        <v/>
      </c>
      <c r="W17" s="26" t="str">
        <f t="shared" ca="1" si="6"/>
        <v/>
      </c>
      <c r="X17" s="26" t="str">
        <f t="shared" ca="1" si="6"/>
        <v/>
      </c>
      <c r="Y17" s="26" t="str">
        <f t="shared" ca="1" si="10"/>
        <v/>
      </c>
      <c r="Z17" s="26" t="str">
        <f t="shared" ca="1" si="10"/>
        <v/>
      </c>
      <c r="AA17" s="26" t="str">
        <f t="shared" ca="1" si="10"/>
        <v/>
      </c>
      <c r="AB17" s="26" t="str">
        <f t="shared" ca="1" si="10"/>
        <v/>
      </c>
      <c r="AC17" s="26" t="str">
        <f t="shared" ca="1" si="10"/>
        <v/>
      </c>
      <c r="AD17" s="26" t="str">
        <f t="shared" ca="1" si="10"/>
        <v/>
      </c>
      <c r="AE17" s="26" t="str">
        <f t="shared" ca="1" si="10"/>
        <v/>
      </c>
      <c r="AF17" s="26" t="str">
        <f t="shared" ca="1" si="10"/>
        <v/>
      </c>
      <c r="AG17" s="26" t="str">
        <f t="shared" ca="1" si="10"/>
        <v/>
      </c>
      <c r="AH17" s="26" t="str">
        <f t="shared" ca="1" si="10"/>
        <v/>
      </c>
      <c r="AI17" s="26" t="str">
        <f t="shared" ca="1" si="10"/>
        <v/>
      </c>
      <c r="AJ17" s="26" t="str">
        <f t="shared" ca="1" si="10"/>
        <v/>
      </c>
      <c r="AK17" s="26" t="str">
        <f t="shared" ca="1" si="10"/>
        <v/>
      </c>
      <c r="AL17" s="26" t="str">
        <f t="shared" ca="1" si="10"/>
        <v/>
      </c>
      <c r="AM17" s="26" t="str">
        <f t="shared" ca="1" si="10"/>
        <v/>
      </c>
      <c r="AN17" s="26" t="str">
        <f t="shared" ca="1" si="10"/>
        <v/>
      </c>
      <c r="AO17" s="26" t="str">
        <f t="shared" ca="1" si="8"/>
        <v/>
      </c>
      <c r="AP17" s="26" t="str">
        <f t="shared" ca="1" si="8"/>
        <v/>
      </c>
      <c r="AQ17" s="26" t="str">
        <f t="shared" ca="1" si="8"/>
        <v/>
      </c>
      <c r="AR17" s="26" t="str">
        <f t="shared" ca="1" si="8"/>
        <v/>
      </c>
      <c r="AS17" s="26" t="str">
        <f t="shared" ca="1" si="8"/>
        <v/>
      </c>
      <c r="AT17" s="26" t="str">
        <f t="shared" ca="1" si="8"/>
        <v/>
      </c>
      <c r="AU17" s="26" t="str">
        <f t="shared" ca="1" si="8"/>
        <v/>
      </c>
      <c r="AV17" s="26" t="str">
        <f t="shared" ca="1" si="8"/>
        <v/>
      </c>
      <c r="AW17" s="26" t="str">
        <f t="shared" ca="1" si="8"/>
        <v/>
      </c>
      <c r="AX17" s="26" t="str">
        <f t="shared" ca="1" si="8"/>
        <v/>
      </c>
      <c r="AY17" s="26" t="str">
        <f t="shared" ca="1" si="8"/>
        <v/>
      </c>
      <c r="AZ17" s="26" t="str">
        <f t="shared" ca="1" si="8"/>
        <v/>
      </c>
      <c r="BA17" s="26" t="str">
        <f t="shared" ca="1" si="8"/>
        <v/>
      </c>
      <c r="BB17" s="26" t="str">
        <f t="shared" ca="1" si="8"/>
        <v/>
      </c>
      <c r="BC17" s="26" t="str">
        <f t="shared" ca="1" si="8"/>
        <v/>
      </c>
      <c r="BD17" s="26" t="str">
        <f t="shared" ca="1" si="9"/>
        <v/>
      </c>
      <c r="BE17" s="26" t="str">
        <f t="shared" ca="1" si="9"/>
        <v/>
      </c>
      <c r="BF17" s="26" t="str">
        <f t="shared" ca="1" si="9"/>
        <v/>
      </c>
      <c r="BG17" s="26" t="str">
        <f t="shared" ca="1" si="9"/>
        <v/>
      </c>
      <c r="BH17" s="26" t="str">
        <f t="shared" ca="1" si="9"/>
        <v/>
      </c>
      <c r="BI17" s="26" t="str">
        <f t="shared" ca="1" si="9"/>
        <v/>
      </c>
      <c r="BJ17" s="26" t="str">
        <f t="shared" ca="1" si="9"/>
        <v/>
      </c>
      <c r="BK17" s="26" t="str">
        <f t="shared" ca="1" si="9"/>
        <v/>
      </c>
      <c r="BL17" s="26" t="str">
        <f t="shared" ca="1" si="9"/>
        <v/>
      </c>
    </row>
    <row r="18" spans="1:64" s="39" customFormat="1" ht="30" customHeight="1" x14ac:dyDescent="0.3">
      <c r="A18" s="5"/>
      <c r="B18" s="43" t="s">
        <v>43</v>
      </c>
      <c r="C18" s="23"/>
      <c r="D18" s="23"/>
      <c r="E18" s="20"/>
      <c r="F18" s="21">
        <f>DATE(2020,8,11)</f>
        <v>44054</v>
      </c>
      <c r="G18" s="22"/>
      <c r="H18" s="15"/>
      <c r="I18" s="26" t="str">
        <f t="shared" ca="1" si="6"/>
        <v/>
      </c>
      <c r="J18" s="26" t="str">
        <f t="shared" ca="1" si="6"/>
        <v/>
      </c>
      <c r="K18" s="26" t="str">
        <f t="shared" ca="1" si="6"/>
        <v/>
      </c>
      <c r="L18" s="26" t="str">
        <f t="shared" ca="1" si="6"/>
        <v/>
      </c>
      <c r="M18" s="26" t="str">
        <f t="shared" ca="1" si="6"/>
        <v/>
      </c>
      <c r="N18" s="26" t="str">
        <f t="shared" ca="1" si="6"/>
        <v/>
      </c>
      <c r="O18" s="26" t="str">
        <f t="shared" ca="1" si="6"/>
        <v/>
      </c>
      <c r="P18" s="26" t="str">
        <f t="shared" ca="1" si="6"/>
        <v/>
      </c>
      <c r="Q18" s="26" t="str">
        <f t="shared" ca="1" si="6"/>
        <v/>
      </c>
      <c r="R18" s="26" t="str">
        <f t="shared" ca="1" si="6"/>
        <v/>
      </c>
      <c r="S18" s="26" t="str">
        <f t="shared" ca="1" si="6"/>
        <v/>
      </c>
      <c r="T18" s="26" t="str">
        <f t="shared" ca="1" si="6"/>
        <v/>
      </c>
      <c r="U18" s="26" t="str">
        <f t="shared" ca="1" si="6"/>
        <v/>
      </c>
      <c r="V18" s="26" t="str">
        <f t="shared" ca="1" si="6"/>
        <v/>
      </c>
      <c r="W18" s="26" t="str">
        <f t="shared" ca="1" si="6"/>
        <v/>
      </c>
      <c r="X18" s="26" t="str">
        <f t="shared" ca="1" si="6"/>
        <v/>
      </c>
      <c r="Y18" s="26" t="str">
        <f t="shared" ca="1" si="10"/>
        <v/>
      </c>
      <c r="Z18" s="26" t="str">
        <f t="shared" ca="1" si="10"/>
        <v/>
      </c>
      <c r="AA18" s="26" t="str">
        <f t="shared" ca="1" si="10"/>
        <v/>
      </c>
      <c r="AB18" s="26" t="str">
        <f t="shared" ca="1" si="10"/>
        <v/>
      </c>
      <c r="AC18" s="26" t="str">
        <f t="shared" ca="1" si="10"/>
        <v/>
      </c>
      <c r="AD18" s="26" t="str">
        <f t="shared" ca="1" si="10"/>
        <v/>
      </c>
      <c r="AE18" s="26" t="str">
        <f t="shared" ca="1" si="10"/>
        <v/>
      </c>
      <c r="AF18" s="26" t="str">
        <f t="shared" ca="1" si="10"/>
        <v/>
      </c>
      <c r="AG18" s="26" t="str">
        <f t="shared" ca="1" si="10"/>
        <v/>
      </c>
      <c r="AH18" s="26" t="str">
        <f t="shared" ca="1" si="10"/>
        <v/>
      </c>
      <c r="AI18" s="26" t="str">
        <f t="shared" ca="1" si="10"/>
        <v/>
      </c>
      <c r="AJ18" s="26" t="str">
        <f t="shared" ca="1" si="10"/>
        <v/>
      </c>
      <c r="AK18" s="26" t="str">
        <f t="shared" ca="1" si="10"/>
        <v/>
      </c>
      <c r="AL18" s="26" t="str">
        <f t="shared" ca="1" si="10"/>
        <v/>
      </c>
      <c r="AM18" s="26" t="str">
        <f t="shared" ca="1" si="10"/>
        <v/>
      </c>
      <c r="AN18" s="26" t="str">
        <f t="shared" ca="1" si="10"/>
        <v/>
      </c>
      <c r="AO18" s="26" t="str">
        <f t="shared" ca="1" si="8"/>
        <v/>
      </c>
      <c r="AP18" s="26" t="str">
        <f t="shared" ca="1" si="8"/>
        <v/>
      </c>
      <c r="AQ18" s="26" t="str">
        <f t="shared" ca="1" si="8"/>
        <v/>
      </c>
      <c r="AR18" s="26" t="str">
        <f t="shared" ca="1" si="8"/>
        <v/>
      </c>
      <c r="AS18" s="26" t="str">
        <f t="shared" ca="1" si="8"/>
        <v/>
      </c>
      <c r="AT18" s="26" t="str">
        <f t="shared" ca="1" si="8"/>
        <v/>
      </c>
      <c r="AU18" s="26" t="str">
        <f t="shared" ca="1" si="8"/>
        <v/>
      </c>
      <c r="AV18" s="26" t="str">
        <f t="shared" ca="1" si="8"/>
        <v/>
      </c>
      <c r="AW18" s="26" t="str">
        <f t="shared" ca="1" si="8"/>
        <v/>
      </c>
      <c r="AX18" s="26" t="str">
        <f t="shared" ca="1" si="8"/>
        <v/>
      </c>
      <c r="AY18" s="26" t="str">
        <f t="shared" ca="1" si="8"/>
        <v/>
      </c>
      <c r="AZ18" s="26" t="str">
        <f t="shared" ca="1" si="8"/>
        <v/>
      </c>
      <c r="BA18" s="26" t="str">
        <f t="shared" ca="1" si="8"/>
        <v/>
      </c>
      <c r="BB18" s="26" t="str">
        <f t="shared" ca="1" si="8"/>
        <v/>
      </c>
      <c r="BC18" s="26" t="str">
        <f t="shared" ca="1" si="8"/>
        <v/>
      </c>
      <c r="BD18" s="26" t="str">
        <f t="shared" ca="1" si="9"/>
        <v/>
      </c>
      <c r="BE18" s="26" t="str">
        <f t="shared" ca="1" si="9"/>
        <v/>
      </c>
      <c r="BF18" s="26" t="str">
        <f t="shared" ca="1" si="9"/>
        <v/>
      </c>
      <c r="BG18" s="26" t="str">
        <f t="shared" ca="1" si="9"/>
        <v/>
      </c>
      <c r="BH18" s="26" t="str">
        <f t="shared" ca="1" si="9"/>
        <v/>
      </c>
      <c r="BI18" s="26" t="str">
        <f t="shared" ca="1" si="9"/>
        <v/>
      </c>
      <c r="BJ18" s="26" t="str">
        <f t="shared" ca="1" si="9"/>
        <v/>
      </c>
      <c r="BK18" s="26" t="str">
        <f t="shared" ca="1" si="9"/>
        <v/>
      </c>
      <c r="BL18" s="26" t="str">
        <f t="shared" ca="1" si="9"/>
        <v/>
      </c>
    </row>
    <row r="19" spans="1:64" s="39" customFormat="1" ht="30" customHeight="1" x14ac:dyDescent="0.3">
      <c r="A19" s="5"/>
      <c r="B19" s="40" t="s">
        <v>44</v>
      </c>
      <c r="C19" s="23" t="s">
        <v>11</v>
      </c>
      <c r="D19" s="23" t="s">
        <v>32</v>
      </c>
      <c r="E19" s="20">
        <v>1</v>
      </c>
      <c r="F19" s="21">
        <f>F10+6</f>
        <v>44058</v>
      </c>
      <c r="G19" s="22">
        <v>37</v>
      </c>
      <c r="H19" s="15"/>
      <c r="I19" s="26" t="str">
        <f t="shared" ca="1" si="6"/>
        <v/>
      </c>
      <c r="J19" s="26" t="str">
        <f t="shared" ca="1" si="6"/>
        <v/>
      </c>
      <c r="K19" s="26" t="str">
        <f t="shared" ca="1" si="6"/>
        <v/>
      </c>
      <c r="L19" s="26" t="str">
        <f t="shared" ca="1" si="6"/>
        <v/>
      </c>
      <c r="M19" s="26" t="str">
        <f t="shared" ca="1" si="6"/>
        <v/>
      </c>
      <c r="N19" s="26" t="str">
        <f t="shared" ca="1" si="6"/>
        <v/>
      </c>
      <c r="O19" s="26" t="str">
        <f t="shared" ca="1" si="6"/>
        <v/>
      </c>
      <c r="P19" s="26" t="str">
        <f t="shared" ca="1" si="6"/>
        <v/>
      </c>
      <c r="Q19" s="26" t="str">
        <f t="shared" ca="1" si="6"/>
        <v/>
      </c>
      <c r="R19" s="26" t="str">
        <f t="shared" ca="1" si="6"/>
        <v/>
      </c>
      <c r="S19" s="26" t="str">
        <f t="shared" ca="1" si="6"/>
        <v/>
      </c>
      <c r="T19" s="26" t="str">
        <f t="shared" ca="1" si="6"/>
        <v/>
      </c>
      <c r="U19" s="26" t="str">
        <f t="shared" ca="1" si="6"/>
        <v/>
      </c>
      <c r="V19" s="26" t="str">
        <f t="shared" ca="1" si="6"/>
        <v/>
      </c>
      <c r="W19" s="26" t="str">
        <f t="shared" ca="1" si="6"/>
        <v/>
      </c>
      <c r="X19" s="26" t="str">
        <f t="shared" ca="1" si="6"/>
        <v/>
      </c>
      <c r="Y19" s="26" t="str">
        <f t="shared" ca="1" si="10"/>
        <v/>
      </c>
      <c r="Z19" s="26" t="str">
        <f t="shared" ca="1" si="10"/>
        <v/>
      </c>
      <c r="AA19" s="26" t="str">
        <f t="shared" ca="1" si="10"/>
        <v/>
      </c>
      <c r="AB19" s="26" t="str">
        <f t="shared" ca="1" si="10"/>
        <v/>
      </c>
      <c r="AC19" s="26" t="str">
        <f t="shared" ca="1" si="10"/>
        <v/>
      </c>
      <c r="AD19" s="26" t="str">
        <f t="shared" ca="1" si="10"/>
        <v/>
      </c>
      <c r="AE19" s="26" t="str">
        <f t="shared" ca="1" si="10"/>
        <v/>
      </c>
      <c r="AF19" s="26" t="str">
        <f t="shared" ca="1" si="10"/>
        <v/>
      </c>
      <c r="AG19" s="26" t="str">
        <f t="shared" ca="1" si="10"/>
        <v/>
      </c>
      <c r="AH19" s="26" t="str">
        <f t="shared" ca="1" si="10"/>
        <v/>
      </c>
      <c r="AI19" s="26" t="str">
        <f t="shared" ca="1" si="10"/>
        <v/>
      </c>
      <c r="AJ19" s="26" t="str">
        <f t="shared" ca="1" si="10"/>
        <v/>
      </c>
      <c r="AK19" s="26" t="str">
        <f t="shared" ca="1" si="10"/>
        <v/>
      </c>
      <c r="AL19" s="26" t="str">
        <f t="shared" ca="1" si="10"/>
        <v/>
      </c>
      <c r="AM19" s="26" t="str">
        <f t="shared" ca="1" si="10"/>
        <v/>
      </c>
      <c r="AN19" s="26" t="str">
        <f t="shared" ca="1" si="10"/>
        <v/>
      </c>
      <c r="AO19" s="26" t="str">
        <f t="shared" ca="1" si="8"/>
        <v/>
      </c>
      <c r="AP19" s="26" t="str">
        <f t="shared" ca="1" si="8"/>
        <v/>
      </c>
      <c r="AQ19" s="26" t="str">
        <f t="shared" ca="1" si="8"/>
        <v/>
      </c>
      <c r="AR19" s="26" t="str">
        <f t="shared" ca="1" si="8"/>
        <v/>
      </c>
      <c r="AS19" s="26" t="str">
        <f t="shared" ca="1" si="8"/>
        <v/>
      </c>
      <c r="AT19" s="26" t="str">
        <f t="shared" ca="1" si="8"/>
        <v/>
      </c>
      <c r="AU19" s="26" t="str">
        <f t="shared" ca="1" si="8"/>
        <v/>
      </c>
      <c r="AV19" s="26" t="str">
        <f t="shared" ca="1" si="8"/>
        <v/>
      </c>
      <c r="AW19" s="26" t="str">
        <f t="shared" ca="1" si="8"/>
        <v/>
      </c>
      <c r="AX19" s="26" t="str">
        <f t="shared" ca="1" si="8"/>
        <v/>
      </c>
      <c r="AY19" s="26" t="str">
        <f t="shared" ca="1" si="8"/>
        <v/>
      </c>
      <c r="AZ19" s="26" t="str">
        <f t="shared" ca="1" si="8"/>
        <v/>
      </c>
      <c r="BA19" s="26" t="str">
        <f t="shared" ca="1" si="8"/>
        <v/>
      </c>
      <c r="BB19" s="26" t="str">
        <f t="shared" ca="1" si="8"/>
        <v/>
      </c>
      <c r="BC19" s="26" t="str">
        <f t="shared" ca="1" si="8"/>
        <v/>
      </c>
      <c r="BD19" s="26" t="str">
        <f t="shared" ca="1" si="9"/>
        <v/>
      </c>
      <c r="BE19" s="26" t="str">
        <f t="shared" ca="1" si="9"/>
        <v/>
      </c>
      <c r="BF19" s="26" t="str">
        <f t="shared" ca="1" si="9"/>
        <v/>
      </c>
      <c r="BG19" s="26" t="str">
        <f t="shared" ca="1" si="9"/>
        <v/>
      </c>
      <c r="BH19" s="26" t="str">
        <f t="shared" ca="1" si="9"/>
        <v/>
      </c>
      <c r="BI19" s="26" t="str">
        <f t="shared" ca="1" si="9"/>
        <v/>
      </c>
      <c r="BJ19" s="26" t="str">
        <f t="shared" ca="1" si="9"/>
        <v/>
      </c>
      <c r="BK19" s="26" t="str">
        <f t="shared" ca="1" si="9"/>
        <v/>
      </c>
      <c r="BL19" s="26" t="str">
        <f t="shared" ca="1" si="9"/>
        <v/>
      </c>
    </row>
    <row r="20" spans="1:64" s="39" customFormat="1" ht="30" customHeight="1" x14ac:dyDescent="0.3">
      <c r="A20" s="4"/>
      <c r="B20" s="40" t="s">
        <v>45</v>
      </c>
      <c r="C20" s="23" t="s">
        <v>10</v>
      </c>
      <c r="D20" s="23" t="s">
        <v>33</v>
      </c>
      <c r="E20" s="20">
        <v>1</v>
      </c>
      <c r="F20" s="21">
        <f>F10+2</f>
        <v>44054</v>
      </c>
      <c r="G20" s="22">
        <v>20</v>
      </c>
      <c r="H20" s="15"/>
      <c r="I20" s="26" t="str">
        <f t="shared" ca="1" si="6"/>
        <v/>
      </c>
      <c r="J20" s="26" t="str">
        <f t="shared" ca="1" si="6"/>
        <v/>
      </c>
      <c r="K20" s="26" t="str">
        <f t="shared" ca="1" si="6"/>
        <v/>
      </c>
      <c r="L20" s="26" t="str">
        <f t="shared" ca="1" si="6"/>
        <v/>
      </c>
      <c r="M20" s="26" t="str">
        <f t="shared" ca="1" si="6"/>
        <v/>
      </c>
      <c r="N20" s="26" t="str">
        <f t="shared" ca="1" si="6"/>
        <v/>
      </c>
      <c r="O20" s="26" t="str">
        <f t="shared" ca="1" si="6"/>
        <v/>
      </c>
      <c r="P20" s="26" t="str">
        <f t="shared" ca="1" si="6"/>
        <v/>
      </c>
      <c r="Q20" s="26" t="str">
        <f t="shared" ca="1" si="6"/>
        <v/>
      </c>
      <c r="R20" s="26" t="str">
        <f t="shared" ca="1" si="6"/>
        <v/>
      </c>
      <c r="S20" s="26" t="str">
        <f t="shared" ca="1" si="6"/>
        <v/>
      </c>
      <c r="T20" s="26" t="str">
        <f t="shared" ca="1" si="6"/>
        <v/>
      </c>
      <c r="U20" s="26" t="str">
        <f t="shared" ca="1" si="6"/>
        <v/>
      </c>
      <c r="V20" s="26" t="str">
        <f t="shared" ca="1" si="6"/>
        <v/>
      </c>
      <c r="W20" s="26" t="str">
        <f t="shared" ca="1" si="6"/>
        <v/>
      </c>
      <c r="X20" s="26" t="str">
        <f t="shared" ca="1" si="6"/>
        <v/>
      </c>
      <c r="Y20" s="26" t="str">
        <f t="shared" ca="1" si="10"/>
        <v/>
      </c>
      <c r="Z20" s="26" t="str">
        <f t="shared" ca="1" si="10"/>
        <v/>
      </c>
      <c r="AA20" s="26" t="str">
        <f t="shared" ca="1" si="10"/>
        <v/>
      </c>
      <c r="AB20" s="26" t="str">
        <f t="shared" ca="1" si="10"/>
        <v/>
      </c>
      <c r="AC20" s="26" t="str">
        <f t="shared" ca="1" si="10"/>
        <v/>
      </c>
      <c r="AD20" s="26" t="str">
        <f t="shared" ca="1" si="10"/>
        <v/>
      </c>
      <c r="AE20" s="26" t="str">
        <f t="shared" ca="1" si="10"/>
        <v/>
      </c>
      <c r="AF20" s="26" t="str">
        <f t="shared" ca="1" si="10"/>
        <v/>
      </c>
      <c r="AG20" s="26" t="str">
        <f t="shared" ca="1" si="10"/>
        <v/>
      </c>
      <c r="AH20" s="26" t="str">
        <f t="shared" ca="1" si="10"/>
        <v/>
      </c>
      <c r="AI20" s="26" t="str">
        <f t="shared" ca="1" si="10"/>
        <v/>
      </c>
      <c r="AJ20" s="26" t="str">
        <f t="shared" ca="1" si="10"/>
        <v/>
      </c>
      <c r="AK20" s="26" t="str">
        <f t="shared" ca="1" si="10"/>
        <v/>
      </c>
      <c r="AL20" s="26" t="str">
        <f t="shared" ca="1" si="10"/>
        <v/>
      </c>
      <c r="AM20" s="26" t="str">
        <f t="shared" ca="1" si="10"/>
        <v/>
      </c>
      <c r="AN20" s="26" t="str">
        <f t="shared" ca="1" si="10"/>
        <v/>
      </c>
      <c r="AO20" s="26" t="str">
        <f t="shared" ca="1" si="8"/>
        <v/>
      </c>
      <c r="AP20" s="26" t="str">
        <f t="shared" ca="1" si="8"/>
        <v/>
      </c>
      <c r="AQ20" s="26" t="str">
        <f t="shared" ca="1" si="8"/>
        <v/>
      </c>
      <c r="AR20" s="26" t="str">
        <f t="shared" ca="1" si="8"/>
        <v/>
      </c>
      <c r="AS20" s="26" t="str">
        <f t="shared" ca="1" si="8"/>
        <v/>
      </c>
      <c r="AT20" s="26" t="str">
        <f t="shared" ca="1" si="8"/>
        <v/>
      </c>
      <c r="AU20" s="26" t="str">
        <f t="shared" ca="1" si="8"/>
        <v/>
      </c>
      <c r="AV20" s="26" t="str">
        <f t="shared" ca="1" si="8"/>
        <v/>
      </c>
      <c r="AW20" s="26" t="str">
        <f t="shared" ca="1" si="8"/>
        <v/>
      </c>
      <c r="AX20" s="26" t="str">
        <f t="shared" ca="1" si="8"/>
        <v/>
      </c>
      <c r="AY20" s="26" t="str">
        <f t="shared" ca="1" si="8"/>
        <v/>
      </c>
      <c r="AZ20" s="26" t="str">
        <f t="shared" ca="1" si="8"/>
        <v/>
      </c>
      <c r="BA20" s="26" t="str">
        <f t="shared" ca="1" si="8"/>
        <v/>
      </c>
      <c r="BB20" s="26" t="str">
        <f t="shared" ca="1" si="8"/>
        <v/>
      </c>
      <c r="BC20" s="26" t="str">
        <f t="shared" ca="1" si="8"/>
        <v/>
      </c>
      <c r="BD20" s="26" t="str">
        <f t="shared" ca="1" si="9"/>
        <v/>
      </c>
      <c r="BE20" s="26" t="str">
        <f t="shared" ca="1" si="9"/>
        <v/>
      </c>
      <c r="BF20" s="26" t="str">
        <f t="shared" ca="1" si="9"/>
        <v/>
      </c>
      <c r="BG20" s="26" t="str">
        <f t="shared" ca="1" si="9"/>
        <v/>
      </c>
      <c r="BH20" s="26" t="str">
        <f t="shared" ca="1" si="9"/>
        <v/>
      </c>
      <c r="BI20" s="26" t="str">
        <f t="shared" ca="1" si="9"/>
        <v/>
      </c>
      <c r="BJ20" s="26" t="str">
        <f t="shared" ca="1" si="9"/>
        <v/>
      </c>
      <c r="BK20" s="26" t="str">
        <f t="shared" ca="1" si="9"/>
        <v/>
      </c>
      <c r="BL20" s="26" t="str">
        <f t="shared" ca="1" si="9"/>
        <v/>
      </c>
    </row>
    <row r="21" spans="1:64" s="39" customFormat="1" ht="30" customHeight="1" x14ac:dyDescent="0.3">
      <c r="A21" s="4"/>
      <c r="B21" s="40" t="s">
        <v>46</v>
      </c>
      <c r="C21" s="23" t="s">
        <v>9</v>
      </c>
      <c r="D21" s="23" t="s">
        <v>31</v>
      </c>
      <c r="E21" s="20">
        <v>1</v>
      </c>
      <c r="F21" s="21">
        <f>F12+1</f>
        <v>44073</v>
      </c>
      <c r="G21" s="22">
        <v>11</v>
      </c>
      <c r="H21" s="15"/>
      <c r="I21" s="26" t="str">
        <f t="shared" ca="1" si="6"/>
        <v/>
      </c>
      <c r="J21" s="26" t="str">
        <f t="shared" ca="1" si="6"/>
        <v/>
      </c>
      <c r="K21" s="26" t="str">
        <f t="shared" ca="1" si="6"/>
        <v/>
      </c>
      <c r="L21" s="26" t="str">
        <f t="shared" ca="1" si="6"/>
        <v/>
      </c>
      <c r="M21" s="26" t="str">
        <f t="shared" ca="1" si="6"/>
        <v/>
      </c>
      <c r="N21" s="26" t="str">
        <f t="shared" ca="1" si="6"/>
        <v/>
      </c>
      <c r="O21" s="26" t="str">
        <f t="shared" ca="1" si="6"/>
        <v/>
      </c>
      <c r="P21" s="26" t="str">
        <f t="shared" ca="1" si="6"/>
        <v/>
      </c>
      <c r="Q21" s="26" t="str">
        <f t="shared" ca="1" si="6"/>
        <v/>
      </c>
      <c r="R21" s="26" t="str">
        <f t="shared" ca="1" si="6"/>
        <v/>
      </c>
      <c r="S21" s="26" t="str">
        <f t="shared" ca="1" si="6"/>
        <v/>
      </c>
      <c r="T21" s="26" t="str">
        <f t="shared" ca="1" si="6"/>
        <v/>
      </c>
      <c r="U21" s="26" t="str">
        <f t="shared" ca="1" si="6"/>
        <v/>
      </c>
      <c r="V21" s="26" t="str">
        <f t="shared" ca="1" si="6"/>
        <v/>
      </c>
      <c r="W21" s="26" t="str">
        <f t="shared" ca="1" si="6"/>
        <v/>
      </c>
      <c r="X21" s="26" t="str">
        <f t="shared" ca="1" si="6"/>
        <v/>
      </c>
      <c r="Y21" s="26" t="str">
        <f t="shared" ca="1" si="10"/>
        <v/>
      </c>
      <c r="Z21" s="26" t="str">
        <f t="shared" ca="1" si="10"/>
        <v/>
      </c>
      <c r="AA21" s="26" t="str">
        <f t="shared" ca="1" si="10"/>
        <v/>
      </c>
      <c r="AB21" s="26" t="str">
        <f t="shared" ca="1" si="10"/>
        <v/>
      </c>
      <c r="AC21" s="26" t="str">
        <f t="shared" ca="1" si="10"/>
        <v/>
      </c>
      <c r="AD21" s="26" t="str">
        <f t="shared" ca="1" si="10"/>
        <v/>
      </c>
      <c r="AE21" s="26" t="str">
        <f t="shared" ca="1" si="10"/>
        <v/>
      </c>
      <c r="AF21" s="26" t="str">
        <f t="shared" ca="1" si="10"/>
        <v/>
      </c>
      <c r="AG21" s="26" t="str">
        <f t="shared" ca="1" si="10"/>
        <v/>
      </c>
      <c r="AH21" s="26" t="str">
        <f t="shared" ca="1" si="10"/>
        <v/>
      </c>
      <c r="AI21" s="26" t="str">
        <f t="shared" ca="1" si="10"/>
        <v/>
      </c>
      <c r="AJ21" s="26" t="str">
        <f t="shared" ca="1" si="10"/>
        <v/>
      </c>
      <c r="AK21" s="26" t="str">
        <f t="shared" ca="1" si="10"/>
        <v/>
      </c>
      <c r="AL21" s="26" t="str">
        <f t="shared" ca="1" si="10"/>
        <v/>
      </c>
      <c r="AM21" s="26" t="str">
        <f t="shared" ca="1" si="10"/>
        <v/>
      </c>
      <c r="AN21" s="26" t="str">
        <f t="shared" ca="1" si="10"/>
        <v/>
      </c>
      <c r="AO21" s="26" t="str">
        <f t="shared" ca="1" si="8"/>
        <v/>
      </c>
      <c r="AP21" s="26" t="str">
        <f t="shared" ca="1" si="8"/>
        <v/>
      </c>
      <c r="AQ21" s="26" t="str">
        <f t="shared" ca="1" si="8"/>
        <v/>
      </c>
      <c r="AR21" s="26" t="str">
        <f t="shared" ca="1" si="8"/>
        <v/>
      </c>
      <c r="AS21" s="26" t="str">
        <f t="shared" ca="1" si="8"/>
        <v/>
      </c>
      <c r="AT21" s="26" t="str">
        <f t="shared" ca="1" si="8"/>
        <v/>
      </c>
      <c r="AU21" s="26" t="str">
        <f t="shared" ca="1" si="8"/>
        <v/>
      </c>
      <c r="AV21" s="26" t="str">
        <f t="shared" ca="1" si="8"/>
        <v/>
      </c>
      <c r="AW21" s="26" t="str">
        <f t="shared" ca="1" si="8"/>
        <v/>
      </c>
      <c r="AX21" s="26" t="str">
        <f t="shared" ca="1" si="8"/>
        <v/>
      </c>
      <c r="AY21" s="26" t="str">
        <f t="shared" ca="1" si="8"/>
        <v/>
      </c>
      <c r="AZ21" s="26" t="str">
        <f t="shared" ca="1" si="8"/>
        <v/>
      </c>
      <c r="BA21" s="26" t="str">
        <f t="shared" ca="1" si="8"/>
        <v/>
      </c>
      <c r="BB21" s="26" t="str">
        <f t="shared" ca="1" si="8"/>
        <v/>
      </c>
      <c r="BC21" s="26" t="str">
        <f t="shared" ca="1" si="8"/>
        <v/>
      </c>
      <c r="BD21" s="26" t="str">
        <f t="shared" ca="1" si="9"/>
        <v/>
      </c>
      <c r="BE21" s="26" t="str">
        <f t="shared" ca="1" si="9"/>
        <v/>
      </c>
      <c r="BF21" s="26" t="str">
        <f t="shared" ca="1" si="9"/>
        <v/>
      </c>
      <c r="BG21" s="26" t="str">
        <f t="shared" ca="1" si="9"/>
        <v/>
      </c>
      <c r="BH21" s="26" t="str">
        <f t="shared" ca="1" si="9"/>
        <v/>
      </c>
      <c r="BI21" s="26" t="str">
        <f t="shared" ca="1" si="9"/>
        <v/>
      </c>
      <c r="BJ21" s="26" t="str">
        <f t="shared" ca="1" si="9"/>
        <v/>
      </c>
      <c r="BK21" s="26" t="str">
        <f t="shared" ca="1" si="9"/>
        <v/>
      </c>
      <c r="BL21" s="26" t="str">
        <f t="shared" ca="1" si="9"/>
        <v/>
      </c>
    </row>
    <row r="22" spans="1:64" s="46" customFormat="1" ht="30" customHeight="1" x14ac:dyDescent="0.3">
      <c r="A22" s="4"/>
      <c r="B22" s="40" t="s">
        <v>47</v>
      </c>
      <c r="C22" s="23" t="s">
        <v>2</v>
      </c>
      <c r="D22" s="23" t="s">
        <v>30</v>
      </c>
      <c r="E22" s="20">
        <v>1</v>
      </c>
      <c r="F22" s="21">
        <f>F21</f>
        <v>44073</v>
      </c>
      <c r="G22" s="22">
        <v>4</v>
      </c>
      <c r="H22" s="15"/>
      <c r="I22" s="26" t="str">
        <f t="shared" ref="I22:X45" ca="1" si="267">IF(AND($C22="Goal",I$5&gt;=$F22,I$5&lt;=$F22+$G22-1),2,IF(AND($C22="Milestone",I$5&gt;=$F22,I$5&lt;=$F22+$G22-1),1,""))</f>
        <v/>
      </c>
      <c r="J22" s="26" t="str">
        <f t="shared" ca="1" si="267"/>
        <v/>
      </c>
      <c r="K22" s="26" t="str">
        <f t="shared" ca="1" si="267"/>
        <v/>
      </c>
      <c r="L22" s="26" t="str">
        <f t="shared" ca="1" si="267"/>
        <v/>
      </c>
      <c r="M22" s="26" t="str">
        <f t="shared" ca="1" si="267"/>
        <v/>
      </c>
      <c r="N22" s="26" t="str">
        <f t="shared" ca="1" si="267"/>
        <v/>
      </c>
      <c r="O22" s="26" t="str">
        <f t="shared" ca="1" si="267"/>
        <v/>
      </c>
      <c r="P22" s="26" t="str">
        <f t="shared" ca="1" si="267"/>
        <v/>
      </c>
      <c r="Q22" s="26" t="str">
        <f t="shared" ca="1" si="267"/>
        <v/>
      </c>
      <c r="R22" s="26" t="str">
        <f t="shared" ca="1" si="267"/>
        <v/>
      </c>
      <c r="S22" s="26" t="str">
        <f t="shared" ca="1" si="267"/>
        <v/>
      </c>
      <c r="T22" s="26" t="str">
        <f t="shared" ca="1" si="267"/>
        <v/>
      </c>
      <c r="U22" s="26" t="str">
        <f t="shared" ca="1" si="267"/>
        <v/>
      </c>
      <c r="V22" s="26" t="str">
        <f t="shared" ca="1" si="267"/>
        <v/>
      </c>
      <c r="W22" s="26" t="str">
        <f t="shared" ca="1" si="267"/>
        <v/>
      </c>
      <c r="X22" s="26" t="str">
        <f t="shared" ca="1" si="267"/>
        <v/>
      </c>
      <c r="Y22" s="26" t="str">
        <f t="shared" ca="1" si="10"/>
        <v/>
      </c>
      <c r="Z22" s="26" t="str">
        <f t="shared" ca="1" si="10"/>
        <v/>
      </c>
      <c r="AA22" s="26" t="str">
        <f t="shared" ca="1" si="10"/>
        <v/>
      </c>
      <c r="AB22" s="26" t="str">
        <f t="shared" ca="1" si="10"/>
        <v/>
      </c>
      <c r="AC22" s="26" t="str">
        <f t="shared" ca="1" si="10"/>
        <v/>
      </c>
      <c r="AD22" s="26" t="str">
        <f t="shared" ca="1" si="10"/>
        <v/>
      </c>
      <c r="AE22" s="26" t="str">
        <f t="shared" ca="1" si="10"/>
        <v/>
      </c>
      <c r="AF22" s="26" t="str">
        <f t="shared" ca="1" si="10"/>
        <v/>
      </c>
      <c r="AG22" s="26" t="str">
        <f t="shared" ca="1" si="10"/>
        <v/>
      </c>
      <c r="AH22" s="26" t="str">
        <f t="shared" ca="1" si="10"/>
        <v/>
      </c>
      <c r="AI22" s="26" t="str">
        <f t="shared" ca="1" si="10"/>
        <v/>
      </c>
      <c r="AJ22" s="26" t="str">
        <f t="shared" ca="1" si="10"/>
        <v/>
      </c>
      <c r="AK22" s="26" t="str">
        <f t="shared" ca="1" si="10"/>
        <v/>
      </c>
      <c r="AL22" s="26" t="str">
        <f t="shared" ca="1" si="10"/>
        <v/>
      </c>
      <c r="AM22" s="26" t="str">
        <f t="shared" ca="1" si="10"/>
        <v/>
      </c>
      <c r="AN22" s="26" t="str">
        <f t="shared" ca="1" si="10"/>
        <v/>
      </c>
      <c r="AO22" s="26" t="str">
        <f t="shared" ca="1" si="8"/>
        <v/>
      </c>
      <c r="AP22" s="26" t="str">
        <f t="shared" ca="1" si="8"/>
        <v/>
      </c>
      <c r="AQ22" s="26" t="str">
        <f t="shared" ca="1" si="8"/>
        <v/>
      </c>
      <c r="AR22" s="26" t="str">
        <f t="shared" ca="1" si="8"/>
        <v/>
      </c>
      <c r="AS22" s="26" t="str">
        <f t="shared" ca="1" si="8"/>
        <v/>
      </c>
      <c r="AT22" s="26" t="str">
        <f t="shared" ca="1" si="8"/>
        <v/>
      </c>
      <c r="AU22" s="26" t="str">
        <f t="shared" ca="1" si="8"/>
        <v/>
      </c>
      <c r="AV22" s="26" t="str">
        <f t="shared" ca="1" si="8"/>
        <v/>
      </c>
      <c r="AW22" s="26" t="str">
        <f t="shared" ca="1" si="8"/>
        <v/>
      </c>
      <c r="AX22" s="26" t="str">
        <f t="shared" ca="1" si="8"/>
        <v/>
      </c>
      <c r="AY22" s="26" t="str">
        <f t="shared" ca="1" si="8"/>
        <v/>
      </c>
      <c r="AZ22" s="26" t="str">
        <f t="shared" ca="1" si="8"/>
        <v/>
      </c>
      <c r="BA22" s="26" t="str">
        <f t="shared" ca="1" si="8"/>
        <v/>
      </c>
      <c r="BB22" s="26" t="str">
        <f t="shared" ca="1" si="8"/>
        <v/>
      </c>
      <c r="BC22" s="26" t="str">
        <f t="shared" ca="1" si="8"/>
        <v/>
      </c>
      <c r="BD22" s="26" t="str">
        <f t="shared" ca="1" si="9"/>
        <v/>
      </c>
      <c r="BE22" s="26" t="str">
        <f t="shared" ca="1" si="9"/>
        <v/>
      </c>
      <c r="BF22" s="26" t="str">
        <f t="shared" ca="1" si="9"/>
        <v/>
      </c>
      <c r="BG22" s="26" t="str">
        <f t="shared" ca="1" si="9"/>
        <v/>
      </c>
      <c r="BH22" s="26">
        <f t="shared" ca="1" si="9"/>
        <v>2</v>
      </c>
      <c r="BI22" s="26">
        <f t="shared" ca="1" si="9"/>
        <v>2</v>
      </c>
      <c r="BJ22" s="26">
        <f t="shared" ca="1" si="9"/>
        <v>2</v>
      </c>
      <c r="BK22" s="26">
        <f t="shared" ca="1" si="9"/>
        <v>2</v>
      </c>
      <c r="BL22" s="26" t="str">
        <f t="shared" ca="1" si="9"/>
        <v/>
      </c>
    </row>
    <row r="23" spans="1:64" s="39" customFormat="1" ht="30" customHeight="1" x14ac:dyDescent="0.3">
      <c r="A23" s="4"/>
      <c r="B23" s="40" t="s">
        <v>48</v>
      </c>
      <c r="C23" s="23" t="s">
        <v>3</v>
      </c>
      <c r="D23" s="23" t="s">
        <v>30</v>
      </c>
      <c r="E23" s="20">
        <v>1</v>
      </c>
      <c r="F23" s="21">
        <f>F22+4</f>
        <v>44077</v>
      </c>
      <c r="G23" s="22">
        <v>1</v>
      </c>
      <c r="H23" s="15"/>
      <c r="I23" s="26" t="str">
        <f t="shared" ca="1" si="267"/>
        <v/>
      </c>
      <c r="J23" s="26" t="str">
        <f t="shared" ca="1" si="267"/>
        <v/>
      </c>
      <c r="K23" s="26" t="str">
        <f t="shared" ca="1" si="267"/>
        <v/>
      </c>
      <c r="L23" s="26" t="str">
        <f t="shared" ca="1" si="267"/>
        <v/>
      </c>
      <c r="M23" s="26" t="str">
        <f t="shared" ca="1" si="267"/>
        <v/>
      </c>
      <c r="N23" s="26" t="str">
        <f t="shared" ca="1" si="267"/>
        <v/>
      </c>
      <c r="O23" s="26" t="str">
        <f t="shared" ca="1" si="267"/>
        <v/>
      </c>
      <c r="P23" s="26" t="str">
        <f t="shared" ca="1" si="267"/>
        <v/>
      </c>
      <c r="Q23" s="26" t="str">
        <f t="shared" ca="1" si="267"/>
        <v/>
      </c>
      <c r="R23" s="26" t="str">
        <f t="shared" ca="1" si="267"/>
        <v/>
      </c>
      <c r="S23" s="26" t="str">
        <f t="shared" ca="1" si="267"/>
        <v/>
      </c>
      <c r="T23" s="26" t="str">
        <f t="shared" ca="1" si="267"/>
        <v/>
      </c>
      <c r="U23" s="26" t="str">
        <f t="shared" ca="1" si="267"/>
        <v/>
      </c>
      <c r="V23" s="26" t="str">
        <f t="shared" ca="1" si="267"/>
        <v/>
      </c>
      <c r="W23" s="26" t="str">
        <f t="shared" ca="1" si="267"/>
        <v/>
      </c>
      <c r="X23" s="26" t="str">
        <f t="shared" ca="1" si="267"/>
        <v/>
      </c>
      <c r="Y23" s="26" t="str">
        <f t="shared" ca="1" si="10"/>
        <v/>
      </c>
      <c r="Z23" s="26" t="str">
        <f t="shared" ca="1" si="10"/>
        <v/>
      </c>
      <c r="AA23" s="26" t="str">
        <f t="shared" ca="1" si="10"/>
        <v/>
      </c>
      <c r="AB23" s="26" t="str">
        <f t="shared" ca="1" si="10"/>
        <v/>
      </c>
      <c r="AC23" s="26" t="str">
        <f t="shared" ca="1" si="10"/>
        <v/>
      </c>
      <c r="AD23" s="26" t="str">
        <f t="shared" ca="1" si="10"/>
        <v/>
      </c>
      <c r="AE23" s="26" t="str">
        <f t="shared" ca="1" si="10"/>
        <v/>
      </c>
      <c r="AF23" s="26" t="str">
        <f t="shared" ca="1" si="10"/>
        <v/>
      </c>
      <c r="AG23" s="26" t="str">
        <f t="shared" ca="1" si="10"/>
        <v/>
      </c>
      <c r="AH23" s="26" t="str">
        <f t="shared" ca="1" si="10"/>
        <v/>
      </c>
      <c r="AI23" s="26" t="str">
        <f t="shared" ca="1" si="10"/>
        <v/>
      </c>
      <c r="AJ23" s="26" t="str">
        <f t="shared" ca="1" si="10"/>
        <v/>
      </c>
      <c r="AK23" s="26" t="str">
        <f t="shared" ca="1" si="10"/>
        <v/>
      </c>
      <c r="AL23" s="26" t="str">
        <f t="shared" ca="1" si="10"/>
        <v/>
      </c>
      <c r="AM23" s="26" t="str">
        <f t="shared" ca="1" si="10"/>
        <v/>
      </c>
      <c r="AN23" s="26" t="str">
        <f t="shared" ca="1" si="10"/>
        <v/>
      </c>
      <c r="AO23" s="26" t="str">
        <f t="shared" ca="1" si="8"/>
        <v/>
      </c>
      <c r="AP23" s="26" t="str">
        <f t="shared" ca="1" si="8"/>
        <v/>
      </c>
      <c r="AQ23" s="26" t="str">
        <f t="shared" ca="1" si="8"/>
        <v/>
      </c>
      <c r="AR23" s="26" t="str">
        <f t="shared" ca="1" si="8"/>
        <v/>
      </c>
      <c r="AS23" s="26" t="str">
        <f t="shared" ca="1" si="8"/>
        <v/>
      </c>
      <c r="AT23" s="26" t="str">
        <f t="shared" ca="1" si="8"/>
        <v/>
      </c>
      <c r="AU23" s="26" t="str">
        <f t="shared" ca="1" si="8"/>
        <v/>
      </c>
      <c r="AV23" s="26" t="str">
        <f t="shared" ca="1" si="8"/>
        <v/>
      </c>
      <c r="AW23" s="26" t="str">
        <f t="shared" ca="1" si="8"/>
        <v/>
      </c>
      <c r="AX23" s="26" t="str">
        <f t="shared" ca="1" si="8"/>
        <v/>
      </c>
      <c r="AY23" s="26" t="str">
        <f t="shared" ca="1" si="8"/>
        <v/>
      </c>
      <c r="AZ23" s="26" t="str">
        <f t="shared" ca="1" si="8"/>
        <v/>
      </c>
      <c r="BA23" s="26" t="str">
        <f t="shared" ca="1" si="8"/>
        <v/>
      </c>
      <c r="BB23" s="26" t="str">
        <f t="shared" ca="1" si="8"/>
        <v/>
      </c>
      <c r="BC23" s="26" t="str">
        <f t="shared" ca="1" si="8"/>
        <v/>
      </c>
      <c r="BD23" s="26" t="str">
        <f t="shared" ca="1" si="9"/>
        <v/>
      </c>
      <c r="BE23" s="26" t="str">
        <f t="shared" ca="1" si="9"/>
        <v/>
      </c>
      <c r="BF23" s="26" t="str">
        <f t="shared" ca="1" si="9"/>
        <v/>
      </c>
      <c r="BG23" s="26" t="str">
        <f t="shared" ca="1" si="9"/>
        <v/>
      </c>
      <c r="BH23" s="26" t="str">
        <f t="shared" ca="1" si="9"/>
        <v/>
      </c>
      <c r="BI23" s="26" t="str">
        <f t="shared" ca="1" si="9"/>
        <v/>
      </c>
      <c r="BJ23" s="26" t="str">
        <f t="shared" ca="1" si="9"/>
        <v/>
      </c>
      <c r="BK23" s="26" t="str">
        <f t="shared" ca="1" si="9"/>
        <v/>
      </c>
      <c r="BL23" s="26">
        <f t="shared" ca="1" si="9"/>
        <v>1</v>
      </c>
    </row>
    <row r="24" spans="1:64" s="39" customFormat="1" ht="28.8" x14ac:dyDescent="0.3">
      <c r="A24" s="4"/>
      <c r="B24" s="51" t="s">
        <v>49</v>
      </c>
      <c r="C24" s="23" t="s">
        <v>3</v>
      </c>
      <c r="D24" s="23" t="s">
        <v>30</v>
      </c>
      <c r="E24" s="20">
        <v>1</v>
      </c>
      <c r="F24" s="21">
        <f>F23+4</f>
        <v>44081</v>
      </c>
      <c r="G24" s="22">
        <v>1</v>
      </c>
      <c r="H24" s="15"/>
      <c r="I24" s="26" t="str">
        <f t="shared" ca="1" si="267"/>
        <v/>
      </c>
      <c r="J24" s="26" t="str">
        <f t="shared" ca="1" si="267"/>
        <v/>
      </c>
      <c r="K24" s="26" t="str">
        <f t="shared" ca="1" si="267"/>
        <v/>
      </c>
      <c r="L24" s="26" t="str">
        <f t="shared" ca="1" si="267"/>
        <v/>
      </c>
      <c r="M24" s="26" t="str">
        <f t="shared" ca="1" si="267"/>
        <v/>
      </c>
      <c r="N24" s="26" t="str">
        <f t="shared" ca="1" si="267"/>
        <v/>
      </c>
      <c r="O24" s="26" t="str">
        <f t="shared" ca="1" si="267"/>
        <v/>
      </c>
      <c r="P24" s="26" t="str">
        <f t="shared" ca="1" si="267"/>
        <v/>
      </c>
      <c r="Q24" s="26" t="str">
        <f t="shared" ca="1" si="267"/>
        <v/>
      </c>
      <c r="R24" s="26" t="str">
        <f t="shared" ca="1" si="267"/>
        <v/>
      </c>
      <c r="S24" s="26" t="str">
        <f t="shared" ca="1" si="267"/>
        <v/>
      </c>
      <c r="T24" s="26" t="str">
        <f t="shared" ca="1" si="267"/>
        <v/>
      </c>
      <c r="U24" s="26" t="str">
        <f t="shared" ca="1" si="267"/>
        <v/>
      </c>
      <c r="V24" s="26" t="str">
        <f t="shared" ca="1" si="267"/>
        <v/>
      </c>
      <c r="W24" s="26" t="str">
        <f t="shared" ca="1" si="267"/>
        <v/>
      </c>
      <c r="X24" s="26" t="str">
        <f t="shared" ca="1" si="267"/>
        <v/>
      </c>
      <c r="Y24" s="26" t="str">
        <f t="shared" ca="1" si="10"/>
        <v/>
      </c>
      <c r="Z24" s="26" t="str">
        <f t="shared" ca="1" si="10"/>
        <v/>
      </c>
      <c r="AA24" s="26" t="str">
        <f t="shared" ca="1" si="10"/>
        <v/>
      </c>
      <c r="AB24" s="26" t="str">
        <f t="shared" ca="1" si="10"/>
        <v/>
      </c>
      <c r="AC24" s="26" t="str">
        <f t="shared" ca="1" si="10"/>
        <v/>
      </c>
      <c r="AD24" s="26" t="str">
        <f t="shared" ca="1" si="10"/>
        <v/>
      </c>
      <c r="AE24" s="26" t="str">
        <f t="shared" ca="1" si="10"/>
        <v/>
      </c>
      <c r="AF24" s="26" t="str">
        <f t="shared" ca="1" si="10"/>
        <v/>
      </c>
      <c r="AG24" s="26" t="str">
        <f t="shared" ca="1" si="10"/>
        <v/>
      </c>
      <c r="AH24" s="26" t="str">
        <f t="shared" ca="1" si="10"/>
        <v/>
      </c>
      <c r="AI24" s="26" t="str">
        <f t="shared" ca="1" si="10"/>
        <v/>
      </c>
      <c r="AJ24" s="26" t="str">
        <f t="shared" ca="1" si="10"/>
        <v/>
      </c>
      <c r="AK24" s="26" t="str">
        <f t="shared" ca="1" si="10"/>
        <v/>
      </c>
      <c r="AL24" s="26" t="str">
        <f t="shared" ca="1" si="10"/>
        <v/>
      </c>
      <c r="AM24" s="26" t="str">
        <f t="shared" ca="1" si="10"/>
        <v/>
      </c>
      <c r="AN24" s="26" t="str">
        <f t="shared" ca="1" si="10"/>
        <v/>
      </c>
      <c r="AO24" s="26" t="str">
        <f t="shared" ca="1" si="8"/>
        <v/>
      </c>
      <c r="AP24" s="26" t="str">
        <f t="shared" ca="1" si="8"/>
        <v/>
      </c>
      <c r="AQ24" s="26" t="str">
        <f t="shared" ca="1" si="8"/>
        <v/>
      </c>
      <c r="AR24" s="26" t="str">
        <f t="shared" ca="1" si="8"/>
        <v/>
      </c>
      <c r="AS24" s="26" t="str">
        <f t="shared" ca="1" si="8"/>
        <v/>
      </c>
      <c r="AT24" s="26" t="str">
        <f t="shared" ca="1" si="8"/>
        <v/>
      </c>
      <c r="AU24" s="26" t="str">
        <f t="shared" ca="1" si="8"/>
        <v/>
      </c>
      <c r="AV24" s="26" t="str">
        <f t="shared" ca="1" si="8"/>
        <v/>
      </c>
      <c r="AW24" s="26" t="str">
        <f t="shared" ca="1" si="8"/>
        <v/>
      </c>
      <c r="AX24" s="26" t="str">
        <f t="shared" ca="1" si="8"/>
        <v/>
      </c>
      <c r="AY24" s="26" t="str">
        <f t="shared" ca="1" si="8"/>
        <v/>
      </c>
      <c r="AZ24" s="26" t="str">
        <f t="shared" ca="1" si="8"/>
        <v/>
      </c>
      <c r="BA24" s="26" t="str">
        <f t="shared" ca="1" si="8"/>
        <v/>
      </c>
      <c r="BB24" s="26" t="str">
        <f t="shared" ca="1" si="8"/>
        <v/>
      </c>
      <c r="BC24" s="26" t="str">
        <f t="shared" ca="1" si="8"/>
        <v/>
      </c>
      <c r="BD24" s="26" t="str">
        <f t="shared" ca="1" si="9"/>
        <v/>
      </c>
      <c r="BE24" s="26" t="str">
        <f t="shared" ca="1" si="9"/>
        <v/>
      </c>
      <c r="BF24" s="26" t="str">
        <f t="shared" ca="1" si="9"/>
        <v/>
      </c>
      <c r="BG24" s="26" t="str">
        <f t="shared" ca="1" si="9"/>
        <v/>
      </c>
      <c r="BH24" s="26" t="str">
        <f t="shared" ca="1" si="9"/>
        <v/>
      </c>
      <c r="BI24" s="26" t="str">
        <f t="shared" ca="1" si="9"/>
        <v/>
      </c>
      <c r="BJ24" s="26" t="str">
        <f t="shared" ca="1" si="9"/>
        <v/>
      </c>
      <c r="BK24" s="26" t="str">
        <f t="shared" ca="1" si="9"/>
        <v/>
      </c>
      <c r="BL24" s="26" t="str">
        <f t="shared" ca="1" si="9"/>
        <v/>
      </c>
    </row>
    <row r="25" spans="1:64" s="39" customFormat="1" ht="28.8" x14ac:dyDescent="0.3">
      <c r="A25" s="4"/>
      <c r="B25" s="43" t="s">
        <v>70</v>
      </c>
      <c r="C25" s="23"/>
      <c r="D25" s="23"/>
      <c r="E25" s="20"/>
      <c r="F25" s="21">
        <f>MIN(F26:F37)</f>
        <v>44067</v>
      </c>
      <c r="G25" s="22"/>
      <c r="H25" s="15"/>
      <c r="I25" s="26" t="str">
        <f t="shared" ca="1" si="267"/>
        <v/>
      </c>
      <c r="J25" s="26" t="str">
        <f t="shared" ca="1" si="267"/>
        <v/>
      </c>
      <c r="K25" s="26" t="str">
        <f t="shared" ca="1" si="267"/>
        <v/>
      </c>
      <c r="L25" s="26" t="str">
        <f t="shared" ca="1" si="267"/>
        <v/>
      </c>
      <c r="M25" s="26" t="str">
        <f t="shared" ca="1" si="267"/>
        <v/>
      </c>
      <c r="N25" s="26" t="str">
        <f t="shared" ca="1" si="267"/>
        <v/>
      </c>
      <c r="O25" s="26" t="str">
        <f t="shared" ca="1" si="267"/>
        <v/>
      </c>
      <c r="P25" s="26" t="str">
        <f t="shared" ca="1" si="267"/>
        <v/>
      </c>
      <c r="Q25" s="26" t="str">
        <f t="shared" ca="1" si="267"/>
        <v/>
      </c>
      <c r="R25" s="26" t="str">
        <f t="shared" ca="1" si="267"/>
        <v/>
      </c>
      <c r="S25" s="26" t="str">
        <f t="shared" ca="1" si="267"/>
        <v/>
      </c>
      <c r="T25" s="26" t="str">
        <f t="shared" ca="1" si="267"/>
        <v/>
      </c>
      <c r="U25" s="26" t="str">
        <f t="shared" ca="1" si="267"/>
        <v/>
      </c>
      <c r="V25" s="26" t="str">
        <f t="shared" ca="1" si="267"/>
        <v/>
      </c>
      <c r="W25" s="26" t="str">
        <f t="shared" ca="1" si="267"/>
        <v/>
      </c>
      <c r="X25" s="26" t="str">
        <f t="shared" ca="1" si="267"/>
        <v/>
      </c>
      <c r="Y25" s="26" t="str">
        <f t="shared" ca="1" si="10"/>
        <v/>
      </c>
      <c r="Z25" s="26" t="str">
        <f t="shared" ca="1" si="10"/>
        <v/>
      </c>
      <c r="AA25" s="26" t="str">
        <f t="shared" ca="1" si="10"/>
        <v/>
      </c>
      <c r="AB25" s="26" t="str">
        <f t="shared" ca="1" si="10"/>
        <v/>
      </c>
      <c r="AC25" s="26" t="str">
        <f t="shared" ca="1" si="10"/>
        <v/>
      </c>
      <c r="AD25" s="26" t="str">
        <f t="shared" ca="1" si="10"/>
        <v/>
      </c>
      <c r="AE25" s="26" t="str">
        <f t="shared" ca="1" si="10"/>
        <v/>
      </c>
      <c r="AF25" s="26" t="str">
        <f t="shared" ca="1" si="10"/>
        <v/>
      </c>
      <c r="AG25" s="26" t="str">
        <f t="shared" ca="1" si="10"/>
        <v/>
      </c>
      <c r="AH25" s="26" t="str">
        <f t="shared" ca="1" si="10"/>
        <v/>
      </c>
      <c r="AI25" s="26" t="str">
        <f t="shared" ca="1" si="10"/>
        <v/>
      </c>
      <c r="AJ25" s="26" t="str">
        <f t="shared" ca="1" si="10"/>
        <v/>
      </c>
      <c r="AK25" s="26" t="str">
        <f t="shared" ca="1" si="10"/>
        <v/>
      </c>
      <c r="AL25" s="26" t="str">
        <f t="shared" ca="1" si="10"/>
        <v/>
      </c>
      <c r="AM25" s="26" t="str">
        <f t="shared" ca="1" si="10"/>
        <v/>
      </c>
      <c r="AN25" s="26" t="str">
        <f t="shared" ca="1" si="10"/>
        <v/>
      </c>
      <c r="AO25" s="26" t="str">
        <f t="shared" ca="1" si="8"/>
        <v/>
      </c>
      <c r="AP25" s="26" t="str">
        <f t="shared" ca="1" si="8"/>
        <v/>
      </c>
      <c r="AQ25" s="26" t="str">
        <f t="shared" ca="1" si="8"/>
        <v/>
      </c>
      <c r="AR25" s="26" t="str">
        <f t="shared" ca="1" si="8"/>
        <v/>
      </c>
      <c r="AS25" s="26" t="str">
        <f t="shared" ca="1" si="8"/>
        <v/>
      </c>
      <c r="AT25" s="26" t="str">
        <f t="shared" ca="1" si="8"/>
        <v/>
      </c>
      <c r="AU25" s="26" t="str">
        <f t="shared" ca="1" si="8"/>
        <v/>
      </c>
      <c r="AV25" s="26" t="str">
        <f t="shared" ca="1" si="8"/>
        <v/>
      </c>
      <c r="AW25" s="26" t="str">
        <f t="shared" ca="1" si="8"/>
        <v/>
      </c>
      <c r="AX25" s="26" t="str">
        <f t="shared" ca="1" si="8"/>
        <v/>
      </c>
      <c r="AY25" s="26" t="str">
        <f t="shared" ca="1" si="8"/>
        <v/>
      </c>
      <c r="AZ25" s="26" t="str">
        <f t="shared" ca="1" si="8"/>
        <v/>
      </c>
      <c r="BA25" s="26" t="str">
        <f t="shared" ca="1" si="8"/>
        <v/>
      </c>
      <c r="BB25" s="26" t="str">
        <f t="shared" ca="1" si="8"/>
        <v/>
      </c>
      <c r="BC25" s="26" t="str">
        <f t="shared" ca="1" si="8"/>
        <v/>
      </c>
      <c r="BD25" s="26" t="str">
        <f t="shared" ca="1" si="9"/>
        <v/>
      </c>
      <c r="BE25" s="26" t="str">
        <f t="shared" ca="1" si="9"/>
        <v/>
      </c>
      <c r="BF25" s="26" t="str">
        <f t="shared" ca="1" si="9"/>
        <v/>
      </c>
      <c r="BG25" s="26" t="str">
        <f t="shared" ca="1" si="9"/>
        <v/>
      </c>
      <c r="BH25" s="26" t="str">
        <f t="shared" ca="1" si="9"/>
        <v/>
      </c>
      <c r="BI25" s="26" t="str">
        <f t="shared" ca="1" si="9"/>
        <v/>
      </c>
      <c r="BJ25" s="26" t="str">
        <f t="shared" ca="1" si="9"/>
        <v/>
      </c>
      <c r="BK25" s="26" t="str">
        <f t="shared" ca="1" si="9"/>
        <v/>
      </c>
      <c r="BL25" s="26" t="str">
        <f t="shared" ca="1" si="9"/>
        <v/>
      </c>
    </row>
    <row r="26" spans="1:64" s="39" customFormat="1" ht="28.8" x14ac:dyDescent="0.3">
      <c r="A26" s="4"/>
      <c r="B26" s="40" t="s">
        <v>55</v>
      </c>
      <c r="C26" s="23" t="s">
        <v>3</v>
      </c>
      <c r="D26" s="23" t="s">
        <v>33</v>
      </c>
      <c r="E26" s="20">
        <v>1</v>
      </c>
      <c r="F26" s="21">
        <f>F10+15</f>
        <v>44067</v>
      </c>
      <c r="G26" s="22">
        <v>4</v>
      </c>
      <c r="H26" s="15"/>
      <c r="I26" s="26" t="str">
        <f t="shared" ca="1" si="267"/>
        <v/>
      </c>
      <c r="J26" s="26" t="str">
        <f t="shared" ca="1" si="267"/>
        <v/>
      </c>
      <c r="K26" s="26" t="str">
        <f t="shared" ca="1" si="267"/>
        <v/>
      </c>
      <c r="L26" s="26" t="str">
        <f t="shared" ca="1" si="267"/>
        <v/>
      </c>
      <c r="M26" s="26" t="str">
        <f t="shared" ca="1" si="267"/>
        <v/>
      </c>
      <c r="N26" s="26" t="str">
        <f t="shared" ca="1" si="267"/>
        <v/>
      </c>
      <c r="O26" s="26" t="str">
        <f t="shared" ca="1" si="267"/>
        <v/>
      </c>
      <c r="P26" s="26" t="str">
        <f t="shared" ca="1" si="267"/>
        <v/>
      </c>
      <c r="Q26" s="26" t="str">
        <f t="shared" ca="1" si="267"/>
        <v/>
      </c>
      <c r="R26" s="26" t="str">
        <f t="shared" ca="1" si="267"/>
        <v/>
      </c>
      <c r="S26" s="26" t="str">
        <f t="shared" ca="1" si="267"/>
        <v/>
      </c>
      <c r="T26" s="26" t="str">
        <f t="shared" ca="1" si="267"/>
        <v/>
      </c>
      <c r="U26" s="26" t="str">
        <f t="shared" ca="1" si="267"/>
        <v/>
      </c>
      <c r="V26" s="26" t="str">
        <f t="shared" ca="1" si="267"/>
        <v/>
      </c>
      <c r="W26" s="26" t="str">
        <f t="shared" ca="1" si="267"/>
        <v/>
      </c>
      <c r="X26" s="26" t="str">
        <f t="shared" ca="1" si="267"/>
        <v/>
      </c>
      <c r="Y26" s="26" t="str">
        <f t="shared" ca="1" si="10"/>
        <v/>
      </c>
      <c r="Z26" s="26" t="str">
        <f t="shared" ca="1" si="10"/>
        <v/>
      </c>
      <c r="AA26" s="26" t="str">
        <f t="shared" ca="1" si="10"/>
        <v/>
      </c>
      <c r="AB26" s="26" t="str">
        <f t="shared" ca="1" si="10"/>
        <v/>
      </c>
      <c r="AC26" s="26" t="str">
        <f t="shared" ca="1" si="10"/>
        <v/>
      </c>
      <c r="AD26" s="26" t="str">
        <f t="shared" ca="1" si="10"/>
        <v/>
      </c>
      <c r="AE26" s="26" t="str">
        <f t="shared" ca="1" si="10"/>
        <v/>
      </c>
      <c r="AF26" s="26" t="str">
        <f t="shared" ca="1" si="10"/>
        <v/>
      </c>
      <c r="AG26" s="26" t="str">
        <f t="shared" ca="1" si="10"/>
        <v/>
      </c>
      <c r="AH26" s="26" t="str">
        <f t="shared" ca="1" si="10"/>
        <v/>
      </c>
      <c r="AI26" s="26" t="str">
        <f t="shared" ca="1" si="10"/>
        <v/>
      </c>
      <c r="AJ26" s="26" t="str">
        <f t="shared" ca="1" si="10"/>
        <v/>
      </c>
      <c r="AK26" s="26" t="str">
        <f t="shared" ca="1" si="10"/>
        <v/>
      </c>
      <c r="AL26" s="26" t="str">
        <f t="shared" ca="1" si="10"/>
        <v/>
      </c>
      <c r="AM26" s="26" t="str">
        <f t="shared" ca="1" si="10"/>
        <v/>
      </c>
      <c r="AN26" s="26" t="str">
        <f t="shared" ca="1" si="10"/>
        <v/>
      </c>
      <c r="AO26" s="26" t="str">
        <f t="shared" ca="1" si="8"/>
        <v/>
      </c>
      <c r="AP26" s="26" t="str">
        <f t="shared" ca="1" si="8"/>
        <v/>
      </c>
      <c r="AQ26" s="26" t="str">
        <f t="shared" ca="1" si="8"/>
        <v/>
      </c>
      <c r="AR26" s="26" t="str">
        <f t="shared" ca="1" si="8"/>
        <v/>
      </c>
      <c r="AS26" s="26" t="str">
        <f t="shared" ca="1" si="8"/>
        <v/>
      </c>
      <c r="AT26" s="26" t="str">
        <f t="shared" ca="1" si="8"/>
        <v/>
      </c>
      <c r="AU26" s="26" t="str">
        <f t="shared" ca="1" si="8"/>
        <v/>
      </c>
      <c r="AV26" s="26" t="str">
        <f t="shared" ca="1" si="8"/>
        <v/>
      </c>
      <c r="AW26" s="26" t="str">
        <f t="shared" ca="1" si="8"/>
        <v/>
      </c>
      <c r="AX26" s="26" t="str">
        <f t="shared" ca="1" si="8"/>
        <v/>
      </c>
      <c r="AY26" s="26" t="str">
        <f t="shared" ca="1" si="8"/>
        <v/>
      </c>
      <c r="AZ26" s="26" t="str">
        <f t="shared" ca="1" si="8"/>
        <v/>
      </c>
      <c r="BA26" s="26" t="str">
        <f t="shared" ca="1" si="8"/>
        <v/>
      </c>
      <c r="BB26" s="26">
        <f t="shared" ca="1" si="8"/>
        <v>1</v>
      </c>
      <c r="BC26" s="26">
        <f t="shared" ca="1" si="8"/>
        <v>1</v>
      </c>
      <c r="BD26" s="26">
        <f t="shared" ca="1" si="9"/>
        <v>1</v>
      </c>
      <c r="BE26" s="26">
        <f t="shared" ca="1" si="9"/>
        <v>1</v>
      </c>
      <c r="BF26" s="26" t="str">
        <f t="shared" ca="1" si="9"/>
        <v/>
      </c>
      <c r="BG26" s="26" t="str">
        <f t="shared" ca="1" si="9"/>
        <v/>
      </c>
      <c r="BH26" s="26" t="str">
        <f t="shared" ca="1" si="9"/>
        <v/>
      </c>
      <c r="BI26" s="26" t="str">
        <f t="shared" ca="1" si="9"/>
        <v/>
      </c>
      <c r="BJ26" s="26" t="str">
        <f t="shared" ca="1" si="9"/>
        <v/>
      </c>
      <c r="BK26" s="26" t="str">
        <f t="shared" ca="1" si="9"/>
        <v/>
      </c>
      <c r="BL26" s="26" t="str">
        <f t="shared" ca="1" si="9"/>
        <v/>
      </c>
    </row>
    <row r="27" spans="1:64" s="39" customFormat="1" ht="14.4" x14ac:dyDescent="0.3">
      <c r="A27" s="4"/>
      <c r="B27" s="41" t="s">
        <v>50</v>
      </c>
      <c r="C27" s="23" t="s">
        <v>11</v>
      </c>
      <c r="D27" s="23" t="s">
        <v>33</v>
      </c>
      <c r="E27" s="20">
        <v>1</v>
      </c>
      <c r="F27" s="21">
        <f>F26+3</f>
        <v>44070</v>
      </c>
      <c r="G27" s="22">
        <v>30</v>
      </c>
      <c r="H27" s="15"/>
      <c r="I27" s="26" t="str">
        <f t="shared" ca="1" si="267"/>
        <v/>
      </c>
      <c r="J27" s="26" t="str">
        <f t="shared" ca="1" si="267"/>
        <v/>
      </c>
      <c r="K27" s="26" t="str">
        <f t="shared" ca="1" si="267"/>
        <v/>
      </c>
      <c r="L27" s="26" t="str">
        <f t="shared" ca="1" si="267"/>
        <v/>
      </c>
      <c r="M27" s="26" t="str">
        <f t="shared" ca="1" si="267"/>
        <v/>
      </c>
      <c r="N27" s="26" t="str">
        <f t="shared" ca="1" si="267"/>
        <v/>
      </c>
      <c r="O27" s="26" t="str">
        <f t="shared" ca="1" si="267"/>
        <v/>
      </c>
      <c r="P27" s="26" t="str">
        <f t="shared" ca="1" si="267"/>
        <v/>
      </c>
      <c r="Q27" s="26" t="str">
        <f t="shared" ca="1" si="267"/>
        <v/>
      </c>
      <c r="R27" s="26" t="str">
        <f t="shared" ca="1" si="267"/>
        <v/>
      </c>
      <c r="S27" s="26" t="str">
        <f t="shared" ca="1" si="267"/>
        <v/>
      </c>
      <c r="T27" s="26" t="str">
        <f t="shared" ca="1" si="267"/>
        <v/>
      </c>
      <c r="U27" s="26" t="str">
        <f t="shared" ca="1" si="267"/>
        <v/>
      </c>
      <c r="V27" s="26" t="str">
        <f t="shared" ca="1" si="267"/>
        <v/>
      </c>
      <c r="W27" s="26" t="str">
        <f t="shared" ca="1" si="267"/>
        <v/>
      </c>
      <c r="X27" s="26" t="str">
        <f t="shared" ca="1" si="267"/>
        <v/>
      </c>
      <c r="Y27" s="26" t="str">
        <f t="shared" ca="1" si="10"/>
        <v/>
      </c>
      <c r="Z27" s="26" t="str">
        <f t="shared" ca="1" si="10"/>
        <v/>
      </c>
      <c r="AA27" s="26" t="str">
        <f t="shared" ca="1" si="10"/>
        <v/>
      </c>
      <c r="AB27" s="26" t="str">
        <f t="shared" ca="1" si="10"/>
        <v/>
      </c>
      <c r="AC27" s="26" t="str">
        <f t="shared" ca="1" si="10"/>
        <v/>
      </c>
      <c r="AD27" s="26" t="str">
        <f t="shared" ca="1" si="10"/>
        <v/>
      </c>
      <c r="AE27" s="26" t="str">
        <f t="shared" ca="1" si="10"/>
        <v/>
      </c>
      <c r="AF27" s="26" t="str">
        <f t="shared" ca="1" si="10"/>
        <v/>
      </c>
      <c r="AG27" s="26" t="str">
        <f t="shared" ca="1" si="10"/>
        <v/>
      </c>
      <c r="AH27" s="26" t="str">
        <f t="shared" ca="1" si="10"/>
        <v/>
      </c>
      <c r="AI27" s="26" t="str">
        <f t="shared" ca="1" si="10"/>
        <v/>
      </c>
      <c r="AJ27" s="26" t="str">
        <f t="shared" ca="1" si="10"/>
        <v/>
      </c>
      <c r="AK27" s="26" t="str">
        <f t="shared" ca="1" si="10"/>
        <v/>
      </c>
      <c r="AL27" s="26" t="str">
        <f t="shared" ca="1" si="10"/>
        <v/>
      </c>
      <c r="AM27" s="26" t="str">
        <f t="shared" ca="1" si="10"/>
        <v/>
      </c>
      <c r="AN27" s="26" t="str">
        <f t="shared" ca="1" si="10"/>
        <v/>
      </c>
      <c r="AO27" s="26" t="str">
        <f t="shared" ca="1" si="8"/>
        <v/>
      </c>
      <c r="AP27" s="26" t="str">
        <f t="shared" ca="1" si="8"/>
        <v/>
      </c>
      <c r="AQ27" s="26" t="str">
        <f t="shared" ca="1" si="8"/>
        <v/>
      </c>
      <c r="AR27" s="26" t="str">
        <f t="shared" ca="1" si="8"/>
        <v/>
      </c>
      <c r="AS27" s="26" t="str">
        <f t="shared" ca="1" si="8"/>
        <v/>
      </c>
      <c r="AT27" s="26" t="str">
        <f t="shared" ca="1" si="8"/>
        <v/>
      </c>
      <c r="AU27" s="26" t="str">
        <f t="shared" ca="1" si="8"/>
        <v/>
      </c>
      <c r="AV27" s="26" t="str">
        <f t="shared" ca="1" si="8"/>
        <v/>
      </c>
      <c r="AW27" s="26" t="str">
        <f t="shared" ca="1" si="8"/>
        <v/>
      </c>
      <c r="AX27" s="26" t="str">
        <f t="shared" ca="1" si="8"/>
        <v/>
      </c>
      <c r="AY27" s="26" t="str">
        <f t="shared" ca="1" si="8"/>
        <v/>
      </c>
      <c r="AZ27" s="26" t="str">
        <f t="shared" ca="1" si="8"/>
        <v/>
      </c>
      <c r="BA27" s="26" t="str">
        <f t="shared" ca="1" si="8"/>
        <v/>
      </c>
      <c r="BB27" s="26" t="str">
        <f t="shared" ca="1" si="8"/>
        <v/>
      </c>
      <c r="BC27" s="26" t="str">
        <f t="shared" ca="1" si="8"/>
        <v/>
      </c>
      <c r="BD27" s="26" t="str">
        <f t="shared" ca="1" si="9"/>
        <v/>
      </c>
      <c r="BE27" s="26" t="str">
        <f t="shared" ca="1" si="9"/>
        <v/>
      </c>
      <c r="BF27" s="26" t="str">
        <f t="shared" ca="1" si="9"/>
        <v/>
      </c>
      <c r="BG27" s="26" t="str">
        <f t="shared" ca="1" si="9"/>
        <v/>
      </c>
      <c r="BH27" s="26" t="str">
        <f t="shared" ca="1" si="9"/>
        <v/>
      </c>
      <c r="BI27" s="26" t="str">
        <f t="shared" ca="1" si="9"/>
        <v/>
      </c>
      <c r="BJ27" s="26" t="str">
        <f t="shared" ca="1" si="9"/>
        <v/>
      </c>
      <c r="BK27" s="26" t="str">
        <f t="shared" ca="1" si="9"/>
        <v/>
      </c>
      <c r="BL27" s="26" t="str">
        <f t="shared" ca="1" si="9"/>
        <v/>
      </c>
    </row>
    <row r="28" spans="1:64" s="39" customFormat="1" ht="28.8" x14ac:dyDescent="0.3">
      <c r="A28" s="4"/>
      <c r="B28" s="41" t="s">
        <v>51</v>
      </c>
      <c r="C28" s="23" t="s">
        <v>10</v>
      </c>
      <c r="D28" s="23" t="s">
        <v>33</v>
      </c>
      <c r="E28" s="20">
        <v>1</v>
      </c>
      <c r="F28" s="21">
        <f>F27+15</f>
        <v>44085</v>
      </c>
      <c r="G28" s="22">
        <v>15</v>
      </c>
      <c r="H28" s="15"/>
      <c r="I28" s="26" t="str">
        <f t="shared" ca="1" si="267"/>
        <v/>
      </c>
      <c r="J28" s="26" t="str">
        <f t="shared" ca="1" si="267"/>
        <v/>
      </c>
      <c r="K28" s="26" t="str">
        <f t="shared" ca="1" si="267"/>
        <v/>
      </c>
      <c r="L28" s="26" t="str">
        <f t="shared" ca="1" si="267"/>
        <v/>
      </c>
      <c r="M28" s="26" t="str">
        <f t="shared" ca="1" si="267"/>
        <v/>
      </c>
      <c r="N28" s="26" t="str">
        <f t="shared" ca="1" si="267"/>
        <v/>
      </c>
      <c r="O28" s="26" t="str">
        <f t="shared" ca="1" si="267"/>
        <v/>
      </c>
      <c r="P28" s="26" t="str">
        <f t="shared" ca="1" si="267"/>
        <v/>
      </c>
      <c r="Q28" s="26" t="str">
        <f t="shared" ca="1" si="267"/>
        <v/>
      </c>
      <c r="R28" s="26" t="str">
        <f t="shared" ca="1" si="267"/>
        <v/>
      </c>
      <c r="S28" s="26" t="str">
        <f t="shared" ca="1" si="267"/>
        <v/>
      </c>
      <c r="T28" s="26" t="str">
        <f t="shared" ca="1" si="267"/>
        <v/>
      </c>
      <c r="U28" s="26" t="str">
        <f t="shared" ca="1" si="267"/>
        <v/>
      </c>
      <c r="V28" s="26" t="str">
        <f t="shared" ca="1" si="267"/>
        <v/>
      </c>
      <c r="W28" s="26" t="str">
        <f t="shared" ca="1" si="267"/>
        <v/>
      </c>
      <c r="X28" s="26" t="str">
        <f t="shared" ca="1" si="267"/>
        <v/>
      </c>
      <c r="Y28" s="26" t="str">
        <f t="shared" ca="1" si="10"/>
        <v/>
      </c>
      <c r="Z28" s="26" t="str">
        <f t="shared" ca="1" si="10"/>
        <v/>
      </c>
      <c r="AA28" s="26" t="str">
        <f t="shared" ca="1" si="10"/>
        <v/>
      </c>
      <c r="AB28" s="26" t="str">
        <f t="shared" ca="1" si="10"/>
        <v/>
      </c>
      <c r="AC28" s="26" t="str">
        <f t="shared" ca="1" si="10"/>
        <v/>
      </c>
      <c r="AD28" s="26" t="str">
        <f t="shared" ca="1" si="10"/>
        <v/>
      </c>
      <c r="AE28" s="26" t="str">
        <f t="shared" ca="1" si="10"/>
        <v/>
      </c>
      <c r="AF28" s="26" t="str">
        <f t="shared" ca="1" si="10"/>
        <v/>
      </c>
      <c r="AG28" s="26" t="str">
        <f t="shared" ca="1" si="10"/>
        <v/>
      </c>
      <c r="AH28" s="26" t="str">
        <f t="shared" ca="1" si="10"/>
        <v/>
      </c>
      <c r="AI28" s="26" t="str">
        <f t="shared" ca="1" si="10"/>
        <v/>
      </c>
      <c r="AJ28" s="26" t="str">
        <f t="shared" ca="1" si="10"/>
        <v/>
      </c>
      <c r="AK28" s="26" t="str">
        <f t="shared" ca="1" si="10"/>
        <v/>
      </c>
      <c r="AL28" s="26" t="str">
        <f t="shared" ca="1" si="10"/>
        <v/>
      </c>
      <c r="AM28" s="26" t="str">
        <f t="shared" ca="1" si="10"/>
        <v/>
      </c>
      <c r="AN28" s="26" t="str">
        <f t="shared" ca="1" si="10"/>
        <v/>
      </c>
      <c r="AO28" s="26" t="str">
        <f t="shared" ca="1" si="8"/>
        <v/>
      </c>
      <c r="AP28" s="26" t="str">
        <f t="shared" ca="1" si="8"/>
        <v/>
      </c>
      <c r="AQ28" s="26" t="str">
        <f t="shared" ca="1" si="8"/>
        <v/>
      </c>
      <c r="AR28" s="26" t="str">
        <f t="shared" ca="1" si="8"/>
        <v/>
      </c>
      <c r="AS28" s="26" t="str">
        <f t="shared" ca="1" si="8"/>
        <v/>
      </c>
      <c r="AT28" s="26" t="str">
        <f t="shared" ca="1" si="8"/>
        <v/>
      </c>
      <c r="AU28" s="26" t="str">
        <f t="shared" ca="1" si="8"/>
        <v/>
      </c>
      <c r="AV28" s="26" t="str">
        <f t="shared" ca="1" si="8"/>
        <v/>
      </c>
      <c r="AW28" s="26" t="str">
        <f t="shared" ca="1" si="8"/>
        <v/>
      </c>
      <c r="AX28" s="26" t="str">
        <f t="shared" ca="1" si="8"/>
        <v/>
      </c>
      <c r="AY28" s="26" t="str">
        <f t="shared" ca="1" si="8"/>
        <v/>
      </c>
      <c r="AZ28" s="26" t="str">
        <f t="shared" ca="1" si="8"/>
        <v/>
      </c>
      <c r="BA28" s="26" t="str">
        <f t="shared" ca="1" si="8"/>
        <v/>
      </c>
      <c r="BB28" s="26" t="str">
        <f t="shared" ca="1" si="8"/>
        <v/>
      </c>
      <c r="BC28" s="26" t="str">
        <f t="shared" ca="1" si="8"/>
        <v/>
      </c>
      <c r="BD28" s="26" t="str">
        <f t="shared" ca="1" si="9"/>
        <v/>
      </c>
      <c r="BE28" s="26" t="str">
        <f t="shared" ca="1" si="9"/>
        <v/>
      </c>
      <c r="BF28" s="26" t="str">
        <f t="shared" ca="1" si="9"/>
        <v/>
      </c>
      <c r="BG28" s="26" t="str">
        <f t="shared" ca="1" si="9"/>
        <v/>
      </c>
      <c r="BH28" s="26" t="str">
        <f t="shared" ca="1" si="9"/>
        <v/>
      </c>
      <c r="BI28" s="26" t="str">
        <f t="shared" ca="1" si="9"/>
        <v/>
      </c>
      <c r="BJ28" s="26" t="str">
        <f t="shared" ca="1" si="9"/>
        <v/>
      </c>
      <c r="BK28" s="26" t="str">
        <f t="shared" ca="1" si="9"/>
        <v/>
      </c>
      <c r="BL28" s="26" t="str">
        <f t="shared" ca="1" si="9"/>
        <v/>
      </c>
    </row>
    <row r="29" spans="1:64" s="39" customFormat="1" ht="28.8" x14ac:dyDescent="0.3">
      <c r="A29" s="4"/>
      <c r="B29" s="40" t="s">
        <v>52</v>
      </c>
      <c r="C29" s="23" t="s">
        <v>11</v>
      </c>
      <c r="D29" s="23" t="s">
        <v>31</v>
      </c>
      <c r="E29" s="20">
        <v>1</v>
      </c>
      <c r="F29" s="21">
        <f>F28-4</f>
        <v>44081</v>
      </c>
      <c r="G29" s="22">
        <v>20</v>
      </c>
      <c r="H29" s="15"/>
      <c r="I29" s="26" t="str">
        <f t="shared" ca="1" si="267"/>
        <v/>
      </c>
      <c r="J29" s="26" t="str">
        <f t="shared" ca="1" si="267"/>
        <v/>
      </c>
      <c r="K29" s="26" t="str">
        <f t="shared" ca="1" si="267"/>
        <v/>
      </c>
      <c r="L29" s="26" t="str">
        <f t="shared" ca="1" si="267"/>
        <v/>
      </c>
      <c r="M29" s="26" t="str">
        <f t="shared" ca="1" si="267"/>
        <v/>
      </c>
      <c r="N29" s="26" t="str">
        <f t="shared" ca="1" si="267"/>
        <v/>
      </c>
      <c r="O29" s="26" t="str">
        <f t="shared" ca="1" si="267"/>
        <v/>
      </c>
      <c r="P29" s="26" t="str">
        <f t="shared" ca="1" si="267"/>
        <v/>
      </c>
      <c r="Q29" s="26" t="str">
        <f t="shared" ca="1" si="267"/>
        <v/>
      </c>
      <c r="R29" s="26" t="str">
        <f t="shared" ca="1" si="267"/>
        <v/>
      </c>
      <c r="S29" s="26" t="str">
        <f t="shared" ca="1" si="267"/>
        <v/>
      </c>
      <c r="T29" s="26" t="str">
        <f t="shared" ca="1" si="267"/>
        <v/>
      </c>
      <c r="U29" s="26" t="str">
        <f t="shared" ca="1" si="267"/>
        <v/>
      </c>
      <c r="V29" s="26" t="str">
        <f t="shared" ca="1" si="267"/>
        <v/>
      </c>
      <c r="W29" s="26" t="str">
        <f t="shared" ca="1" si="267"/>
        <v/>
      </c>
      <c r="X29" s="26" t="str">
        <f t="shared" ca="1" si="267"/>
        <v/>
      </c>
      <c r="Y29" s="26" t="str">
        <f t="shared" ca="1" si="10"/>
        <v/>
      </c>
      <c r="Z29" s="26" t="str">
        <f t="shared" ca="1" si="10"/>
        <v/>
      </c>
      <c r="AA29" s="26" t="str">
        <f t="shared" ca="1" si="10"/>
        <v/>
      </c>
      <c r="AB29" s="26" t="str">
        <f t="shared" ca="1" si="10"/>
        <v/>
      </c>
      <c r="AC29" s="26" t="str">
        <f t="shared" ca="1" si="10"/>
        <v/>
      </c>
      <c r="AD29" s="26" t="str">
        <f t="shared" ca="1" si="10"/>
        <v/>
      </c>
      <c r="AE29" s="26" t="str">
        <f t="shared" ca="1" si="10"/>
        <v/>
      </c>
      <c r="AF29" s="26" t="str">
        <f t="shared" ca="1" si="10"/>
        <v/>
      </c>
      <c r="AG29" s="26" t="str">
        <f t="shared" ca="1" si="10"/>
        <v/>
      </c>
      <c r="AH29" s="26" t="str">
        <f t="shared" ca="1" si="10"/>
        <v/>
      </c>
      <c r="AI29" s="26" t="str">
        <f t="shared" ca="1" si="10"/>
        <v/>
      </c>
      <c r="AJ29" s="26" t="str">
        <f t="shared" ca="1" si="10"/>
        <v/>
      </c>
      <c r="AK29" s="26" t="str">
        <f t="shared" ca="1" si="10"/>
        <v/>
      </c>
      <c r="AL29" s="26" t="str">
        <f t="shared" ca="1" si="10"/>
        <v/>
      </c>
      <c r="AM29" s="26" t="str">
        <f t="shared" ca="1" si="10"/>
        <v/>
      </c>
      <c r="AN29" s="26" t="str">
        <f t="shared" ca="1" si="10"/>
        <v/>
      </c>
      <c r="AO29" s="26" t="str">
        <f t="shared" ca="1" si="8"/>
        <v/>
      </c>
      <c r="AP29" s="26" t="str">
        <f t="shared" ca="1" si="8"/>
        <v/>
      </c>
      <c r="AQ29" s="26" t="str">
        <f t="shared" ca="1" si="8"/>
        <v/>
      </c>
      <c r="AR29" s="26" t="str">
        <f t="shared" ca="1" si="8"/>
        <v/>
      </c>
      <c r="AS29" s="26" t="str">
        <f t="shared" ca="1" si="8"/>
        <v/>
      </c>
      <c r="AT29" s="26" t="str">
        <f t="shared" ca="1" si="8"/>
        <v/>
      </c>
      <c r="AU29" s="26" t="str">
        <f t="shared" ca="1" si="8"/>
        <v/>
      </c>
      <c r="AV29" s="26" t="str">
        <f t="shared" ca="1" si="8"/>
        <v/>
      </c>
      <c r="AW29" s="26" t="str">
        <f t="shared" ca="1" si="8"/>
        <v/>
      </c>
      <c r="AX29" s="26" t="str">
        <f t="shared" ca="1" si="8"/>
        <v/>
      </c>
      <c r="AY29" s="26" t="str">
        <f t="shared" ca="1" si="8"/>
        <v/>
      </c>
      <c r="AZ29" s="26" t="str">
        <f t="shared" ca="1" si="8"/>
        <v/>
      </c>
      <c r="BA29" s="26" t="str">
        <f t="shared" ca="1" si="8"/>
        <v/>
      </c>
      <c r="BB29" s="26" t="str">
        <f t="shared" ca="1" si="8"/>
        <v/>
      </c>
      <c r="BC29" s="26" t="str">
        <f t="shared" ca="1" si="8"/>
        <v/>
      </c>
      <c r="BD29" s="26" t="str">
        <f t="shared" ca="1" si="9"/>
        <v/>
      </c>
      <c r="BE29" s="26" t="str">
        <f t="shared" ca="1" si="9"/>
        <v/>
      </c>
      <c r="BF29" s="26" t="str">
        <f t="shared" ca="1" si="9"/>
        <v/>
      </c>
      <c r="BG29" s="26" t="str">
        <f t="shared" ca="1" si="9"/>
        <v/>
      </c>
      <c r="BH29" s="26" t="str">
        <f t="shared" ca="1" si="9"/>
        <v/>
      </c>
      <c r="BI29" s="26" t="str">
        <f t="shared" ca="1" si="9"/>
        <v/>
      </c>
      <c r="BJ29" s="26" t="str">
        <f t="shared" ca="1" si="9"/>
        <v/>
      </c>
      <c r="BK29" s="26" t="str">
        <f t="shared" ca="1" si="9"/>
        <v/>
      </c>
      <c r="BL29" s="26" t="str">
        <f t="shared" ca="1" si="9"/>
        <v/>
      </c>
    </row>
    <row r="30" spans="1:64" s="39" customFormat="1" ht="28.8" x14ac:dyDescent="0.3">
      <c r="A30" s="4"/>
      <c r="B30" s="41" t="s">
        <v>53</v>
      </c>
      <c r="C30" s="23" t="s">
        <v>9</v>
      </c>
      <c r="D30" s="23" t="s">
        <v>31</v>
      </c>
      <c r="E30" s="20">
        <v>1</v>
      </c>
      <c r="F30" s="21">
        <f>F22 + 10</f>
        <v>44083</v>
      </c>
      <c r="G30" s="22">
        <v>21</v>
      </c>
      <c r="H30" s="15"/>
      <c r="I30" s="26" t="str">
        <f t="shared" ref="I30:AN36" ca="1" si="268">IF(AND($C30="Goal",I$5&gt;=$F30,I$5&lt;=$F30+$G30-1),2,IF(AND($C30="Milestone",I$5&gt;=$F30,I$5&lt;=$F30+$G30-1),1,""))</f>
        <v/>
      </c>
      <c r="J30" s="26" t="str">
        <f t="shared" ca="1" si="268"/>
        <v/>
      </c>
      <c r="K30" s="26" t="str">
        <f t="shared" ca="1" si="268"/>
        <v/>
      </c>
      <c r="L30" s="26" t="str">
        <f t="shared" ca="1" si="268"/>
        <v/>
      </c>
      <c r="M30" s="26" t="str">
        <f t="shared" ca="1" si="268"/>
        <v/>
      </c>
      <c r="N30" s="26" t="str">
        <f t="shared" ca="1" si="268"/>
        <v/>
      </c>
      <c r="O30" s="26" t="str">
        <f t="shared" ca="1" si="268"/>
        <v/>
      </c>
      <c r="P30" s="26" t="str">
        <f t="shared" ca="1" si="268"/>
        <v/>
      </c>
      <c r="Q30" s="26" t="str">
        <f t="shared" ca="1" si="268"/>
        <v/>
      </c>
      <c r="R30" s="26" t="str">
        <f t="shared" ca="1" si="268"/>
        <v/>
      </c>
      <c r="S30" s="26" t="str">
        <f t="shared" ca="1" si="268"/>
        <v/>
      </c>
      <c r="T30" s="26" t="str">
        <f t="shared" ca="1" si="268"/>
        <v/>
      </c>
      <c r="U30" s="26" t="str">
        <f t="shared" ca="1" si="268"/>
        <v/>
      </c>
      <c r="V30" s="26" t="str">
        <f t="shared" ca="1" si="268"/>
        <v/>
      </c>
      <c r="W30" s="26" t="str">
        <f t="shared" ca="1" si="268"/>
        <v/>
      </c>
      <c r="X30" s="26" t="str">
        <f t="shared" ca="1" si="268"/>
        <v/>
      </c>
      <c r="Y30" s="26" t="str">
        <f t="shared" ca="1" si="268"/>
        <v/>
      </c>
      <c r="Z30" s="26" t="str">
        <f t="shared" ca="1" si="268"/>
        <v/>
      </c>
      <c r="AA30" s="26" t="str">
        <f t="shared" ca="1" si="268"/>
        <v/>
      </c>
      <c r="AB30" s="26" t="str">
        <f t="shared" ca="1" si="268"/>
        <v/>
      </c>
      <c r="AC30" s="26" t="str">
        <f t="shared" ca="1" si="268"/>
        <v/>
      </c>
      <c r="AD30" s="26" t="str">
        <f t="shared" ca="1" si="268"/>
        <v/>
      </c>
      <c r="AE30" s="26" t="str">
        <f t="shared" ca="1" si="268"/>
        <v/>
      </c>
      <c r="AF30" s="26" t="str">
        <f t="shared" ca="1" si="268"/>
        <v/>
      </c>
      <c r="AG30" s="26" t="str">
        <f t="shared" ca="1" si="268"/>
        <v/>
      </c>
      <c r="AH30" s="26" t="str">
        <f t="shared" ca="1" si="268"/>
        <v/>
      </c>
      <c r="AI30" s="26" t="str">
        <f t="shared" ca="1" si="268"/>
        <v/>
      </c>
      <c r="AJ30" s="26" t="str">
        <f t="shared" ca="1" si="268"/>
        <v/>
      </c>
      <c r="AK30" s="26" t="str">
        <f t="shared" ca="1" si="268"/>
        <v/>
      </c>
      <c r="AL30" s="26" t="str">
        <f t="shared" ca="1" si="268"/>
        <v/>
      </c>
      <c r="AM30" s="26" t="str">
        <f t="shared" ca="1" si="268"/>
        <v/>
      </c>
      <c r="AN30" s="26" t="str">
        <f t="shared" ca="1" si="268"/>
        <v/>
      </c>
      <c r="AO30" s="26" t="str">
        <f t="shared" ca="1" si="8"/>
        <v/>
      </c>
      <c r="AP30" s="26" t="str">
        <f t="shared" ca="1" si="8"/>
        <v/>
      </c>
      <c r="AQ30" s="26" t="str">
        <f t="shared" ca="1" si="8"/>
        <v/>
      </c>
      <c r="AR30" s="26" t="str">
        <f t="shared" ca="1" si="8"/>
        <v/>
      </c>
      <c r="AS30" s="26" t="str">
        <f t="shared" ca="1" si="8"/>
        <v/>
      </c>
      <c r="AT30" s="26" t="str">
        <f t="shared" ca="1" si="8"/>
        <v/>
      </c>
      <c r="AU30" s="26" t="str">
        <f t="shared" ca="1" si="8"/>
        <v/>
      </c>
      <c r="AV30" s="26" t="str">
        <f t="shared" ca="1" si="8"/>
        <v/>
      </c>
      <c r="AW30" s="26" t="str">
        <f t="shared" ca="1" si="8"/>
        <v/>
      </c>
      <c r="AX30" s="26" t="str">
        <f t="shared" ca="1" si="8"/>
        <v/>
      </c>
      <c r="AY30" s="26" t="str">
        <f t="shared" ca="1" si="8"/>
        <v/>
      </c>
      <c r="AZ30" s="26" t="str">
        <f t="shared" ca="1" si="8"/>
        <v/>
      </c>
      <c r="BA30" s="26" t="str">
        <f t="shared" ca="1" si="8"/>
        <v/>
      </c>
      <c r="BB30" s="26" t="str">
        <f t="shared" ca="1" si="8"/>
        <v/>
      </c>
      <c r="BC30" s="26" t="str">
        <f t="shared" ref="BC30" ca="1" si="269">IF(AND($C30="Goal",BC$5&gt;=$F30,BC$5&lt;=$F30+$G30-1),2,IF(AND($C30="Milestone",BC$5&gt;=$F30,BC$5&lt;=$F30+$G30-1),1,""))</f>
        <v/>
      </c>
      <c r="BD30" s="26" t="str">
        <f t="shared" ca="1" si="9"/>
        <v/>
      </c>
      <c r="BE30" s="26" t="str">
        <f t="shared" ca="1" si="9"/>
        <v/>
      </c>
      <c r="BF30" s="26" t="str">
        <f t="shared" ca="1" si="9"/>
        <v/>
      </c>
      <c r="BG30" s="26" t="str">
        <f t="shared" ca="1" si="9"/>
        <v/>
      </c>
      <c r="BH30" s="26" t="str">
        <f t="shared" ca="1" si="9"/>
        <v/>
      </c>
      <c r="BI30" s="26" t="str">
        <f t="shared" ca="1" si="9"/>
        <v/>
      </c>
      <c r="BJ30" s="26" t="str">
        <f t="shared" ca="1" si="9"/>
        <v/>
      </c>
      <c r="BK30" s="26" t="str">
        <f t="shared" ca="1" si="9"/>
        <v/>
      </c>
      <c r="BL30" s="26" t="str">
        <f t="shared" ca="1" si="9"/>
        <v/>
      </c>
    </row>
    <row r="31" spans="1:64" s="39" customFormat="1" ht="28.8" x14ac:dyDescent="0.3">
      <c r="A31" s="4"/>
      <c r="B31" s="41" t="s">
        <v>54</v>
      </c>
      <c r="C31" s="23" t="s">
        <v>8</v>
      </c>
      <c r="D31" s="23" t="s">
        <v>31</v>
      </c>
      <c r="E31" s="20">
        <v>1</v>
      </c>
      <c r="F31" s="21">
        <f>F22 + 10</f>
        <v>44083</v>
      </c>
      <c r="G31" s="22">
        <v>17</v>
      </c>
      <c r="H31" s="15"/>
      <c r="I31" s="26" t="str">
        <f t="shared" ca="1" si="268"/>
        <v/>
      </c>
      <c r="J31" s="26" t="str">
        <f t="shared" ca="1" si="268"/>
        <v/>
      </c>
      <c r="K31" s="26" t="str">
        <f t="shared" ca="1" si="268"/>
        <v/>
      </c>
      <c r="L31" s="26" t="str">
        <f t="shared" ca="1" si="268"/>
        <v/>
      </c>
      <c r="M31" s="26" t="str">
        <f t="shared" ca="1" si="268"/>
        <v/>
      </c>
      <c r="N31" s="26" t="str">
        <f t="shared" ca="1" si="268"/>
        <v/>
      </c>
      <c r="O31" s="26" t="str">
        <f t="shared" ca="1" si="268"/>
        <v/>
      </c>
      <c r="P31" s="26" t="str">
        <f t="shared" ca="1" si="268"/>
        <v/>
      </c>
      <c r="Q31" s="26" t="str">
        <f t="shared" ca="1" si="268"/>
        <v/>
      </c>
      <c r="R31" s="26" t="str">
        <f t="shared" ca="1" si="268"/>
        <v/>
      </c>
      <c r="S31" s="26" t="str">
        <f t="shared" ca="1" si="268"/>
        <v/>
      </c>
      <c r="T31" s="26" t="str">
        <f t="shared" ca="1" si="268"/>
        <v/>
      </c>
      <c r="U31" s="26" t="str">
        <f t="shared" ca="1" si="268"/>
        <v/>
      </c>
      <c r="V31" s="26" t="str">
        <f t="shared" ca="1" si="268"/>
        <v/>
      </c>
      <c r="W31" s="26" t="str">
        <f t="shared" ca="1" si="268"/>
        <v/>
      </c>
      <c r="X31" s="26" t="str">
        <f t="shared" ca="1" si="268"/>
        <v/>
      </c>
      <c r="Y31" s="26" t="str">
        <f t="shared" ca="1" si="268"/>
        <v/>
      </c>
      <c r="Z31" s="26" t="str">
        <f t="shared" ca="1" si="268"/>
        <v/>
      </c>
      <c r="AA31" s="26" t="str">
        <f t="shared" ca="1" si="268"/>
        <v/>
      </c>
      <c r="AB31" s="26" t="str">
        <f t="shared" ca="1" si="268"/>
        <v/>
      </c>
      <c r="AC31" s="26" t="str">
        <f t="shared" ca="1" si="268"/>
        <v/>
      </c>
      <c r="AD31" s="26" t="str">
        <f t="shared" ca="1" si="268"/>
        <v/>
      </c>
      <c r="AE31" s="26" t="str">
        <f t="shared" ca="1" si="268"/>
        <v/>
      </c>
      <c r="AF31" s="26" t="str">
        <f t="shared" ca="1" si="268"/>
        <v/>
      </c>
      <c r="AG31" s="26" t="str">
        <f t="shared" ca="1" si="268"/>
        <v/>
      </c>
      <c r="AH31" s="26" t="str">
        <f t="shared" ca="1" si="268"/>
        <v/>
      </c>
      <c r="AI31" s="26" t="str">
        <f t="shared" ca="1" si="268"/>
        <v/>
      </c>
      <c r="AJ31" s="26" t="str">
        <f t="shared" ca="1" si="268"/>
        <v/>
      </c>
      <c r="AK31" s="26" t="str">
        <f t="shared" ca="1" si="268"/>
        <v/>
      </c>
      <c r="AL31" s="26" t="str">
        <f t="shared" ca="1" si="268"/>
        <v/>
      </c>
      <c r="AM31" s="26" t="str">
        <f t="shared" ca="1" si="268"/>
        <v/>
      </c>
      <c r="AN31" s="26" t="str">
        <f t="shared" ca="1" si="268"/>
        <v/>
      </c>
      <c r="AO31" s="26" t="str">
        <f t="shared" ref="AO31:BD36" ca="1" si="270">IF(AND($C31="Goal",AO$5&gt;=$F31,AO$5&lt;=$F31+$G31-1),2,IF(AND($C31="Milestone",AO$5&gt;=$F31,AO$5&lt;=$F31+$G31-1),1,""))</f>
        <v/>
      </c>
      <c r="AP31" s="26" t="str">
        <f t="shared" ca="1" si="270"/>
        <v/>
      </c>
      <c r="AQ31" s="26" t="str">
        <f t="shared" ca="1" si="270"/>
        <v/>
      </c>
      <c r="AR31" s="26" t="str">
        <f t="shared" ca="1" si="270"/>
        <v/>
      </c>
      <c r="AS31" s="26" t="str">
        <f t="shared" ca="1" si="270"/>
        <v/>
      </c>
      <c r="AT31" s="26" t="str">
        <f t="shared" ca="1" si="270"/>
        <v/>
      </c>
      <c r="AU31" s="26" t="str">
        <f t="shared" ca="1" si="270"/>
        <v/>
      </c>
      <c r="AV31" s="26" t="str">
        <f t="shared" ca="1" si="270"/>
        <v/>
      </c>
      <c r="AW31" s="26" t="str">
        <f t="shared" ca="1" si="270"/>
        <v/>
      </c>
      <c r="AX31" s="26" t="str">
        <f t="shared" ca="1" si="270"/>
        <v/>
      </c>
      <c r="AY31" s="26" t="str">
        <f t="shared" ca="1" si="270"/>
        <v/>
      </c>
      <c r="AZ31" s="26" t="str">
        <f t="shared" ca="1" si="270"/>
        <v/>
      </c>
      <c r="BA31" s="26" t="str">
        <f t="shared" ca="1" si="270"/>
        <v/>
      </c>
      <c r="BB31" s="26" t="str">
        <f t="shared" ca="1" si="270"/>
        <v/>
      </c>
      <c r="BC31" s="26" t="str">
        <f t="shared" ca="1" si="270"/>
        <v/>
      </c>
      <c r="BD31" s="26" t="str">
        <f t="shared" ca="1" si="9"/>
        <v/>
      </c>
      <c r="BE31" s="26" t="str">
        <f t="shared" ca="1" si="9"/>
        <v/>
      </c>
      <c r="BF31" s="26" t="str">
        <f t="shared" ca="1" si="9"/>
        <v/>
      </c>
      <c r="BG31" s="26" t="str">
        <f t="shared" ca="1" si="9"/>
        <v/>
      </c>
      <c r="BH31" s="26" t="str">
        <f t="shared" ca="1" si="9"/>
        <v/>
      </c>
      <c r="BI31" s="26" t="str">
        <f t="shared" ca="1" si="9"/>
        <v/>
      </c>
      <c r="BJ31" s="26" t="str">
        <f t="shared" ca="1" si="9"/>
        <v/>
      </c>
      <c r="BK31" s="26" t="str">
        <f t="shared" ca="1" si="9"/>
        <v/>
      </c>
      <c r="BL31" s="26" t="str">
        <f t="shared" ca="1" si="9"/>
        <v/>
      </c>
    </row>
    <row r="32" spans="1:64" s="39" customFormat="1" ht="28.8" x14ac:dyDescent="0.3">
      <c r="A32" s="4"/>
      <c r="B32" s="40" t="s">
        <v>56</v>
      </c>
      <c r="C32" s="23" t="s">
        <v>10</v>
      </c>
      <c r="D32" s="23" t="s">
        <v>32</v>
      </c>
      <c r="E32" s="20">
        <v>1</v>
      </c>
      <c r="F32" s="21">
        <f>F22 + 10</f>
        <v>44083</v>
      </c>
      <c r="G32" s="22">
        <v>22</v>
      </c>
      <c r="H32" s="15"/>
      <c r="I32" s="26" t="str">
        <f t="shared" ca="1" si="268"/>
        <v/>
      </c>
      <c r="J32" s="26" t="str">
        <f t="shared" ca="1" si="268"/>
        <v/>
      </c>
      <c r="K32" s="26" t="str">
        <f t="shared" ca="1" si="268"/>
        <v/>
      </c>
      <c r="L32" s="26" t="str">
        <f t="shared" ca="1" si="268"/>
        <v/>
      </c>
      <c r="M32" s="26" t="str">
        <f t="shared" ca="1" si="268"/>
        <v/>
      </c>
      <c r="N32" s="26" t="str">
        <f t="shared" ca="1" si="268"/>
        <v/>
      </c>
      <c r="O32" s="26" t="str">
        <f t="shared" ca="1" si="268"/>
        <v/>
      </c>
      <c r="P32" s="26" t="str">
        <f t="shared" ca="1" si="268"/>
        <v/>
      </c>
      <c r="Q32" s="26" t="str">
        <f t="shared" ca="1" si="268"/>
        <v/>
      </c>
      <c r="R32" s="26" t="str">
        <f t="shared" ca="1" si="268"/>
        <v/>
      </c>
      <c r="S32" s="26" t="str">
        <f t="shared" ca="1" si="268"/>
        <v/>
      </c>
      <c r="T32" s="26" t="str">
        <f t="shared" ca="1" si="268"/>
        <v/>
      </c>
      <c r="U32" s="26" t="str">
        <f t="shared" ca="1" si="268"/>
        <v/>
      </c>
      <c r="V32" s="26" t="str">
        <f t="shared" ca="1" si="268"/>
        <v/>
      </c>
      <c r="W32" s="26" t="str">
        <f t="shared" ca="1" si="268"/>
        <v/>
      </c>
      <c r="X32" s="26" t="str">
        <f t="shared" ca="1" si="268"/>
        <v/>
      </c>
      <c r="Y32" s="26" t="str">
        <f t="shared" ca="1" si="268"/>
        <v/>
      </c>
      <c r="Z32" s="26" t="str">
        <f t="shared" ca="1" si="268"/>
        <v/>
      </c>
      <c r="AA32" s="26" t="str">
        <f t="shared" ca="1" si="268"/>
        <v/>
      </c>
      <c r="AB32" s="26" t="str">
        <f t="shared" ca="1" si="268"/>
        <v/>
      </c>
      <c r="AC32" s="26" t="str">
        <f t="shared" ca="1" si="268"/>
        <v/>
      </c>
      <c r="AD32" s="26" t="str">
        <f t="shared" ca="1" si="268"/>
        <v/>
      </c>
      <c r="AE32" s="26" t="str">
        <f t="shared" ca="1" si="268"/>
        <v/>
      </c>
      <c r="AF32" s="26" t="str">
        <f t="shared" ca="1" si="268"/>
        <v/>
      </c>
      <c r="AG32" s="26" t="str">
        <f t="shared" ca="1" si="268"/>
        <v/>
      </c>
      <c r="AH32" s="26" t="str">
        <f t="shared" ca="1" si="268"/>
        <v/>
      </c>
      <c r="AI32" s="26" t="str">
        <f t="shared" ca="1" si="268"/>
        <v/>
      </c>
      <c r="AJ32" s="26" t="str">
        <f t="shared" ca="1" si="268"/>
        <v/>
      </c>
      <c r="AK32" s="26" t="str">
        <f t="shared" ca="1" si="268"/>
        <v/>
      </c>
      <c r="AL32" s="26" t="str">
        <f t="shared" ca="1" si="268"/>
        <v/>
      </c>
      <c r="AM32" s="26" t="str">
        <f t="shared" ca="1" si="268"/>
        <v/>
      </c>
      <c r="AN32" s="26" t="str">
        <f t="shared" ca="1" si="268"/>
        <v/>
      </c>
      <c r="AO32" s="26" t="str">
        <f t="shared" ca="1" si="270"/>
        <v/>
      </c>
      <c r="AP32" s="26" t="str">
        <f t="shared" ca="1" si="270"/>
        <v/>
      </c>
      <c r="AQ32" s="26" t="str">
        <f t="shared" ca="1" si="270"/>
        <v/>
      </c>
      <c r="AR32" s="26" t="str">
        <f t="shared" ca="1" si="270"/>
        <v/>
      </c>
      <c r="AS32" s="26" t="str">
        <f t="shared" ca="1" si="270"/>
        <v/>
      </c>
      <c r="AT32" s="26" t="str">
        <f t="shared" ca="1" si="270"/>
        <v/>
      </c>
      <c r="AU32" s="26" t="str">
        <f t="shared" ca="1" si="270"/>
        <v/>
      </c>
      <c r="AV32" s="26" t="str">
        <f t="shared" ca="1" si="270"/>
        <v/>
      </c>
      <c r="AW32" s="26" t="str">
        <f t="shared" ca="1" si="270"/>
        <v/>
      </c>
      <c r="AX32" s="26" t="str">
        <f t="shared" ca="1" si="270"/>
        <v/>
      </c>
      <c r="AY32" s="26" t="str">
        <f t="shared" ca="1" si="270"/>
        <v/>
      </c>
      <c r="AZ32" s="26" t="str">
        <f t="shared" ca="1" si="270"/>
        <v/>
      </c>
      <c r="BA32" s="26" t="str">
        <f t="shared" ca="1" si="270"/>
        <v/>
      </c>
      <c r="BB32" s="26" t="str">
        <f t="shared" ca="1" si="270"/>
        <v/>
      </c>
      <c r="BC32" s="26" t="str">
        <f t="shared" ca="1" si="270"/>
        <v/>
      </c>
      <c r="BD32" s="26" t="str">
        <f t="shared" ca="1" si="9"/>
        <v/>
      </c>
      <c r="BE32" s="26" t="str">
        <f t="shared" ca="1" si="9"/>
        <v/>
      </c>
      <c r="BF32" s="26" t="str">
        <f t="shared" ca="1" si="9"/>
        <v/>
      </c>
      <c r="BG32" s="26" t="str">
        <f t="shared" ca="1" si="9"/>
        <v/>
      </c>
      <c r="BH32" s="26" t="str">
        <f t="shared" ca="1" si="9"/>
        <v/>
      </c>
      <c r="BI32" s="26" t="str">
        <f t="shared" ca="1" si="9"/>
        <v/>
      </c>
      <c r="BJ32" s="26" t="str">
        <f t="shared" ca="1" si="9"/>
        <v/>
      </c>
      <c r="BK32" s="26" t="str">
        <f t="shared" ca="1" si="9"/>
        <v/>
      </c>
      <c r="BL32" s="26" t="str">
        <f t="shared" ca="1" si="9"/>
        <v/>
      </c>
    </row>
    <row r="33" spans="1:64" s="39" customFormat="1" ht="28.8" x14ac:dyDescent="0.3">
      <c r="A33" s="4"/>
      <c r="B33" s="40" t="s">
        <v>57</v>
      </c>
      <c r="C33" s="23" t="s">
        <v>9</v>
      </c>
      <c r="D33" s="23" t="s">
        <v>30</v>
      </c>
      <c r="E33" s="20">
        <v>1</v>
      </c>
      <c r="F33" s="21">
        <f>F22 + 10</f>
        <v>44083</v>
      </c>
      <c r="G33" s="22">
        <v>22</v>
      </c>
      <c r="H33" s="15"/>
      <c r="I33" s="26" t="str">
        <f t="shared" ca="1" si="268"/>
        <v/>
      </c>
      <c r="J33" s="26" t="str">
        <f t="shared" ca="1" si="268"/>
        <v/>
      </c>
      <c r="K33" s="26" t="str">
        <f t="shared" ca="1" si="268"/>
        <v/>
      </c>
      <c r="L33" s="26" t="str">
        <f t="shared" ca="1" si="268"/>
        <v/>
      </c>
      <c r="M33" s="26" t="str">
        <f t="shared" ca="1" si="268"/>
        <v/>
      </c>
      <c r="N33" s="26" t="str">
        <f t="shared" ca="1" si="268"/>
        <v/>
      </c>
      <c r="O33" s="26" t="str">
        <f t="shared" ca="1" si="268"/>
        <v/>
      </c>
      <c r="P33" s="26" t="str">
        <f t="shared" ca="1" si="268"/>
        <v/>
      </c>
      <c r="Q33" s="26" t="str">
        <f t="shared" ca="1" si="268"/>
        <v/>
      </c>
      <c r="R33" s="26" t="str">
        <f t="shared" ca="1" si="268"/>
        <v/>
      </c>
      <c r="S33" s="26" t="str">
        <f t="shared" ca="1" si="268"/>
        <v/>
      </c>
      <c r="T33" s="26" t="str">
        <f t="shared" ca="1" si="268"/>
        <v/>
      </c>
      <c r="U33" s="26" t="str">
        <f t="shared" ca="1" si="268"/>
        <v/>
      </c>
      <c r="V33" s="26" t="str">
        <f t="shared" ca="1" si="268"/>
        <v/>
      </c>
      <c r="W33" s="26" t="str">
        <f t="shared" ca="1" si="268"/>
        <v/>
      </c>
      <c r="X33" s="26" t="str">
        <f t="shared" ca="1" si="268"/>
        <v/>
      </c>
      <c r="Y33" s="26" t="str">
        <f t="shared" ca="1" si="268"/>
        <v/>
      </c>
      <c r="Z33" s="26" t="str">
        <f t="shared" ca="1" si="268"/>
        <v/>
      </c>
      <c r="AA33" s="26" t="str">
        <f t="shared" ca="1" si="268"/>
        <v/>
      </c>
      <c r="AB33" s="26" t="str">
        <f t="shared" ca="1" si="268"/>
        <v/>
      </c>
      <c r="AC33" s="26" t="str">
        <f t="shared" ca="1" si="268"/>
        <v/>
      </c>
      <c r="AD33" s="26" t="str">
        <f t="shared" ca="1" si="268"/>
        <v/>
      </c>
      <c r="AE33" s="26" t="str">
        <f t="shared" ca="1" si="268"/>
        <v/>
      </c>
      <c r="AF33" s="26" t="str">
        <f t="shared" ca="1" si="268"/>
        <v/>
      </c>
      <c r="AG33" s="26" t="str">
        <f t="shared" ca="1" si="268"/>
        <v/>
      </c>
      <c r="AH33" s="26" t="str">
        <f t="shared" ca="1" si="268"/>
        <v/>
      </c>
      <c r="AI33" s="26" t="str">
        <f t="shared" ca="1" si="268"/>
        <v/>
      </c>
      <c r="AJ33" s="26" t="str">
        <f t="shared" ca="1" si="268"/>
        <v/>
      </c>
      <c r="AK33" s="26" t="str">
        <f t="shared" ca="1" si="268"/>
        <v/>
      </c>
      <c r="AL33" s="26" t="str">
        <f t="shared" ca="1" si="268"/>
        <v/>
      </c>
      <c r="AM33" s="26" t="str">
        <f t="shared" ca="1" si="268"/>
        <v/>
      </c>
      <c r="AN33" s="26" t="str">
        <f t="shared" ca="1" si="268"/>
        <v/>
      </c>
      <c r="AO33" s="26" t="str">
        <f t="shared" ca="1" si="270"/>
        <v/>
      </c>
      <c r="AP33" s="26" t="str">
        <f t="shared" ca="1" si="270"/>
        <v/>
      </c>
      <c r="AQ33" s="26" t="str">
        <f t="shared" ca="1" si="270"/>
        <v/>
      </c>
      <c r="AR33" s="26" t="str">
        <f t="shared" ca="1" si="270"/>
        <v/>
      </c>
      <c r="AS33" s="26" t="str">
        <f t="shared" ca="1" si="270"/>
        <v/>
      </c>
      <c r="AT33" s="26" t="str">
        <f t="shared" ca="1" si="270"/>
        <v/>
      </c>
      <c r="AU33" s="26" t="str">
        <f t="shared" ca="1" si="270"/>
        <v/>
      </c>
      <c r="AV33" s="26" t="str">
        <f t="shared" ca="1" si="270"/>
        <v/>
      </c>
      <c r="AW33" s="26" t="str">
        <f t="shared" ca="1" si="270"/>
        <v/>
      </c>
      <c r="AX33" s="26" t="str">
        <f t="shared" ca="1" si="270"/>
        <v/>
      </c>
      <c r="AY33" s="26" t="str">
        <f t="shared" ca="1" si="270"/>
        <v/>
      </c>
      <c r="AZ33" s="26" t="str">
        <f t="shared" ca="1" si="270"/>
        <v/>
      </c>
      <c r="BA33" s="26" t="str">
        <f t="shared" ca="1" si="270"/>
        <v/>
      </c>
      <c r="BB33" s="26" t="str">
        <f t="shared" ca="1" si="270"/>
        <v/>
      </c>
      <c r="BC33" s="26" t="str">
        <f t="shared" ca="1" si="270"/>
        <v/>
      </c>
      <c r="BD33" s="26" t="str">
        <f t="shared" ca="1" si="9"/>
        <v/>
      </c>
      <c r="BE33" s="26" t="str">
        <f t="shared" ca="1" si="9"/>
        <v/>
      </c>
      <c r="BF33" s="26" t="str">
        <f t="shared" ca="1" si="9"/>
        <v/>
      </c>
      <c r="BG33" s="26" t="str">
        <f t="shared" ca="1" si="9"/>
        <v/>
      </c>
      <c r="BH33" s="26" t="str">
        <f t="shared" ca="1" si="9"/>
        <v/>
      </c>
      <c r="BI33" s="26" t="str">
        <f t="shared" ca="1" si="9"/>
        <v/>
      </c>
      <c r="BJ33" s="26" t="str">
        <f t="shared" ca="1" si="9"/>
        <v/>
      </c>
      <c r="BK33" s="26" t="str">
        <f t="shared" ca="1" si="9"/>
        <v/>
      </c>
      <c r="BL33" s="26" t="str">
        <f t="shared" ca="1" si="9"/>
        <v/>
      </c>
    </row>
    <row r="34" spans="1:64" s="39" customFormat="1" ht="28.8" x14ac:dyDescent="0.3">
      <c r="A34" s="4"/>
      <c r="B34" s="40" t="s">
        <v>58</v>
      </c>
      <c r="C34" s="23" t="s">
        <v>11</v>
      </c>
      <c r="D34" s="23" t="s">
        <v>32</v>
      </c>
      <c r="E34" s="20">
        <v>1</v>
      </c>
      <c r="F34" s="21">
        <f>F22 + 22</f>
        <v>44095</v>
      </c>
      <c r="G34" s="22">
        <v>22</v>
      </c>
      <c r="H34" s="15"/>
      <c r="I34" s="26" t="str">
        <f t="shared" ca="1" si="268"/>
        <v/>
      </c>
      <c r="J34" s="26" t="str">
        <f t="shared" ca="1" si="268"/>
        <v/>
      </c>
      <c r="K34" s="26" t="str">
        <f t="shared" ca="1" si="268"/>
        <v/>
      </c>
      <c r="L34" s="26" t="str">
        <f t="shared" ca="1" si="268"/>
        <v/>
      </c>
      <c r="M34" s="26" t="str">
        <f t="shared" ca="1" si="268"/>
        <v/>
      </c>
      <c r="N34" s="26" t="str">
        <f t="shared" ca="1" si="268"/>
        <v/>
      </c>
      <c r="O34" s="26" t="str">
        <f t="shared" ca="1" si="268"/>
        <v/>
      </c>
      <c r="P34" s="26" t="str">
        <f t="shared" ca="1" si="268"/>
        <v/>
      </c>
      <c r="Q34" s="26" t="str">
        <f t="shared" ca="1" si="268"/>
        <v/>
      </c>
      <c r="R34" s="26" t="str">
        <f t="shared" ca="1" si="268"/>
        <v/>
      </c>
      <c r="S34" s="26" t="str">
        <f t="shared" ca="1" si="268"/>
        <v/>
      </c>
      <c r="T34" s="26" t="str">
        <f t="shared" ca="1" si="268"/>
        <v/>
      </c>
      <c r="U34" s="26" t="str">
        <f t="shared" ca="1" si="268"/>
        <v/>
      </c>
      <c r="V34" s="26" t="str">
        <f t="shared" ca="1" si="268"/>
        <v/>
      </c>
      <c r="W34" s="26" t="str">
        <f t="shared" ca="1" si="268"/>
        <v/>
      </c>
      <c r="X34" s="26" t="str">
        <f t="shared" ca="1" si="268"/>
        <v/>
      </c>
      <c r="Y34" s="26" t="str">
        <f t="shared" ca="1" si="268"/>
        <v/>
      </c>
      <c r="Z34" s="26" t="str">
        <f t="shared" ca="1" si="268"/>
        <v/>
      </c>
      <c r="AA34" s="26" t="str">
        <f t="shared" ca="1" si="268"/>
        <v/>
      </c>
      <c r="AB34" s="26" t="str">
        <f t="shared" ca="1" si="268"/>
        <v/>
      </c>
      <c r="AC34" s="26" t="str">
        <f t="shared" ca="1" si="268"/>
        <v/>
      </c>
      <c r="AD34" s="26" t="str">
        <f t="shared" ca="1" si="268"/>
        <v/>
      </c>
      <c r="AE34" s="26" t="str">
        <f t="shared" ca="1" si="268"/>
        <v/>
      </c>
      <c r="AF34" s="26" t="str">
        <f t="shared" ca="1" si="268"/>
        <v/>
      </c>
      <c r="AG34" s="26" t="str">
        <f t="shared" ca="1" si="268"/>
        <v/>
      </c>
      <c r="AH34" s="26" t="str">
        <f t="shared" ca="1" si="268"/>
        <v/>
      </c>
      <c r="AI34" s="26" t="str">
        <f t="shared" ca="1" si="268"/>
        <v/>
      </c>
      <c r="AJ34" s="26" t="str">
        <f t="shared" ca="1" si="268"/>
        <v/>
      </c>
      <c r="AK34" s="26" t="str">
        <f t="shared" ca="1" si="268"/>
        <v/>
      </c>
      <c r="AL34" s="26" t="str">
        <f t="shared" ca="1" si="268"/>
        <v/>
      </c>
      <c r="AM34" s="26" t="str">
        <f t="shared" ca="1" si="268"/>
        <v/>
      </c>
      <c r="AN34" s="26" t="str">
        <f t="shared" ca="1" si="268"/>
        <v/>
      </c>
      <c r="AO34" s="26" t="str">
        <f t="shared" ca="1" si="270"/>
        <v/>
      </c>
      <c r="AP34" s="26" t="str">
        <f t="shared" ca="1" si="270"/>
        <v/>
      </c>
      <c r="AQ34" s="26" t="str">
        <f t="shared" ca="1" si="270"/>
        <v/>
      </c>
      <c r="AR34" s="26" t="str">
        <f t="shared" ca="1" si="270"/>
        <v/>
      </c>
      <c r="AS34" s="26" t="str">
        <f t="shared" ca="1" si="270"/>
        <v/>
      </c>
      <c r="AT34" s="26" t="str">
        <f t="shared" ca="1" si="270"/>
        <v/>
      </c>
      <c r="AU34" s="26" t="str">
        <f t="shared" ca="1" si="270"/>
        <v/>
      </c>
      <c r="AV34" s="26" t="str">
        <f t="shared" ca="1" si="270"/>
        <v/>
      </c>
      <c r="AW34" s="26" t="str">
        <f t="shared" ca="1" si="270"/>
        <v/>
      </c>
      <c r="AX34" s="26" t="str">
        <f t="shared" ca="1" si="270"/>
        <v/>
      </c>
      <c r="AY34" s="26" t="str">
        <f t="shared" ca="1" si="270"/>
        <v/>
      </c>
      <c r="AZ34" s="26" t="str">
        <f t="shared" ca="1" si="270"/>
        <v/>
      </c>
      <c r="BA34" s="26" t="str">
        <f t="shared" ca="1" si="270"/>
        <v/>
      </c>
      <c r="BB34" s="26" t="str">
        <f t="shared" ca="1" si="270"/>
        <v/>
      </c>
      <c r="BC34" s="26" t="str">
        <f t="shared" ca="1" si="270"/>
        <v/>
      </c>
      <c r="BD34" s="26" t="str">
        <f t="shared" ca="1" si="9"/>
        <v/>
      </c>
      <c r="BE34" s="26" t="str">
        <f t="shared" ca="1" si="9"/>
        <v/>
      </c>
      <c r="BF34" s="26" t="str">
        <f t="shared" ca="1" si="9"/>
        <v/>
      </c>
      <c r="BG34" s="26" t="str">
        <f t="shared" ca="1" si="9"/>
        <v/>
      </c>
      <c r="BH34" s="26" t="str">
        <f t="shared" ca="1" si="9"/>
        <v/>
      </c>
      <c r="BI34" s="26" t="str">
        <f t="shared" ca="1" si="9"/>
        <v/>
      </c>
      <c r="BJ34" s="26" t="str">
        <f t="shared" ca="1" si="9"/>
        <v/>
      </c>
      <c r="BK34" s="26" t="str">
        <f t="shared" ca="1" si="9"/>
        <v/>
      </c>
      <c r="BL34" s="26" t="str">
        <f t="shared" ca="1" si="9"/>
        <v/>
      </c>
    </row>
    <row r="35" spans="1:64" s="39" customFormat="1" ht="28.8" x14ac:dyDescent="0.3">
      <c r="A35" s="4"/>
      <c r="B35" s="40" t="s">
        <v>59</v>
      </c>
      <c r="C35" s="23" t="s">
        <v>9</v>
      </c>
      <c r="D35" s="23" t="s">
        <v>32</v>
      </c>
      <c r="E35" s="20">
        <v>1</v>
      </c>
      <c r="F35" s="21">
        <f>F22 + 22</f>
        <v>44095</v>
      </c>
      <c r="G35" s="22">
        <v>22</v>
      </c>
      <c r="H35" s="15"/>
      <c r="I35" s="26" t="str">
        <f t="shared" ca="1" si="268"/>
        <v/>
      </c>
      <c r="J35" s="26" t="str">
        <f t="shared" ca="1" si="268"/>
        <v/>
      </c>
      <c r="K35" s="26" t="str">
        <f t="shared" ca="1" si="268"/>
        <v/>
      </c>
      <c r="L35" s="26" t="str">
        <f t="shared" ca="1" si="268"/>
        <v/>
      </c>
      <c r="M35" s="26" t="str">
        <f t="shared" ca="1" si="268"/>
        <v/>
      </c>
      <c r="N35" s="26" t="str">
        <f t="shared" ca="1" si="268"/>
        <v/>
      </c>
      <c r="O35" s="26" t="str">
        <f t="shared" ca="1" si="268"/>
        <v/>
      </c>
      <c r="P35" s="26" t="str">
        <f t="shared" ca="1" si="268"/>
        <v/>
      </c>
      <c r="Q35" s="26" t="str">
        <f t="shared" ca="1" si="268"/>
        <v/>
      </c>
      <c r="R35" s="26" t="str">
        <f t="shared" ca="1" si="268"/>
        <v/>
      </c>
      <c r="S35" s="26" t="str">
        <f t="shared" ca="1" si="268"/>
        <v/>
      </c>
      <c r="T35" s="26" t="str">
        <f t="shared" ca="1" si="268"/>
        <v/>
      </c>
      <c r="U35" s="26" t="str">
        <f t="shared" ca="1" si="268"/>
        <v/>
      </c>
      <c r="V35" s="26" t="str">
        <f t="shared" ca="1" si="268"/>
        <v/>
      </c>
      <c r="W35" s="26" t="str">
        <f t="shared" ca="1" si="268"/>
        <v/>
      </c>
      <c r="X35" s="26" t="str">
        <f t="shared" ca="1" si="268"/>
        <v/>
      </c>
      <c r="Y35" s="26" t="str">
        <f t="shared" ca="1" si="268"/>
        <v/>
      </c>
      <c r="Z35" s="26" t="str">
        <f t="shared" ca="1" si="268"/>
        <v/>
      </c>
      <c r="AA35" s="26" t="str">
        <f t="shared" ca="1" si="268"/>
        <v/>
      </c>
      <c r="AB35" s="26" t="str">
        <f t="shared" ca="1" si="268"/>
        <v/>
      </c>
      <c r="AC35" s="26" t="str">
        <f t="shared" ca="1" si="268"/>
        <v/>
      </c>
      <c r="AD35" s="26" t="str">
        <f t="shared" ca="1" si="268"/>
        <v/>
      </c>
      <c r="AE35" s="26" t="str">
        <f t="shared" ca="1" si="268"/>
        <v/>
      </c>
      <c r="AF35" s="26" t="str">
        <f t="shared" ca="1" si="268"/>
        <v/>
      </c>
      <c r="AG35" s="26" t="str">
        <f t="shared" ca="1" si="268"/>
        <v/>
      </c>
      <c r="AH35" s="26" t="str">
        <f t="shared" ca="1" si="268"/>
        <v/>
      </c>
      <c r="AI35" s="26" t="str">
        <f t="shared" ca="1" si="268"/>
        <v/>
      </c>
      <c r="AJ35" s="26" t="str">
        <f t="shared" ca="1" si="268"/>
        <v/>
      </c>
      <c r="AK35" s="26" t="str">
        <f t="shared" ca="1" si="268"/>
        <v/>
      </c>
      <c r="AL35" s="26" t="str">
        <f t="shared" ca="1" si="268"/>
        <v/>
      </c>
      <c r="AM35" s="26" t="str">
        <f t="shared" ca="1" si="268"/>
        <v/>
      </c>
      <c r="AN35" s="26" t="str">
        <f t="shared" ca="1" si="268"/>
        <v/>
      </c>
      <c r="AO35" s="26" t="str">
        <f t="shared" ca="1" si="270"/>
        <v/>
      </c>
      <c r="AP35" s="26" t="str">
        <f t="shared" ca="1" si="270"/>
        <v/>
      </c>
      <c r="AQ35" s="26" t="str">
        <f t="shared" ca="1" si="270"/>
        <v/>
      </c>
      <c r="AR35" s="26" t="str">
        <f t="shared" ca="1" si="270"/>
        <v/>
      </c>
      <c r="AS35" s="26" t="str">
        <f t="shared" ca="1" si="270"/>
        <v/>
      </c>
      <c r="AT35" s="26" t="str">
        <f t="shared" ca="1" si="270"/>
        <v/>
      </c>
      <c r="AU35" s="26" t="str">
        <f t="shared" ca="1" si="270"/>
        <v/>
      </c>
      <c r="AV35" s="26" t="str">
        <f t="shared" ca="1" si="270"/>
        <v/>
      </c>
      <c r="AW35" s="26" t="str">
        <f t="shared" ca="1" si="270"/>
        <v/>
      </c>
      <c r="AX35" s="26" t="str">
        <f t="shared" ca="1" si="270"/>
        <v/>
      </c>
      <c r="AY35" s="26" t="str">
        <f t="shared" ca="1" si="270"/>
        <v/>
      </c>
      <c r="AZ35" s="26" t="str">
        <f t="shared" ca="1" si="270"/>
        <v/>
      </c>
      <c r="BA35" s="26" t="str">
        <f t="shared" ca="1" si="270"/>
        <v/>
      </c>
      <c r="BB35" s="26" t="str">
        <f t="shared" ca="1" si="270"/>
        <v/>
      </c>
      <c r="BC35" s="26" t="str">
        <f t="shared" ca="1" si="270"/>
        <v/>
      </c>
      <c r="BD35" s="26" t="str">
        <f t="shared" ca="1" si="270"/>
        <v/>
      </c>
      <c r="BE35" s="26" t="str">
        <f t="shared" ref="BE35:BL36" ca="1" si="271">IF(AND($C35="Goal",BE$5&gt;=$F35,BE$5&lt;=$F35+$G35-1),2,IF(AND($C35="Milestone",BE$5&gt;=$F35,BE$5&lt;=$F35+$G35-1),1,""))</f>
        <v/>
      </c>
      <c r="BF35" s="26" t="str">
        <f t="shared" ca="1" si="271"/>
        <v/>
      </c>
      <c r="BG35" s="26" t="str">
        <f t="shared" ca="1" si="271"/>
        <v/>
      </c>
      <c r="BH35" s="26" t="str">
        <f t="shared" ca="1" si="271"/>
        <v/>
      </c>
      <c r="BI35" s="26" t="str">
        <f t="shared" ca="1" si="271"/>
        <v/>
      </c>
      <c r="BJ35" s="26" t="str">
        <f t="shared" ca="1" si="271"/>
        <v/>
      </c>
      <c r="BK35" s="26" t="str">
        <f t="shared" ca="1" si="271"/>
        <v/>
      </c>
      <c r="BL35" s="26" t="str">
        <f t="shared" ca="1" si="271"/>
        <v/>
      </c>
    </row>
    <row r="36" spans="1:64" s="39" customFormat="1" ht="28.8" x14ac:dyDescent="0.3">
      <c r="A36" s="4"/>
      <c r="B36" s="40" t="s">
        <v>73</v>
      </c>
      <c r="C36" s="23" t="s">
        <v>10</v>
      </c>
      <c r="D36" s="23" t="s">
        <v>31</v>
      </c>
      <c r="E36" s="20">
        <v>1</v>
      </c>
      <c r="F36" s="21">
        <f>F22 + 22</f>
        <v>44095</v>
      </c>
      <c r="G36" s="22">
        <v>22</v>
      </c>
      <c r="H36" s="15"/>
      <c r="I36" s="26" t="str">
        <f t="shared" ca="1" si="268"/>
        <v/>
      </c>
      <c r="J36" s="26" t="str">
        <f t="shared" ca="1" si="268"/>
        <v/>
      </c>
      <c r="K36" s="26" t="str">
        <f t="shared" ca="1" si="268"/>
        <v/>
      </c>
      <c r="L36" s="26" t="str">
        <f t="shared" ca="1" si="268"/>
        <v/>
      </c>
      <c r="M36" s="26" t="str">
        <f t="shared" ca="1" si="268"/>
        <v/>
      </c>
      <c r="N36" s="26" t="str">
        <f t="shared" ca="1" si="268"/>
        <v/>
      </c>
      <c r="O36" s="26" t="str">
        <f t="shared" ca="1" si="268"/>
        <v/>
      </c>
      <c r="P36" s="26" t="str">
        <f t="shared" ca="1" si="268"/>
        <v/>
      </c>
      <c r="Q36" s="26" t="str">
        <f t="shared" ca="1" si="268"/>
        <v/>
      </c>
      <c r="R36" s="26" t="str">
        <f t="shared" ca="1" si="268"/>
        <v/>
      </c>
      <c r="S36" s="26" t="str">
        <f t="shared" ca="1" si="268"/>
        <v/>
      </c>
      <c r="T36" s="26" t="str">
        <f t="shared" ca="1" si="268"/>
        <v/>
      </c>
      <c r="U36" s="26" t="str">
        <f t="shared" ca="1" si="268"/>
        <v/>
      </c>
      <c r="V36" s="26" t="str">
        <f t="shared" ca="1" si="268"/>
        <v/>
      </c>
      <c r="W36" s="26" t="str">
        <f t="shared" ca="1" si="268"/>
        <v/>
      </c>
      <c r="X36" s="26" t="str">
        <f t="shared" ca="1" si="268"/>
        <v/>
      </c>
      <c r="Y36" s="26" t="str">
        <f t="shared" ca="1" si="268"/>
        <v/>
      </c>
      <c r="Z36" s="26" t="str">
        <f t="shared" ca="1" si="268"/>
        <v/>
      </c>
      <c r="AA36" s="26" t="str">
        <f t="shared" ca="1" si="268"/>
        <v/>
      </c>
      <c r="AB36" s="26" t="str">
        <f t="shared" ca="1" si="268"/>
        <v/>
      </c>
      <c r="AC36" s="26" t="str">
        <f t="shared" ca="1" si="268"/>
        <v/>
      </c>
      <c r="AD36" s="26" t="str">
        <f t="shared" ca="1" si="268"/>
        <v/>
      </c>
      <c r="AE36" s="26" t="str">
        <f t="shared" ca="1" si="268"/>
        <v/>
      </c>
      <c r="AF36" s="26" t="str">
        <f t="shared" ca="1" si="268"/>
        <v/>
      </c>
      <c r="AG36" s="26" t="str">
        <f t="shared" ca="1" si="268"/>
        <v/>
      </c>
      <c r="AH36" s="26" t="str">
        <f t="shared" ca="1" si="268"/>
        <v/>
      </c>
      <c r="AI36" s="26" t="str">
        <f t="shared" ca="1" si="268"/>
        <v/>
      </c>
      <c r="AJ36" s="26" t="str">
        <f t="shared" ca="1" si="268"/>
        <v/>
      </c>
      <c r="AK36" s="26" t="str">
        <f t="shared" ca="1" si="268"/>
        <v/>
      </c>
      <c r="AL36" s="26" t="str">
        <f t="shared" ca="1" si="268"/>
        <v/>
      </c>
      <c r="AM36" s="26" t="str">
        <f t="shared" ca="1" si="268"/>
        <v/>
      </c>
      <c r="AN36" s="26" t="str">
        <f t="shared" ca="1" si="268"/>
        <v/>
      </c>
      <c r="AO36" s="26" t="str">
        <f t="shared" ca="1" si="270"/>
        <v/>
      </c>
      <c r="AP36" s="26" t="str">
        <f t="shared" ca="1" si="270"/>
        <v/>
      </c>
      <c r="AQ36" s="26" t="str">
        <f t="shared" ca="1" si="270"/>
        <v/>
      </c>
      <c r="AR36" s="26" t="str">
        <f t="shared" ca="1" si="270"/>
        <v/>
      </c>
      <c r="AS36" s="26" t="str">
        <f t="shared" ca="1" si="270"/>
        <v/>
      </c>
      <c r="AT36" s="26" t="str">
        <f t="shared" ca="1" si="270"/>
        <v/>
      </c>
      <c r="AU36" s="26" t="str">
        <f t="shared" ca="1" si="270"/>
        <v/>
      </c>
      <c r="AV36" s="26" t="str">
        <f t="shared" ca="1" si="270"/>
        <v/>
      </c>
      <c r="AW36" s="26" t="str">
        <f t="shared" ca="1" si="270"/>
        <v/>
      </c>
      <c r="AX36" s="26" t="str">
        <f t="shared" ca="1" si="270"/>
        <v/>
      </c>
      <c r="AY36" s="26" t="str">
        <f t="shared" ca="1" si="270"/>
        <v/>
      </c>
      <c r="AZ36" s="26" t="str">
        <f t="shared" ca="1" si="270"/>
        <v/>
      </c>
      <c r="BA36" s="26" t="str">
        <f t="shared" ca="1" si="270"/>
        <v/>
      </c>
      <c r="BB36" s="26" t="str">
        <f t="shared" ca="1" si="270"/>
        <v/>
      </c>
      <c r="BC36" s="26" t="str">
        <f t="shared" ca="1" si="270"/>
        <v/>
      </c>
      <c r="BD36" s="26" t="str">
        <f t="shared" ca="1" si="270"/>
        <v/>
      </c>
      <c r="BE36" s="26" t="str">
        <f t="shared" ca="1" si="271"/>
        <v/>
      </c>
      <c r="BF36" s="26" t="str">
        <f t="shared" ca="1" si="271"/>
        <v/>
      </c>
      <c r="BG36" s="26" t="str">
        <f t="shared" ca="1" si="271"/>
        <v/>
      </c>
      <c r="BH36" s="26" t="str">
        <f t="shared" ca="1" si="271"/>
        <v/>
      </c>
      <c r="BI36" s="26" t="str">
        <f t="shared" ca="1" si="271"/>
        <v/>
      </c>
      <c r="BJ36" s="26" t="str">
        <f t="shared" ca="1" si="271"/>
        <v/>
      </c>
      <c r="BK36" s="26" t="str">
        <f t="shared" ca="1" si="271"/>
        <v/>
      </c>
      <c r="BL36" s="26" t="str">
        <f t="shared" ca="1" si="271"/>
        <v/>
      </c>
    </row>
    <row r="37" spans="1:64" s="39" customFormat="1" ht="28.8" x14ac:dyDescent="0.3">
      <c r="A37" s="4"/>
      <c r="B37" s="40" t="s">
        <v>74</v>
      </c>
      <c r="C37" s="23" t="s">
        <v>3</v>
      </c>
      <c r="D37" s="23" t="s">
        <v>31</v>
      </c>
      <c r="E37" s="20">
        <v>1</v>
      </c>
      <c r="F37" s="21">
        <f>F23 + 22</f>
        <v>44099</v>
      </c>
      <c r="G37" s="22">
        <v>22</v>
      </c>
      <c r="H37" s="15"/>
      <c r="I37" s="26" t="str">
        <f t="shared" ca="1" si="267"/>
        <v/>
      </c>
      <c r="J37" s="26" t="str">
        <f t="shared" ca="1" si="267"/>
        <v/>
      </c>
      <c r="K37" s="26" t="str">
        <f t="shared" ca="1" si="267"/>
        <v/>
      </c>
      <c r="L37" s="26" t="str">
        <f t="shared" ca="1" si="267"/>
        <v/>
      </c>
      <c r="M37" s="26" t="str">
        <f t="shared" ca="1" si="267"/>
        <v/>
      </c>
      <c r="N37" s="26" t="str">
        <f t="shared" ca="1" si="267"/>
        <v/>
      </c>
      <c r="O37" s="26" t="str">
        <f t="shared" ca="1" si="267"/>
        <v/>
      </c>
      <c r="P37" s="26" t="str">
        <f t="shared" ca="1" si="267"/>
        <v/>
      </c>
      <c r="Q37" s="26" t="str">
        <f t="shared" ca="1" si="267"/>
        <v/>
      </c>
      <c r="R37" s="26" t="str">
        <f t="shared" ca="1" si="267"/>
        <v/>
      </c>
      <c r="S37" s="26" t="str">
        <f t="shared" ca="1" si="267"/>
        <v/>
      </c>
      <c r="T37" s="26" t="str">
        <f t="shared" ca="1" si="267"/>
        <v/>
      </c>
      <c r="U37" s="26" t="str">
        <f t="shared" ca="1" si="267"/>
        <v/>
      </c>
      <c r="V37" s="26" t="str">
        <f t="shared" ca="1" si="267"/>
        <v/>
      </c>
      <c r="W37" s="26" t="str">
        <f t="shared" ca="1" si="267"/>
        <v/>
      </c>
      <c r="X37" s="26" t="str">
        <f t="shared" ca="1" si="267"/>
        <v/>
      </c>
      <c r="Y37" s="26" t="str">
        <f t="shared" ca="1" si="10"/>
        <v/>
      </c>
      <c r="Z37" s="26" t="str">
        <f t="shared" ca="1" si="10"/>
        <v/>
      </c>
      <c r="AA37" s="26" t="str">
        <f t="shared" ca="1" si="10"/>
        <v/>
      </c>
      <c r="AB37" s="26" t="str">
        <f t="shared" ca="1" si="10"/>
        <v/>
      </c>
      <c r="AC37" s="26" t="str">
        <f t="shared" ca="1" si="10"/>
        <v/>
      </c>
      <c r="AD37" s="26" t="str">
        <f t="shared" ca="1" si="10"/>
        <v/>
      </c>
      <c r="AE37" s="26" t="str">
        <f t="shared" ca="1" si="10"/>
        <v/>
      </c>
      <c r="AF37" s="26" t="str">
        <f t="shared" ca="1" si="10"/>
        <v/>
      </c>
      <c r="AG37" s="26" t="str">
        <f t="shared" ca="1" si="10"/>
        <v/>
      </c>
      <c r="AH37" s="26" t="str">
        <f t="shared" ca="1" si="10"/>
        <v/>
      </c>
      <c r="AI37" s="26" t="str">
        <f t="shared" ca="1" si="10"/>
        <v/>
      </c>
      <c r="AJ37" s="26" t="str">
        <f t="shared" ca="1" si="10"/>
        <v/>
      </c>
      <c r="AK37" s="26" t="str">
        <f t="shared" ca="1" si="10"/>
        <v/>
      </c>
      <c r="AL37" s="26" t="str">
        <f t="shared" ca="1" si="10"/>
        <v/>
      </c>
      <c r="AM37" s="26" t="str">
        <f t="shared" ca="1" si="10"/>
        <v/>
      </c>
      <c r="AN37" s="26" t="str">
        <f t="shared" ca="1" si="10"/>
        <v/>
      </c>
      <c r="AO37" s="26" t="str">
        <f t="shared" ca="1" si="8"/>
        <v/>
      </c>
      <c r="AP37" s="26" t="str">
        <f t="shared" ca="1" si="8"/>
        <v/>
      </c>
      <c r="AQ37" s="26" t="str">
        <f t="shared" ca="1" si="8"/>
        <v/>
      </c>
      <c r="AR37" s="26" t="str">
        <f t="shared" ca="1" si="8"/>
        <v/>
      </c>
      <c r="AS37" s="26" t="str">
        <f t="shared" ca="1" si="8"/>
        <v/>
      </c>
      <c r="AT37" s="26" t="str">
        <f t="shared" ca="1" si="8"/>
        <v/>
      </c>
      <c r="AU37" s="26" t="str">
        <f t="shared" ca="1" si="8"/>
        <v/>
      </c>
      <c r="AV37" s="26" t="str">
        <f t="shared" ca="1" si="8"/>
        <v/>
      </c>
      <c r="AW37" s="26" t="str">
        <f t="shared" ca="1" si="8"/>
        <v/>
      </c>
      <c r="AX37" s="26" t="str">
        <f t="shared" ca="1" si="8"/>
        <v/>
      </c>
      <c r="AY37" s="26" t="str">
        <f t="shared" ca="1" si="8"/>
        <v/>
      </c>
      <c r="AZ37" s="26" t="str">
        <f t="shared" ca="1" si="8"/>
        <v/>
      </c>
      <c r="BA37" s="26" t="str">
        <f t="shared" ca="1" si="8"/>
        <v/>
      </c>
      <c r="BB37" s="26" t="str">
        <f t="shared" ca="1" si="8"/>
        <v/>
      </c>
      <c r="BC37" s="26" t="str">
        <f t="shared" ca="1" si="8"/>
        <v/>
      </c>
      <c r="BD37" s="26" t="str">
        <f t="shared" ca="1" si="9"/>
        <v/>
      </c>
      <c r="BE37" s="26" t="str">
        <f t="shared" ca="1" si="9"/>
        <v/>
      </c>
      <c r="BF37" s="26" t="str">
        <f t="shared" ca="1" si="9"/>
        <v/>
      </c>
      <c r="BG37" s="26" t="str">
        <f t="shared" ca="1" si="9"/>
        <v/>
      </c>
      <c r="BH37" s="26" t="str">
        <f t="shared" ca="1" si="9"/>
        <v/>
      </c>
      <c r="BI37" s="26" t="str">
        <f t="shared" ca="1" si="9"/>
        <v/>
      </c>
      <c r="BJ37" s="26" t="str">
        <f t="shared" ca="1" si="9"/>
        <v/>
      </c>
      <c r="BK37" s="26" t="str">
        <f t="shared" ca="1" si="9"/>
        <v/>
      </c>
      <c r="BL37" s="26" t="str">
        <f t="shared" ca="1" si="9"/>
        <v/>
      </c>
    </row>
    <row r="38" spans="1:64" s="39" customFormat="1" ht="14.4" x14ac:dyDescent="0.3">
      <c r="A38" s="4"/>
      <c r="B38" s="43" t="s">
        <v>71</v>
      </c>
      <c r="C38" s="23"/>
      <c r="D38" s="23"/>
      <c r="E38" s="20"/>
      <c r="F38" s="21">
        <f>MIN(F39:F44)</f>
        <v>44121</v>
      </c>
      <c r="G38" s="22"/>
      <c r="H38" s="15"/>
      <c r="I38" s="26" t="str">
        <f t="shared" ca="1" si="267"/>
        <v/>
      </c>
      <c r="J38" s="26" t="str">
        <f t="shared" ca="1" si="267"/>
        <v/>
      </c>
      <c r="K38" s="26" t="str">
        <f t="shared" ca="1" si="267"/>
        <v/>
      </c>
      <c r="L38" s="26" t="str">
        <f t="shared" ca="1" si="267"/>
        <v/>
      </c>
      <c r="M38" s="26" t="str">
        <f t="shared" ca="1" si="267"/>
        <v/>
      </c>
      <c r="N38" s="26" t="str">
        <f t="shared" ca="1" si="267"/>
        <v/>
      </c>
      <c r="O38" s="26" t="str">
        <f t="shared" ca="1" si="267"/>
        <v/>
      </c>
      <c r="P38" s="26" t="str">
        <f t="shared" ca="1" si="267"/>
        <v/>
      </c>
      <c r="Q38" s="26" t="str">
        <f t="shared" ca="1" si="267"/>
        <v/>
      </c>
      <c r="R38" s="26" t="str">
        <f t="shared" ca="1" si="267"/>
        <v/>
      </c>
      <c r="S38" s="26" t="str">
        <f t="shared" ca="1" si="267"/>
        <v/>
      </c>
      <c r="T38" s="26" t="str">
        <f t="shared" ca="1" si="267"/>
        <v/>
      </c>
      <c r="U38" s="26" t="str">
        <f t="shared" ca="1" si="267"/>
        <v/>
      </c>
      <c r="V38" s="26" t="str">
        <f t="shared" ca="1" si="267"/>
        <v/>
      </c>
      <c r="W38" s="26" t="str">
        <f t="shared" ca="1" si="267"/>
        <v/>
      </c>
      <c r="X38" s="26" t="str">
        <f t="shared" ca="1" si="267"/>
        <v/>
      </c>
      <c r="Y38" s="26" t="str">
        <f t="shared" ca="1" si="10"/>
        <v/>
      </c>
      <c r="Z38" s="26" t="str">
        <f t="shared" ca="1" si="10"/>
        <v/>
      </c>
      <c r="AA38" s="26" t="str">
        <f t="shared" ca="1" si="10"/>
        <v/>
      </c>
      <c r="AB38" s="26" t="str">
        <f t="shared" ca="1" si="10"/>
        <v/>
      </c>
      <c r="AC38" s="26" t="str">
        <f t="shared" ca="1" si="10"/>
        <v/>
      </c>
      <c r="AD38" s="26" t="str">
        <f t="shared" ca="1" si="10"/>
        <v/>
      </c>
      <c r="AE38" s="26" t="str">
        <f t="shared" ca="1" si="10"/>
        <v/>
      </c>
      <c r="AF38" s="26" t="str">
        <f t="shared" ca="1" si="10"/>
        <v/>
      </c>
      <c r="AG38" s="26" t="str">
        <f t="shared" ca="1" si="10"/>
        <v/>
      </c>
      <c r="AH38" s="26" t="str">
        <f t="shared" ca="1" si="10"/>
        <v/>
      </c>
      <c r="AI38" s="26" t="str">
        <f t="shared" ca="1" si="10"/>
        <v/>
      </c>
      <c r="AJ38" s="26" t="str">
        <f t="shared" ca="1" si="10"/>
        <v/>
      </c>
      <c r="AK38" s="26" t="str">
        <f t="shared" ca="1" si="10"/>
        <v/>
      </c>
      <c r="AL38" s="26" t="str">
        <f t="shared" ca="1" si="10"/>
        <v/>
      </c>
      <c r="AM38" s="26" t="str">
        <f t="shared" ca="1" si="10"/>
        <v/>
      </c>
      <c r="AN38" s="26" t="str">
        <f t="shared" ref="AN38:BC49" ca="1" si="272">IF(AND($C38="Goal",AN$5&gt;=$F38,AN$5&lt;=$F38+$G38-1),2,IF(AND($C38="Milestone",AN$5&gt;=$F38,AN$5&lt;=$F38+$G38-1),1,""))</f>
        <v/>
      </c>
      <c r="AO38" s="26" t="str">
        <f t="shared" ca="1" si="272"/>
        <v/>
      </c>
      <c r="AP38" s="26" t="str">
        <f t="shared" ca="1" si="272"/>
        <v/>
      </c>
      <c r="AQ38" s="26" t="str">
        <f t="shared" ca="1" si="272"/>
        <v/>
      </c>
      <c r="AR38" s="26" t="str">
        <f t="shared" ca="1" si="272"/>
        <v/>
      </c>
      <c r="AS38" s="26" t="str">
        <f t="shared" ca="1" si="272"/>
        <v/>
      </c>
      <c r="AT38" s="26" t="str">
        <f t="shared" ca="1" si="272"/>
        <v/>
      </c>
      <c r="AU38" s="26" t="str">
        <f t="shared" ca="1" si="272"/>
        <v/>
      </c>
      <c r="AV38" s="26" t="str">
        <f t="shared" ca="1" si="272"/>
        <v/>
      </c>
      <c r="AW38" s="26" t="str">
        <f t="shared" ca="1" si="272"/>
        <v/>
      </c>
      <c r="AX38" s="26" t="str">
        <f t="shared" ca="1" si="272"/>
        <v/>
      </c>
      <c r="AY38" s="26" t="str">
        <f t="shared" ca="1" si="272"/>
        <v/>
      </c>
      <c r="AZ38" s="26" t="str">
        <f t="shared" ca="1" si="272"/>
        <v/>
      </c>
      <c r="BA38" s="26" t="str">
        <f t="shared" ca="1" si="272"/>
        <v/>
      </c>
      <c r="BB38" s="26" t="str">
        <f t="shared" ca="1" si="272"/>
        <v/>
      </c>
      <c r="BC38" s="26" t="str">
        <f t="shared" ca="1" si="272"/>
        <v/>
      </c>
      <c r="BD38" s="26" t="str">
        <f t="shared" ca="1" si="9"/>
        <v/>
      </c>
      <c r="BE38" s="26" t="str">
        <f t="shared" ca="1" si="9"/>
        <v/>
      </c>
      <c r="BF38" s="26" t="str">
        <f t="shared" ca="1" si="9"/>
        <v/>
      </c>
      <c r="BG38" s="26" t="str">
        <f t="shared" ca="1" si="9"/>
        <v/>
      </c>
      <c r="BH38" s="26" t="str">
        <f t="shared" ca="1" si="9"/>
        <v/>
      </c>
      <c r="BI38" s="26" t="str">
        <f t="shared" ca="1" si="9"/>
        <v/>
      </c>
      <c r="BJ38" s="26" t="str">
        <f t="shared" ca="1" si="9"/>
        <v/>
      </c>
      <c r="BK38" s="26" t="str">
        <f t="shared" ca="1" si="9"/>
        <v/>
      </c>
      <c r="BL38" s="26" t="str">
        <f t="shared" ca="1" si="9"/>
        <v/>
      </c>
    </row>
    <row r="39" spans="1:64" s="39" customFormat="1" ht="28.8" x14ac:dyDescent="0.3">
      <c r="A39" s="4"/>
      <c r="B39" s="40" t="s">
        <v>60</v>
      </c>
      <c r="C39" s="23" t="s">
        <v>10</v>
      </c>
      <c r="D39" s="23" t="s">
        <v>33</v>
      </c>
      <c r="E39" s="20">
        <v>1</v>
      </c>
      <c r="F39" s="21">
        <f>F37+22</f>
        <v>44121</v>
      </c>
      <c r="G39" s="22">
        <v>15</v>
      </c>
      <c r="H39" s="15"/>
      <c r="I39" s="26" t="str">
        <f t="shared" ca="1" si="267"/>
        <v/>
      </c>
      <c r="J39" s="26" t="str">
        <f t="shared" ca="1" si="267"/>
        <v/>
      </c>
      <c r="K39" s="26" t="str">
        <f t="shared" ca="1" si="267"/>
        <v/>
      </c>
      <c r="L39" s="26" t="str">
        <f t="shared" ca="1" si="267"/>
        <v/>
      </c>
      <c r="M39" s="26" t="str">
        <f t="shared" ca="1" si="267"/>
        <v/>
      </c>
      <c r="N39" s="26" t="str">
        <f t="shared" ca="1" si="267"/>
        <v/>
      </c>
      <c r="O39" s="26" t="str">
        <f t="shared" ca="1" si="267"/>
        <v/>
      </c>
      <c r="P39" s="26" t="str">
        <f t="shared" ca="1" si="267"/>
        <v/>
      </c>
      <c r="Q39" s="26" t="str">
        <f t="shared" ca="1" si="267"/>
        <v/>
      </c>
      <c r="R39" s="26" t="str">
        <f t="shared" ca="1" si="267"/>
        <v/>
      </c>
      <c r="S39" s="26" t="str">
        <f t="shared" ca="1" si="267"/>
        <v/>
      </c>
      <c r="T39" s="26" t="str">
        <f t="shared" ca="1" si="267"/>
        <v/>
      </c>
      <c r="U39" s="26" t="str">
        <f t="shared" ca="1" si="267"/>
        <v/>
      </c>
      <c r="V39" s="26" t="str">
        <f t="shared" ca="1" si="267"/>
        <v/>
      </c>
      <c r="W39" s="26" t="str">
        <f t="shared" ca="1" si="267"/>
        <v/>
      </c>
      <c r="X39" s="26" t="str">
        <f t="shared" ca="1" si="267"/>
        <v/>
      </c>
      <c r="Y39" s="26" t="str">
        <f t="shared" ref="Y39:AN49" ca="1" si="273">IF(AND($C39="Goal",Y$5&gt;=$F39,Y$5&lt;=$F39+$G39-1),2,IF(AND($C39="Milestone",Y$5&gt;=$F39,Y$5&lt;=$F39+$G39-1),1,""))</f>
        <v/>
      </c>
      <c r="Z39" s="26" t="str">
        <f t="shared" ca="1" si="273"/>
        <v/>
      </c>
      <c r="AA39" s="26" t="str">
        <f t="shared" ca="1" si="273"/>
        <v/>
      </c>
      <c r="AB39" s="26" t="str">
        <f t="shared" ca="1" si="273"/>
        <v/>
      </c>
      <c r="AC39" s="26" t="str">
        <f t="shared" ca="1" si="273"/>
        <v/>
      </c>
      <c r="AD39" s="26" t="str">
        <f t="shared" ca="1" si="273"/>
        <v/>
      </c>
      <c r="AE39" s="26" t="str">
        <f t="shared" ca="1" si="273"/>
        <v/>
      </c>
      <c r="AF39" s="26" t="str">
        <f t="shared" ca="1" si="273"/>
        <v/>
      </c>
      <c r="AG39" s="26" t="str">
        <f t="shared" ca="1" si="273"/>
        <v/>
      </c>
      <c r="AH39" s="26" t="str">
        <f t="shared" ca="1" si="273"/>
        <v/>
      </c>
      <c r="AI39" s="26" t="str">
        <f t="shared" ca="1" si="273"/>
        <v/>
      </c>
      <c r="AJ39" s="26" t="str">
        <f t="shared" ca="1" si="273"/>
        <v/>
      </c>
      <c r="AK39" s="26" t="str">
        <f t="shared" ca="1" si="273"/>
        <v/>
      </c>
      <c r="AL39" s="26" t="str">
        <f t="shared" ca="1" si="273"/>
        <v/>
      </c>
      <c r="AM39" s="26" t="str">
        <f t="shared" ca="1" si="273"/>
        <v/>
      </c>
      <c r="AN39" s="26" t="str">
        <f t="shared" ca="1" si="273"/>
        <v/>
      </c>
      <c r="AO39" s="26" t="str">
        <f t="shared" ca="1" si="272"/>
        <v/>
      </c>
      <c r="AP39" s="26" t="str">
        <f t="shared" ca="1" si="272"/>
        <v/>
      </c>
      <c r="AQ39" s="26" t="str">
        <f t="shared" ca="1" si="272"/>
        <v/>
      </c>
      <c r="AR39" s="26" t="str">
        <f t="shared" ca="1" si="272"/>
        <v/>
      </c>
      <c r="AS39" s="26" t="str">
        <f t="shared" ca="1" si="272"/>
        <v/>
      </c>
      <c r="AT39" s="26" t="str">
        <f t="shared" ca="1" si="272"/>
        <v/>
      </c>
      <c r="AU39" s="26" t="str">
        <f t="shared" ca="1" si="272"/>
        <v/>
      </c>
      <c r="AV39" s="26" t="str">
        <f t="shared" ca="1" si="272"/>
        <v/>
      </c>
      <c r="AW39" s="26" t="str">
        <f t="shared" ca="1" si="272"/>
        <v/>
      </c>
      <c r="AX39" s="26" t="str">
        <f t="shared" ca="1" si="272"/>
        <v/>
      </c>
      <c r="AY39" s="26" t="str">
        <f t="shared" ca="1" si="272"/>
        <v/>
      </c>
      <c r="AZ39" s="26" t="str">
        <f t="shared" ca="1" si="272"/>
        <v/>
      </c>
      <c r="BA39" s="26" t="str">
        <f t="shared" ca="1" si="272"/>
        <v/>
      </c>
      <c r="BB39" s="26" t="str">
        <f t="shared" ca="1" si="272"/>
        <v/>
      </c>
      <c r="BC39" s="26" t="str">
        <f t="shared" ca="1" si="272"/>
        <v/>
      </c>
      <c r="BD39" s="26" t="str">
        <f t="shared" ca="1" si="9"/>
        <v/>
      </c>
      <c r="BE39" s="26" t="str">
        <f t="shared" ca="1" si="9"/>
        <v/>
      </c>
      <c r="BF39" s="26" t="str">
        <f t="shared" ca="1" si="9"/>
        <v/>
      </c>
      <c r="BG39" s="26" t="str">
        <f t="shared" ca="1" si="9"/>
        <v/>
      </c>
      <c r="BH39" s="26" t="str">
        <f t="shared" ca="1" si="9"/>
        <v/>
      </c>
      <c r="BI39" s="26" t="str">
        <f t="shared" ca="1" si="9"/>
        <v/>
      </c>
      <c r="BJ39" s="26" t="str">
        <f t="shared" ca="1" si="9"/>
        <v/>
      </c>
      <c r="BK39" s="26" t="str">
        <f t="shared" ca="1" si="9"/>
        <v/>
      </c>
      <c r="BL39" s="26" t="str">
        <f t="shared" ca="1" si="9"/>
        <v/>
      </c>
    </row>
    <row r="40" spans="1:64" s="39" customFormat="1" ht="28.8" x14ac:dyDescent="0.3">
      <c r="A40" s="4"/>
      <c r="B40" s="40" t="s">
        <v>61</v>
      </c>
      <c r="C40" s="23" t="s">
        <v>11</v>
      </c>
      <c r="D40" s="23" t="s">
        <v>31</v>
      </c>
      <c r="E40" s="20">
        <v>1</v>
      </c>
      <c r="F40" s="21">
        <f>F39+10</f>
        <v>44131</v>
      </c>
      <c r="G40" s="22">
        <v>15</v>
      </c>
      <c r="H40" s="15"/>
      <c r="I40" s="26" t="str">
        <f t="shared" ca="1" si="267"/>
        <v/>
      </c>
      <c r="J40" s="26" t="str">
        <f t="shared" ca="1" si="267"/>
        <v/>
      </c>
      <c r="K40" s="26" t="str">
        <f t="shared" ca="1" si="267"/>
        <v/>
      </c>
      <c r="L40" s="26" t="str">
        <f t="shared" ca="1" si="267"/>
        <v/>
      </c>
      <c r="M40" s="26" t="str">
        <f t="shared" ca="1" si="267"/>
        <v/>
      </c>
      <c r="N40" s="26" t="str">
        <f t="shared" ca="1" si="267"/>
        <v/>
      </c>
      <c r="O40" s="26" t="str">
        <f t="shared" ca="1" si="267"/>
        <v/>
      </c>
      <c r="P40" s="26" t="str">
        <f t="shared" ca="1" si="267"/>
        <v/>
      </c>
      <c r="Q40" s="26" t="str">
        <f t="shared" ca="1" si="267"/>
        <v/>
      </c>
      <c r="R40" s="26" t="str">
        <f t="shared" ca="1" si="267"/>
        <v/>
      </c>
      <c r="S40" s="26" t="str">
        <f t="shared" ca="1" si="267"/>
        <v/>
      </c>
      <c r="T40" s="26" t="str">
        <f t="shared" ca="1" si="267"/>
        <v/>
      </c>
      <c r="U40" s="26" t="str">
        <f t="shared" ca="1" si="267"/>
        <v/>
      </c>
      <c r="V40" s="26" t="str">
        <f t="shared" ca="1" si="267"/>
        <v/>
      </c>
      <c r="W40" s="26" t="str">
        <f t="shared" ca="1" si="267"/>
        <v/>
      </c>
      <c r="X40" s="26" t="str">
        <f t="shared" ca="1" si="267"/>
        <v/>
      </c>
      <c r="Y40" s="26" t="str">
        <f t="shared" ca="1" si="273"/>
        <v/>
      </c>
      <c r="Z40" s="26" t="str">
        <f t="shared" ca="1" si="273"/>
        <v/>
      </c>
      <c r="AA40" s="26" t="str">
        <f t="shared" ca="1" si="273"/>
        <v/>
      </c>
      <c r="AB40" s="26" t="str">
        <f t="shared" ca="1" si="273"/>
        <v/>
      </c>
      <c r="AC40" s="26" t="str">
        <f t="shared" ca="1" si="273"/>
        <v/>
      </c>
      <c r="AD40" s="26" t="str">
        <f t="shared" ca="1" si="273"/>
        <v/>
      </c>
      <c r="AE40" s="26" t="str">
        <f t="shared" ca="1" si="273"/>
        <v/>
      </c>
      <c r="AF40" s="26" t="str">
        <f t="shared" ca="1" si="273"/>
        <v/>
      </c>
      <c r="AG40" s="26" t="str">
        <f t="shared" ca="1" si="273"/>
        <v/>
      </c>
      <c r="AH40" s="26" t="str">
        <f t="shared" ca="1" si="273"/>
        <v/>
      </c>
      <c r="AI40" s="26" t="str">
        <f t="shared" ca="1" si="273"/>
        <v/>
      </c>
      <c r="AJ40" s="26" t="str">
        <f t="shared" ca="1" si="273"/>
        <v/>
      </c>
      <c r="AK40" s="26" t="str">
        <f t="shared" ca="1" si="273"/>
        <v/>
      </c>
      <c r="AL40" s="26" t="str">
        <f t="shared" ca="1" si="273"/>
        <v/>
      </c>
      <c r="AM40" s="26" t="str">
        <f t="shared" ca="1" si="273"/>
        <v/>
      </c>
      <c r="AN40" s="26" t="str">
        <f t="shared" ca="1" si="273"/>
        <v/>
      </c>
      <c r="AO40" s="26" t="str">
        <f t="shared" ca="1" si="272"/>
        <v/>
      </c>
      <c r="AP40" s="26" t="str">
        <f t="shared" ca="1" si="272"/>
        <v/>
      </c>
      <c r="AQ40" s="26" t="str">
        <f t="shared" ca="1" si="272"/>
        <v/>
      </c>
      <c r="AR40" s="26" t="str">
        <f t="shared" ca="1" si="272"/>
        <v/>
      </c>
      <c r="AS40" s="26" t="str">
        <f t="shared" ca="1" si="272"/>
        <v/>
      </c>
      <c r="AT40" s="26" t="str">
        <f t="shared" ca="1" si="272"/>
        <v/>
      </c>
      <c r="AU40" s="26" t="str">
        <f t="shared" ca="1" si="272"/>
        <v/>
      </c>
      <c r="AV40" s="26" t="str">
        <f t="shared" ca="1" si="272"/>
        <v/>
      </c>
      <c r="AW40" s="26" t="str">
        <f t="shared" ca="1" si="272"/>
        <v/>
      </c>
      <c r="AX40" s="26" t="str">
        <f t="shared" ca="1" si="272"/>
        <v/>
      </c>
      <c r="AY40" s="26" t="str">
        <f t="shared" ca="1" si="272"/>
        <v/>
      </c>
      <c r="AZ40" s="26" t="str">
        <f t="shared" ca="1" si="272"/>
        <v/>
      </c>
      <c r="BA40" s="26" t="str">
        <f t="shared" ca="1" si="272"/>
        <v/>
      </c>
      <c r="BB40" s="26" t="str">
        <f t="shared" ca="1" si="272"/>
        <v/>
      </c>
      <c r="BC40" s="26" t="str">
        <f t="shared" ca="1" si="272"/>
        <v/>
      </c>
      <c r="BD40" s="26" t="str">
        <f t="shared" ca="1" si="9"/>
        <v/>
      </c>
      <c r="BE40" s="26" t="str">
        <f t="shared" ca="1" si="9"/>
        <v/>
      </c>
      <c r="BF40" s="26" t="str">
        <f t="shared" ca="1" si="9"/>
        <v/>
      </c>
      <c r="BG40" s="26" t="str">
        <f t="shared" ca="1" si="9"/>
        <v/>
      </c>
      <c r="BH40" s="26" t="str">
        <f t="shared" ca="1" si="9"/>
        <v/>
      </c>
      <c r="BI40" s="26" t="str">
        <f t="shared" ca="1" si="9"/>
        <v/>
      </c>
      <c r="BJ40" s="26" t="str">
        <f t="shared" ca="1" si="9"/>
        <v/>
      </c>
      <c r="BK40" s="26" t="str">
        <f t="shared" ca="1" si="9"/>
        <v/>
      </c>
      <c r="BL40" s="26" t="str">
        <f t="shared" ca="1" si="9"/>
        <v/>
      </c>
    </row>
    <row r="41" spans="1:64" s="39" customFormat="1" ht="28.8" x14ac:dyDescent="0.3">
      <c r="A41" s="4"/>
      <c r="B41" s="40" t="s">
        <v>62</v>
      </c>
      <c r="C41" s="23" t="s">
        <v>8</v>
      </c>
      <c r="D41" s="23" t="s">
        <v>32</v>
      </c>
      <c r="E41" s="20">
        <v>1</v>
      </c>
      <c r="F41" s="21">
        <f>F40</f>
        <v>44131</v>
      </c>
      <c r="G41" s="22">
        <v>15</v>
      </c>
      <c r="H41" s="15"/>
      <c r="I41" s="26" t="str">
        <f t="shared" ca="1" si="267"/>
        <v/>
      </c>
      <c r="J41" s="26" t="str">
        <f t="shared" ca="1" si="267"/>
        <v/>
      </c>
      <c r="K41" s="26" t="str">
        <f t="shared" ca="1" si="267"/>
        <v/>
      </c>
      <c r="L41" s="26" t="str">
        <f t="shared" ca="1" si="267"/>
        <v/>
      </c>
      <c r="M41" s="26" t="str">
        <f t="shared" ca="1" si="267"/>
        <v/>
      </c>
      <c r="N41" s="26" t="str">
        <f t="shared" ca="1" si="267"/>
        <v/>
      </c>
      <c r="O41" s="26" t="str">
        <f t="shared" ca="1" si="267"/>
        <v/>
      </c>
      <c r="P41" s="26" t="str">
        <f t="shared" ca="1" si="267"/>
        <v/>
      </c>
      <c r="Q41" s="26" t="str">
        <f t="shared" ca="1" si="267"/>
        <v/>
      </c>
      <c r="R41" s="26" t="str">
        <f t="shared" ca="1" si="267"/>
        <v/>
      </c>
      <c r="S41" s="26" t="str">
        <f t="shared" ca="1" si="267"/>
        <v/>
      </c>
      <c r="T41" s="26" t="str">
        <f t="shared" ca="1" si="267"/>
        <v/>
      </c>
      <c r="U41" s="26" t="str">
        <f t="shared" ca="1" si="267"/>
        <v/>
      </c>
      <c r="V41" s="26" t="str">
        <f t="shared" ca="1" si="267"/>
        <v/>
      </c>
      <c r="W41" s="26" t="str">
        <f t="shared" ca="1" si="267"/>
        <v/>
      </c>
      <c r="X41" s="26" t="str">
        <f t="shared" ca="1" si="267"/>
        <v/>
      </c>
      <c r="Y41" s="26" t="str">
        <f t="shared" ca="1" si="273"/>
        <v/>
      </c>
      <c r="Z41" s="26" t="str">
        <f t="shared" ca="1" si="273"/>
        <v/>
      </c>
      <c r="AA41" s="26" t="str">
        <f t="shared" ca="1" si="273"/>
        <v/>
      </c>
      <c r="AB41" s="26" t="str">
        <f t="shared" ca="1" si="273"/>
        <v/>
      </c>
      <c r="AC41" s="26" t="str">
        <f t="shared" ca="1" si="273"/>
        <v/>
      </c>
      <c r="AD41" s="26" t="str">
        <f t="shared" ca="1" si="273"/>
        <v/>
      </c>
      <c r="AE41" s="26" t="str">
        <f t="shared" ca="1" si="273"/>
        <v/>
      </c>
      <c r="AF41" s="26" t="str">
        <f t="shared" ca="1" si="273"/>
        <v/>
      </c>
      <c r="AG41" s="26" t="str">
        <f t="shared" ca="1" si="273"/>
        <v/>
      </c>
      <c r="AH41" s="26" t="str">
        <f t="shared" ca="1" si="273"/>
        <v/>
      </c>
      <c r="AI41" s="26" t="str">
        <f t="shared" ca="1" si="273"/>
        <v/>
      </c>
      <c r="AJ41" s="26" t="str">
        <f t="shared" ca="1" si="273"/>
        <v/>
      </c>
      <c r="AK41" s="26" t="str">
        <f t="shared" ca="1" si="273"/>
        <v/>
      </c>
      <c r="AL41" s="26" t="str">
        <f t="shared" ca="1" si="273"/>
        <v/>
      </c>
      <c r="AM41" s="26" t="str">
        <f t="shared" ca="1" si="273"/>
        <v/>
      </c>
      <c r="AN41" s="26" t="str">
        <f t="shared" ca="1" si="273"/>
        <v/>
      </c>
      <c r="AO41" s="26" t="str">
        <f t="shared" ca="1" si="272"/>
        <v/>
      </c>
      <c r="AP41" s="26" t="str">
        <f t="shared" ca="1" si="272"/>
        <v/>
      </c>
      <c r="AQ41" s="26" t="str">
        <f t="shared" ca="1" si="272"/>
        <v/>
      </c>
      <c r="AR41" s="26" t="str">
        <f t="shared" ca="1" si="272"/>
        <v/>
      </c>
      <c r="AS41" s="26" t="str">
        <f t="shared" ca="1" si="272"/>
        <v/>
      </c>
      <c r="AT41" s="26" t="str">
        <f t="shared" ca="1" si="272"/>
        <v/>
      </c>
      <c r="AU41" s="26" t="str">
        <f t="shared" ca="1" si="272"/>
        <v/>
      </c>
      <c r="AV41" s="26" t="str">
        <f t="shared" ca="1" si="272"/>
        <v/>
      </c>
      <c r="AW41" s="26" t="str">
        <f t="shared" ca="1" si="272"/>
        <v/>
      </c>
      <c r="AX41" s="26" t="str">
        <f t="shared" ca="1" si="272"/>
        <v/>
      </c>
      <c r="AY41" s="26" t="str">
        <f t="shared" ca="1" si="272"/>
        <v/>
      </c>
      <c r="AZ41" s="26" t="str">
        <f t="shared" ca="1" si="272"/>
        <v/>
      </c>
      <c r="BA41" s="26" t="str">
        <f t="shared" ca="1" si="272"/>
        <v/>
      </c>
      <c r="BB41" s="26" t="str">
        <f t="shared" ca="1" si="272"/>
        <v/>
      </c>
      <c r="BC41" s="26" t="str">
        <f t="shared" ca="1" si="272"/>
        <v/>
      </c>
      <c r="BD41" s="26" t="str">
        <f t="shared" ca="1" si="9"/>
        <v/>
      </c>
      <c r="BE41" s="26" t="str">
        <f t="shared" ca="1" si="9"/>
        <v/>
      </c>
      <c r="BF41" s="26" t="str">
        <f t="shared" ca="1" si="9"/>
        <v/>
      </c>
      <c r="BG41" s="26" t="str">
        <f t="shared" ca="1" si="9"/>
        <v/>
      </c>
      <c r="BH41" s="26" t="str">
        <f t="shared" ca="1" si="9"/>
        <v/>
      </c>
      <c r="BI41" s="26" t="str">
        <f t="shared" ca="1" si="9"/>
        <v/>
      </c>
      <c r="BJ41" s="26" t="str">
        <f t="shared" ca="1" si="9"/>
        <v/>
      </c>
      <c r="BK41" s="26" t="str">
        <f t="shared" ca="1" si="9"/>
        <v/>
      </c>
      <c r="BL41" s="26" t="str">
        <f t="shared" ca="1" si="9"/>
        <v/>
      </c>
    </row>
    <row r="42" spans="1:64" s="39" customFormat="1" ht="30" customHeight="1" x14ac:dyDescent="0.3">
      <c r="A42" s="4"/>
      <c r="B42" s="40" t="s">
        <v>63</v>
      </c>
      <c r="C42" s="23" t="s">
        <v>9</v>
      </c>
      <c r="D42" s="23" t="s">
        <v>33</v>
      </c>
      <c r="E42" s="20">
        <v>1</v>
      </c>
      <c r="F42" s="21">
        <f>F41+15</f>
        <v>44146</v>
      </c>
      <c r="G42" s="22">
        <v>10</v>
      </c>
      <c r="H42" s="15"/>
      <c r="I42" s="26" t="str">
        <f t="shared" ca="1" si="267"/>
        <v/>
      </c>
      <c r="J42" s="26" t="str">
        <f t="shared" ca="1" si="267"/>
        <v/>
      </c>
      <c r="K42" s="26" t="str">
        <f t="shared" ca="1" si="267"/>
        <v/>
      </c>
      <c r="L42" s="26" t="str">
        <f t="shared" ca="1" si="267"/>
        <v/>
      </c>
      <c r="M42" s="26" t="str">
        <f t="shared" ca="1" si="267"/>
        <v/>
      </c>
      <c r="N42" s="26" t="str">
        <f t="shared" ca="1" si="267"/>
        <v/>
      </c>
      <c r="O42" s="26" t="str">
        <f t="shared" ca="1" si="267"/>
        <v/>
      </c>
      <c r="P42" s="26" t="str">
        <f t="shared" ca="1" si="267"/>
        <v/>
      </c>
      <c r="Q42" s="26" t="str">
        <f t="shared" ca="1" si="267"/>
        <v/>
      </c>
      <c r="R42" s="26" t="str">
        <f t="shared" ca="1" si="267"/>
        <v/>
      </c>
      <c r="S42" s="26" t="str">
        <f t="shared" ca="1" si="267"/>
        <v/>
      </c>
      <c r="T42" s="26" t="str">
        <f t="shared" ca="1" si="267"/>
        <v/>
      </c>
      <c r="U42" s="26" t="str">
        <f t="shared" ca="1" si="267"/>
        <v/>
      </c>
      <c r="V42" s="26" t="str">
        <f t="shared" ca="1" si="267"/>
        <v/>
      </c>
      <c r="W42" s="26" t="str">
        <f t="shared" ca="1" si="267"/>
        <v/>
      </c>
      <c r="X42" s="26" t="str">
        <f t="shared" ca="1" si="267"/>
        <v/>
      </c>
      <c r="Y42" s="26" t="str">
        <f t="shared" ca="1" si="273"/>
        <v/>
      </c>
      <c r="Z42" s="26" t="str">
        <f t="shared" ca="1" si="273"/>
        <v/>
      </c>
      <c r="AA42" s="26" t="str">
        <f t="shared" ca="1" si="273"/>
        <v/>
      </c>
      <c r="AB42" s="26" t="str">
        <f t="shared" ca="1" si="273"/>
        <v/>
      </c>
      <c r="AC42" s="26" t="str">
        <f t="shared" ca="1" si="273"/>
        <v/>
      </c>
      <c r="AD42" s="26" t="str">
        <f t="shared" ca="1" si="273"/>
        <v/>
      </c>
      <c r="AE42" s="26" t="str">
        <f t="shared" ca="1" si="273"/>
        <v/>
      </c>
      <c r="AF42" s="26" t="str">
        <f t="shared" ca="1" si="273"/>
        <v/>
      </c>
      <c r="AG42" s="26" t="str">
        <f t="shared" ca="1" si="273"/>
        <v/>
      </c>
      <c r="AH42" s="26" t="str">
        <f t="shared" ca="1" si="273"/>
        <v/>
      </c>
      <c r="AI42" s="26" t="str">
        <f t="shared" ca="1" si="273"/>
        <v/>
      </c>
      <c r="AJ42" s="26" t="str">
        <f t="shared" ca="1" si="273"/>
        <v/>
      </c>
      <c r="AK42" s="26" t="str">
        <f t="shared" ca="1" si="273"/>
        <v/>
      </c>
      <c r="AL42" s="26" t="str">
        <f t="shared" ca="1" si="273"/>
        <v/>
      </c>
      <c r="AM42" s="26" t="str">
        <f t="shared" ca="1" si="273"/>
        <v/>
      </c>
      <c r="AN42" s="26" t="str">
        <f t="shared" ca="1" si="273"/>
        <v/>
      </c>
      <c r="AO42" s="26" t="str">
        <f t="shared" ca="1" si="272"/>
        <v/>
      </c>
      <c r="AP42" s="26" t="str">
        <f t="shared" ca="1" si="272"/>
        <v/>
      </c>
      <c r="AQ42" s="26" t="str">
        <f t="shared" ca="1" si="272"/>
        <v/>
      </c>
      <c r="AR42" s="26" t="str">
        <f t="shared" ca="1" si="272"/>
        <v/>
      </c>
      <c r="AS42" s="26" t="str">
        <f t="shared" ca="1" si="272"/>
        <v/>
      </c>
      <c r="AT42" s="26" t="str">
        <f t="shared" ca="1" si="272"/>
        <v/>
      </c>
      <c r="AU42" s="26" t="str">
        <f t="shared" ca="1" si="272"/>
        <v/>
      </c>
      <c r="AV42" s="26" t="str">
        <f t="shared" ca="1" si="272"/>
        <v/>
      </c>
      <c r="AW42" s="26" t="str">
        <f t="shared" ca="1" si="272"/>
        <v/>
      </c>
      <c r="AX42" s="26" t="str">
        <f t="shared" ca="1" si="272"/>
        <v/>
      </c>
      <c r="AY42" s="26" t="str">
        <f t="shared" ca="1" si="272"/>
        <v/>
      </c>
      <c r="AZ42" s="26" t="str">
        <f t="shared" ca="1" si="272"/>
        <v/>
      </c>
      <c r="BA42" s="26" t="str">
        <f t="shared" ca="1" si="272"/>
        <v/>
      </c>
      <c r="BB42" s="26" t="str">
        <f t="shared" ca="1" si="272"/>
        <v/>
      </c>
      <c r="BC42" s="26" t="str">
        <f t="shared" ca="1" si="272"/>
        <v/>
      </c>
      <c r="BD42" s="26" t="str">
        <f t="shared" ca="1" si="9"/>
        <v/>
      </c>
      <c r="BE42" s="26" t="str">
        <f t="shared" ca="1" si="9"/>
        <v/>
      </c>
      <c r="BF42" s="26" t="str">
        <f t="shared" ca="1" si="9"/>
        <v/>
      </c>
      <c r="BG42" s="26" t="str">
        <f t="shared" ca="1" si="9"/>
        <v/>
      </c>
      <c r="BH42" s="26" t="str">
        <f t="shared" ca="1" si="9"/>
        <v/>
      </c>
      <c r="BI42" s="26" t="str">
        <f t="shared" ca="1" si="9"/>
        <v/>
      </c>
      <c r="BJ42" s="26" t="str">
        <f t="shared" ca="1" si="9"/>
        <v/>
      </c>
      <c r="BK42" s="26" t="str">
        <f t="shared" ca="1" si="9"/>
        <v/>
      </c>
      <c r="BL42" s="26" t="str">
        <f t="shared" ca="1" si="9"/>
        <v/>
      </c>
    </row>
    <row r="43" spans="1:64" s="39" customFormat="1" ht="14.4" x14ac:dyDescent="0.3">
      <c r="A43" s="4"/>
      <c r="B43" s="40" t="s">
        <v>72</v>
      </c>
      <c r="C43" s="23" t="s">
        <v>9</v>
      </c>
      <c r="D43" s="23" t="s">
        <v>31</v>
      </c>
      <c r="E43" s="20">
        <v>1</v>
      </c>
      <c r="F43" s="21">
        <f>F41+16</f>
        <v>44147</v>
      </c>
      <c r="G43" s="22">
        <v>11</v>
      </c>
      <c r="H43" s="15"/>
      <c r="I43" s="26" t="str">
        <f t="shared" ref="I43:X43" ca="1" si="274">IF(AND($C43="Goal",I$5&gt;=$F43,I$5&lt;=$F43+$G43-1),2,IF(AND($C43="Milestone",I$5&gt;=$F43,I$5&lt;=$F43+$G43-1),1,""))</f>
        <v/>
      </c>
      <c r="J43" s="26" t="str">
        <f t="shared" ca="1" si="274"/>
        <v/>
      </c>
      <c r="K43" s="26" t="str">
        <f t="shared" ca="1" si="274"/>
        <v/>
      </c>
      <c r="L43" s="26" t="str">
        <f t="shared" ca="1" si="274"/>
        <v/>
      </c>
      <c r="M43" s="26" t="str">
        <f t="shared" ca="1" si="274"/>
        <v/>
      </c>
      <c r="N43" s="26" t="str">
        <f t="shared" ca="1" si="274"/>
        <v/>
      </c>
      <c r="O43" s="26" t="str">
        <f t="shared" ca="1" si="274"/>
        <v/>
      </c>
      <c r="P43" s="26" t="str">
        <f t="shared" ca="1" si="274"/>
        <v/>
      </c>
      <c r="Q43" s="26" t="str">
        <f t="shared" ca="1" si="274"/>
        <v/>
      </c>
      <c r="R43" s="26" t="str">
        <f t="shared" ca="1" si="274"/>
        <v/>
      </c>
      <c r="S43" s="26" t="str">
        <f t="shared" ca="1" si="274"/>
        <v/>
      </c>
      <c r="T43" s="26" t="str">
        <f t="shared" ca="1" si="274"/>
        <v/>
      </c>
      <c r="U43" s="26" t="str">
        <f t="shared" ca="1" si="274"/>
        <v/>
      </c>
      <c r="V43" s="26" t="str">
        <f t="shared" ca="1" si="274"/>
        <v/>
      </c>
      <c r="W43" s="26" t="str">
        <f t="shared" ca="1" si="274"/>
        <v/>
      </c>
      <c r="X43" s="26" t="str">
        <f t="shared" ca="1" si="274"/>
        <v/>
      </c>
      <c r="Y43" s="26" t="str">
        <f t="shared" ca="1" si="273"/>
        <v/>
      </c>
      <c r="Z43" s="26" t="str">
        <f t="shared" ca="1" si="273"/>
        <v/>
      </c>
      <c r="AA43" s="26" t="str">
        <f t="shared" ca="1" si="273"/>
        <v/>
      </c>
      <c r="AB43" s="26" t="str">
        <f t="shared" ca="1" si="273"/>
        <v/>
      </c>
      <c r="AC43" s="26" t="str">
        <f t="shared" ca="1" si="273"/>
        <v/>
      </c>
      <c r="AD43" s="26" t="str">
        <f t="shared" ca="1" si="273"/>
        <v/>
      </c>
      <c r="AE43" s="26" t="str">
        <f t="shared" ca="1" si="273"/>
        <v/>
      </c>
      <c r="AF43" s="26" t="str">
        <f t="shared" ca="1" si="273"/>
        <v/>
      </c>
      <c r="AG43" s="26" t="str">
        <f t="shared" ca="1" si="273"/>
        <v/>
      </c>
      <c r="AH43" s="26" t="str">
        <f t="shared" ca="1" si="273"/>
        <v/>
      </c>
      <c r="AI43" s="26" t="str">
        <f t="shared" ca="1" si="273"/>
        <v/>
      </c>
      <c r="AJ43" s="26" t="str">
        <f t="shared" ca="1" si="273"/>
        <v/>
      </c>
      <c r="AK43" s="26" t="str">
        <f t="shared" ca="1" si="273"/>
        <v/>
      </c>
      <c r="AL43" s="26" t="str">
        <f t="shared" ca="1" si="273"/>
        <v/>
      </c>
      <c r="AM43" s="26" t="str">
        <f t="shared" ca="1" si="273"/>
        <v/>
      </c>
      <c r="AN43" s="26" t="str">
        <f t="shared" ca="1" si="273"/>
        <v/>
      </c>
      <c r="AO43" s="26" t="str">
        <f t="shared" ca="1" si="272"/>
        <v/>
      </c>
      <c r="AP43" s="26" t="str">
        <f t="shared" ca="1" si="272"/>
        <v/>
      </c>
      <c r="AQ43" s="26" t="str">
        <f t="shared" ca="1" si="272"/>
        <v/>
      </c>
      <c r="AR43" s="26" t="str">
        <f t="shared" ca="1" si="272"/>
        <v/>
      </c>
      <c r="AS43" s="26" t="str">
        <f t="shared" ca="1" si="272"/>
        <v/>
      </c>
      <c r="AT43" s="26" t="str">
        <f t="shared" ca="1" si="272"/>
        <v/>
      </c>
      <c r="AU43" s="26" t="str">
        <f t="shared" ca="1" si="272"/>
        <v/>
      </c>
      <c r="AV43" s="26" t="str">
        <f t="shared" ca="1" si="272"/>
        <v/>
      </c>
      <c r="AW43" s="26" t="str">
        <f t="shared" ca="1" si="272"/>
        <v/>
      </c>
      <c r="AX43" s="26" t="str">
        <f t="shared" ca="1" si="272"/>
        <v/>
      </c>
      <c r="AY43" s="26" t="str">
        <f t="shared" ca="1" si="272"/>
        <v/>
      </c>
      <c r="AZ43" s="26" t="str">
        <f t="shared" ca="1" si="272"/>
        <v/>
      </c>
      <c r="BA43" s="26" t="str">
        <f t="shared" ca="1" si="272"/>
        <v/>
      </c>
      <c r="BB43" s="26" t="str">
        <f t="shared" ca="1" si="272"/>
        <v/>
      </c>
      <c r="BC43" s="26" t="str">
        <f t="shared" ca="1" si="272"/>
        <v/>
      </c>
      <c r="BD43" s="26" t="str">
        <f t="shared" ref="BD43:BL43" ca="1" si="275">IF(AND($C43="Goal",BD$5&gt;=$F43,BD$5&lt;=$F43+$G43-1),2,IF(AND($C43="Milestone",BD$5&gt;=$F43,BD$5&lt;=$F43+$G43-1),1,""))</f>
        <v/>
      </c>
      <c r="BE43" s="26" t="str">
        <f t="shared" ca="1" si="275"/>
        <v/>
      </c>
      <c r="BF43" s="26" t="str">
        <f t="shared" ca="1" si="275"/>
        <v/>
      </c>
      <c r="BG43" s="26" t="str">
        <f t="shared" ca="1" si="275"/>
        <v/>
      </c>
      <c r="BH43" s="26" t="str">
        <f t="shared" ca="1" si="275"/>
        <v/>
      </c>
      <c r="BI43" s="26" t="str">
        <f t="shared" ca="1" si="275"/>
        <v/>
      </c>
      <c r="BJ43" s="26" t="str">
        <f t="shared" ca="1" si="275"/>
        <v/>
      </c>
      <c r="BK43" s="26" t="str">
        <f t="shared" ca="1" si="275"/>
        <v/>
      </c>
      <c r="BL43" s="26" t="str">
        <f t="shared" ca="1" si="275"/>
        <v/>
      </c>
    </row>
    <row r="44" spans="1:64" s="39" customFormat="1" ht="28.8" x14ac:dyDescent="0.3">
      <c r="A44" s="4"/>
      <c r="B44" s="40" t="s">
        <v>64</v>
      </c>
      <c r="C44" s="23" t="s">
        <v>10</v>
      </c>
      <c r="D44" s="23" t="s">
        <v>32</v>
      </c>
      <c r="E44" s="20">
        <v>1</v>
      </c>
      <c r="F44" s="21">
        <f>F42+14</f>
        <v>44160</v>
      </c>
      <c r="G44" s="22">
        <v>1</v>
      </c>
      <c r="H44" s="15"/>
      <c r="I44" s="26" t="str">
        <f t="shared" ca="1" si="267"/>
        <v/>
      </c>
      <c r="J44" s="26" t="str">
        <f t="shared" ca="1" si="267"/>
        <v/>
      </c>
      <c r="K44" s="26" t="str">
        <f t="shared" ca="1" si="267"/>
        <v/>
      </c>
      <c r="L44" s="26" t="str">
        <f t="shared" ca="1" si="267"/>
        <v/>
      </c>
      <c r="M44" s="26" t="str">
        <f t="shared" ca="1" si="267"/>
        <v/>
      </c>
      <c r="N44" s="26" t="str">
        <f t="shared" ca="1" si="267"/>
        <v/>
      </c>
      <c r="O44" s="26" t="str">
        <f t="shared" ca="1" si="267"/>
        <v/>
      </c>
      <c r="P44" s="26" t="str">
        <f t="shared" ca="1" si="267"/>
        <v/>
      </c>
      <c r="Q44" s="26" t="str">
        <f t="shared" ca="1" si="267"/>
        <v/>
      </c>
      <c r="R44" s="26" t="str">
        <f t="shared" ca="1" si="267"/>
        <v/>
      </c>
      <c r="S44" s="26" t="str">
        <f t="shared" ca="1" si="267"/>
        <v/>
      </c>
      <c r="T44" s="26" t="str">
        <f t="shared" ca="1" si="267"/>
        <v/>
      </c>
      <c r="U44" s="26" t="str">
        <f t="shared" ca="1" si="267"/>
        <v/>
      </c>
      <c r="V44" s="26" t="str">
        <f t="shared" ca="1" si="267"/>
        <v/>
      </c>
      <c r="W44" s="26" t="str">
        <f t="shared" ca="1" si="267"/>
        <v/>
      </c>
      <c r="X44" s="26" t="str">
        <f t="shared" ca="1" si="267"/>
        <v/>
      </c>
      <c r="Y44" s="26" t="str">
        <f t="shared" ca="1" si="273"/>
        <v/>
      </c>
      <c r="Z44" s="26" t="str">
        <f t="shared" ca="1" si="273"/>
        <v/>
      </c>
      <c r="AA44" s="26" t="str">
        <f t="shared" ca="1" si="273"/>
        <v/>
      </c>
      <c r="AB44" s="26" t="str">
        <f t="shared" ca="1" si="273"/>
        <v/>
      </c>
      <c r="AC44" s="26" t="str">
        <f t="shared" ca="1" si="273"/>
        <v/>
      </c>
      <c r="AD44" s="26" t="str">
        <f t="shared" ca="1" si="273"/>
        <v/>
      </c>
      <c r="AE44" s="26" t="str">
        <f t="shared" ca="1" si="273"/>
        <v/>
      </c>
      <c r="AF44" s="26" t="str">
        <f t="shared" ca="1" si="273"/>
        <v/>
      </c>
      <c r="AG44" s="26" t="str">
        <f t="shared" ca="1" si="273"/>
        <v/>
      </c>
      <c r="AH44" s="26" t="str">
        <f t="shared" ca="1" si="273"/>
        <v/>
      </c>
      <c r="AI44" s="26" t="str">
        <f t="shared" ca="1" si="273"/>
        <v/>
      </c>
      <c r="AJ44" s="26" t="str">
        <f t="shared" ca="1" si="273"/>
        <v/>
      </c>
      <c r="AK44" s="26" t="str">
        <f t="shared" ca="1" si="273"/>
        <v/>
      </c>
      <c r="AL44" s="26" t="str">
        <f t="shared" ca="1" si="273"/>
        <v/>
      </c>
      <c r="AM44" s="26" t="str">
        <f t="shared" ca="1" si="273"/>
        <v/>
      </c>
      <c r="AN44" s="26" t="str">
        <f t="shared" ca="1" si="273"/>
        <v/>
      </c>
      <c r="AO44" s="26" t="str">
        <f t="shared" ca="1" si="272"/>
        <v/>
      </c>
      <c r="AP44" s="26" t="str">
        <f t="shared" ca="1" si="272"/>
        <v/>
      </c>
      <c r="AQ44" s="26" t="str">
        <f t="shared" ca="1" si="272"/>
        <v/>
      </c>
      <c r="AR44" s="26" t="str">
        <f t="shared" ca="1" si="272"/>
        <v/>
      </c>
      <c r="AS44" s="26" t="str">
        <f t="shared" ca="1" si="272"/>
        <v/>
      </c>
      <c r="AT44" s="26" t="str">
        <f t="shared" ca="1" si="272"/>
        <v/>
      </c>
      <c r="AU44" s="26" t="str">
        <f t="shared" ca="1" si="272"/>
        <v/>
      </c>
      <c r="AV44" s="26" t="str">
        <f t="shared" ca="1" si="272"/>
        <v/>
      </c>
      <c r="AW44" s="26" t="str">
        <f t="shared" ca="1" si="272"/>
        <v/>
      </c>
      <c r="AX44" s="26" t="str">
        <f t="shared" ca="1" si="272"/>
        <v/>
      </c>
      <c r="AY44" s="26" t="str">
        <f t="shared" ca="1" si="272"/>
        <v/>
      </c>
      <c r="AZ44" s="26" t="str">
        <f t="shared" ca="1" si="272"/>
        <v/>
      </c>
      <c r="BA44" s="26" t="str">
        <f t="shared" ca="1" si="272"/>
        <v/>
      </c>
      <c r="BB44" s="26" t="str">
        <f t="shared" ca="1" si="272"/>
        <v/>
      </c>
      <c r="BC44" s="26" t="str">
        <f t="shared" ca="1" si="272"/>
        <v/>
      </c>
      <c r="BD44" s="26" t="str">
        <f t="shared" ca="1" si="9"/>
        <v/>
      </c>
      <c r="BE44" s="26" t="str">
        <f t="shared" ca="1" si="9"/>
        <v/>
      </c>
      <c r="BF44" s="26" t="str">
        <f t="shared" ca="1" si="9"/>
        <v/>
      </c>
      <c r="BG44" s="26" t="str">
        <f t="shared" ca="1" si="9"/>
        <v/>
      </c>
      <c r="BH44" s="26" t="str">
        <f t="shared" ca="1" si="9"/>
        <v/>
      </c>
      <c r="BI44" s="26" t="str">
        <f t="shared" ca="1" si="9"/>
        <v/>
      </c>
      <c r="BJ44" s="26" t="str">
        <f t="shared" ca="1" si="9"/>
        <v/>
      </c>
      <c r="BK44" s="26" t="str">
        <f t="shared" ca="1" si="9"/>
        <v/>
      </c>
      <c r="BL44" s="26" t="str">
        <f t="shared" ca="1" si="9"/>
        <v/>
      </c>
    </row>
    <row r="45" spans="1:64" s="39" customFormat="1" ht="14.4" x14ac:dyDescent="0.3">
      <c r="A45" s="4" t="s">
        <v>0</v>
      </c>
      <c r="B45" s="43" t="s">
        <v>65</v>
      </c>
      <c r="C45" s="23" t="s">
        <v>10</v>
      </c>
      <c r="D45" s="23" t="s">
        <v>30</v>
      </c>
      <c r="E45" s="20">
        <v>1</v>
      </c>
      <c r="F45" s="21">
        <f>F43+40</f>
        <v>44187</v>
      </c>
      <c r="G45" s="22">
        <v>30</v>
      </c>
      <c r="H45" s="15"/>
      <c r="I45" s="26" t="str">
        <f t="shared" ca="1" si="267"/>
        <v/>
      </c>
      <c r="J45" s="26" t="str">
        <f t="shared" ca="1" si="267"/>
        <v/>
      </c>
      <c r="K45" s="26" t="str">
        <f t="shared" ca="1" si="267"/>
        <v/>
      </c>
      <c r="L45" s="26" t="str">
        <f t="shared" ca="1" si="267"/>
        <v/>
      </c>
      <c r="M45" s="26" t="str">
        <f t="shared" ca="1" si="267"/>
        <v/>
      </c>
      <c r="N45" s="26" t="str">
        <f t="shared" ca="1" si="267"/>
        <v/>
      </c>
      <c r="O45" s="26" t="str">
        <f t="shared" ca="1" si="267"/>
        <v/>
      </c>
      <c r="P45" s="26" t="str">
        <f t="shared" ca="1" si="267"/>
        <v/>
      </c>
      <c r="Q45" s="26" t="str">
        <f t="shared" ca="1" si="267"/>
        <v/>
      </c>
      <c r="R45" s="26" t="str">
        <f t="shared" ca="1" si="267"/>
        <v/>
      </c>
      <c r="S45" s="26" t="str">
        <f t="shared" ca="1" si="267"/>
        <v/>
      </c>
      <c r="T45" s="26" t="str">
        <f t="shared" ca="1" si="267"/>
        <v/>
      </c>
      <c r="U45" s="26" t="str">
        <f t="shared" ca="1" si="267"/>
        <v/>
      </c>
      <c r="V45" s="26" t="str">
        <f t="shared" ca="1" si="267"/>
        <v/>
      </c>
      <c r="W45" s="26" t="str">
        <f t="shared" ca="1" si="267"/>
        <v/>
      </c>
      <c r="X45" s="26" t="str">
        <f t="shared" ref="X45" ca="1" si="276">IF(AND($C45="Goal",X$5&gt;=$F45,X$5&lt;=$F45+$G45-1),2,IF(AND($C45="Milestone",X$5&gt;=$F45,X$5&lt;=$F45+$G45-1),1,""))</f>
        <v/>
      </c>
      <c r="Y45" s="26" t="str">
        <f t="shared" ca="1" si="273"/>
        <v/>
      </c>
      <c r="Z45" s="26" t="str">
        <f t="shared" ca="1" si="273"/>
        <v/>
      </c>
      <c r="AA45" s="26" t="str">
        <f t="shared" ca="1" si="273"/>
        <v/>
      </c>
      <c r="AB45" s="26" t="str">
        <f t="shared" ca="1" si="273"/>
        <v/>
      </c>
      <c r="AC45" s="26" t="str">
        <f t="shared" ca="1" si="273"/>
        <v/>
      </c>
      <c r="AD45" s="26" t="str">
        <f t="shared" ca="1" si="273"/>
        <v/>
      </c>
      <c r="AE45" s="26" t="str">
        <f t="shared" ca="1" si="273"/>
        <v/>
      </c>
      <c r="AF45" s="26" t="str">
        <f t="shared" ca="1" si="273"/>
        <v/>
      </c>
      <c r="AG45" s="26" t="str">
        <f t="shared" ca="1" si="273"/>
        <v/>
      </c>
      <c r="AH45" s="26" t="str">
        <f t="shared" ca="1" si="273"/>
        <v/>
      </c>
      <c r="AI45" s="26" t="str">
        <f t="shared" ca="1" si="273"/>
        <v/>
      </c>
      <c r="AJ45" s="26" t="str">
        <f t="shared" ca="1" si="273"/>
        <v/>
      </c>
      <c r="AK45" s="26" t="str">
        <f t="shared" ca="1" si="273"/>
        <v/>
      </c>
      <c r="AL45" s="26" t="str">
        <f t="shared" ca="1" si="273"/>
        <v/>
      </c>
      <c r="AM45" s="26" t="str">
        <f t="shared" ca="1" si="273"/>
        <v/>
      </c>
      <c r="AN45" s="26" t="str">
        <f t="shared" ca="1" si="273"/>
        <v/>
      </c>
      <c r="AO45" s="26" t="str">
        <f t="shared" ca="1" si="272"/>
        <v/>
      </c>
      <c r="AP45" s="26" t="str">
        <f t="shared" ca="1" si="272"/>
        <v/>
      </c>
      <c r="AQ45" s="26" t="str">
        <f t="shared" ca="1" si="272"/>
        <v/>
      </c>
      <c r="AR45" s="26" t="str">
        <f t="shared" ca="1" si="272"/>
        <v/>
      </c>
      <c r="AS45" s="26" t="str">
        <f t="shared" ca="1" si="272"/>
        <v/>
      </c>
      <c r="AT45" s="26" t="str">
        <f t="shared" ca="1" si="272"/>
        <v/>
      </c>
      <c r="AU45" s="26" t="str">
        <f t="shared" ca="1" si="272"/>
        <v/>
      </c>
      <c r="AV45" s="26" t="str">
        <f t="shared" ca="1" si="272"/>
        <v/>
      </c>
      <c r="AW45" s="26" t="str">
        <f t="shared" ca="1" si="272"/>
        <v/>
      </c>
      <c r="AX45" s="26" t="str">
        <f t="shared" ca="1" si="272"/>
        <v/>
      </c>
      <c r="AY45" s="26" t="str">
        <f t="shared" ca="1" si="272"/>
        <v/>
      </c>
      <c r="AZ45" s="26" t="str">
        <f t="shared" ca="1" si="272"/>
        <v/>
      </c>
      <c r="BA45" s="26" t="str">
        <f t="shared" ca="1" si="272"/>
        <v/>
      </c>
      <c r="BB45" s="26" t="str">
        <f t="shared" ca="1" si="272"/>
        <v/>
      </c>
      <c r="BC45" s="26" t="str">
        <f t="shared" ca="1" si="272"/>
        <v/>
      </c>
      <c r="BD45" s="26" t="str">
        <f t="shared" ca="1" si="9"/>
        <v/>
      </c>
      <c r="BE45" s="26" t="str">
        <f t="shared" ca="1" si="9"/>
        <v/>
      </c>
      <c r="BF45" s="26" t="str">
        <f t="shared" ca="1" si="9"/>
        <v/>
      </c>
      <c r="BG45" s="26" t="str">
        <f t="shared" ca="1" si="9"/>
        <v/>
      </c>
      <c r="BH45" s="26" t="str">
        <f t="shared" ca="1" si="9"/>
        <v/>
      </c>
      <c r="BI45" s="26" t="str">
        <f t="shared" ca="1" si="9"/>
        <v/>
      </c>
      <c r="BJ45" s="26" t="str">
        <f t="shared" ca="1" si="9"/>
        <v/>
      </c>
      <c r="BK45" s="26" t="str">
        <f t="shared" ca="1" si="9"/>
        <v/>
      </c>
      <c r="BL45" s="26" t="str">
        <f t="shared" ca="1" si="9"/>
        <v/>
      </c>
    </row>
    <row r="46" spans="1:64" s="39" customFormat="1" ht="14.4" x14ac:dyDescent="0.3">
      <c r="A46" s="4"/>
      <c r="B46" s="43" t="s">
        <v>66</v>
      </c>
      <c r="C46" s="23" t="s">
        <v>10</v>
      </c>
      <c r="D46" s="23" t="s">
        <v>30</v>
      </c>
      <c r="E46" s="20">
        <v>1</v>
      </c>
      <c r="F46" s="21">
        <f>F44+40</f>
        <v>44200</v>
      </c>
      <c r="G46" s="22">
        <v>30</v>
      </c>
      <c r="H46" s="15"/>
      <c r="I46" s="26" t="str">
        <f t="shared" ref="I46:X49" ca="1" si="277">IF(AND($C46="Goal",I$5&gt;=$F46,I$5&lt;=$F46+$G46-1),2,IF(AND($C46="Milestone",I$5&gt;=$F46,I$5&lt;=$F46+$G46-1),1,""))</f>
        <v/>
      </c>
      <c r="J46" s="26" t="str">
        <f t="shared" ca="1" si="277"/>
        <v/>
      </c>
      <c r="K46" s="26" t="str">
        <f t="shared" ca="1" si="277"/>
        <v/>
      </c>
      <c r="L46" s="26" t="str">
        <f t="shared" ca="1" si="277"/>
        <v/>
      </c>
      <c r="M46" s="26" t="str">
        <f t="shared" ca="1" si="277"/>
        <v/>
      </c>
      <c r="N46" s="26" t="str">
        <f t="shared" ca="1" si="277"/>
        <v/>
      </c>
      <c r="O46" s="26" t="str">
        <f t="shared" ca="1" si="277"/>
        <v/>
      </c>
      <c r="P46" s="26" t="str">
        <f t="shared" ca="1" si="277"/>
        <v/>
      </c>
      <c r="Q46" s="26" t="str">
        <f t="shared" ca="1" si="277"/>
        <v/>
      </c>
      <c r="R46" s="26" t="str">
        <f t="shared" ca="1" si="277"/>
        <v/>
      </c>
      <c r="S46" s="26" t="str">
        <f t="shared" ca="1" si="277"/>
        <v/>
      </c>
      <c r="T46" s="26" t="str">
        <f t="shared" ca="1" si="277"/>
        <v/>
      </c>
      <c r="U46" s="26" t="str">
        <f t="shared" ca="1" si="277"/>
        <v/>
      </c>
      <c r="V46" s="26" t="str">
        <f t="shared" ca="1" si="277"/>
        <v/>
      </c>
      <c r="W46" s="26" t="str">
        <f t="shared" ca="1" si="277"/>
        <v/>
      </c>
      <c r="X46" s="26" t="str">
        <f t="shared" ca="1" si="277"/>
        <v/>
      </c>
      <c r="Y46" s="26" t="str">
        <f t="shared" ca="1" si="273"/>
        <v/>
      </c>
      <c r="Z46" s="26" t="str">
        <f t="shared" ca="1" si="273"/>
        <v/>
      </c>
      <c r="AA46" s="26" t="str">
        <f t="shared" ca="1" si="273"/>
        <v/>
      </c>
      <c r="AB46" s="26" t="str">
        <f t="shared" ca="1" si="273"/>
        <v/>
      </c>
      <c r="AC46" s="26" t="str">
        <f t="shared" ca="1" si="273"/>
        <v/>
      </c>
      <c r="AD46" s="26" t="str">
        <f t="shared" ca="1" si="273"/>
        <v/>
      </c>
      <c r="AE46" s="26" t="str">
        <f t="shared" ca="1" si="273"/>
        <v/>
      </c>
      <c r="AF46" s="26" t="str">
        <f t="shared" ca="1" si="273"/>
        <v/>
      </c>
      <c r="AG46" s="26" t="str">
        <f t="shared" ca="1" si="273"/>
        <v/>
      </c>
      <c r="AH46" s="26" t="str">
        <f t="shared" ca="1" si="273"/>
        <v/>
      </c>
      <c r="AI46" s="26" t="str">
        <f t="shared" ca="1" si="273"/>
        <v/>
      </c>
      <c r="AJ46" s="26" t="str">
        <f t="shared" ca="1" si="273"/>
        <v/>
      </c>
      <c r="AK46" s="26" t="str">
        <f t="shared" ca="1" si="273"/>
        <v/>
      </c>
      <c r="AL46" s="26" t="str">
        <f t="shared" ca="1" si="273"/>
        <v/>
      </c>
      <c r="AM46" s="26" t="str">
        <f t="shared" ca="1" si="273"/>
        <v/>
      </c>
      <c r="AN46" s="26" t="str">
        <f t="shared" ca="1" si="273"/>
        <v/>
      </c>
      <c r="AO46" s="26" t="str">
        <f t="shared" ca="1" si="272"/>
        <v/>
      </c>
      <c r="AP46" s="26" t="str">
        <f t="shared" ca="1" si="272"/>
        <v/>
      </c>
      <c r="AQ46" s="26" t="str">
        <f t="shared" ca="1" si="272"/>
        <v/>
      </c>
      <c r="AR46" s="26" t="str">
        <f t="shared" ca="1" si="272"/>
        <v/>
      </c>
      <c r="AS46" s="26" t="str">
        <f t="shared" ca="1" si="272"/>
        <v/>
      </c>
      <c r="AT46" s="26" t="str">
        <f t="shared" ca="1" si="272"/>
        <v/>
      </c>
      <c r="AU46" s="26" t="str">
        <f t="shared" ca="1" si="272"/>
        <v/>
      </c>
      <c r="AV46" s="26" t="str">
        <f t="shared" ca="1" si="272"/>
        <v/>
      </c>
      <c r="AW46" s="26" t="str">
        <f t="shared" ca="1" si="272"/>
        <v/>
      </c>
      <c r="AX46" s="26" t="str">
        <f t="shared" ca="1" si="272"/>
        <v/>
      </c>
      <c r="AY46" s="26" t="str">
        <f t="shared" ca="1" si="272"/>
        <v/>
      </c>
      <c r="AZ46" s="26" t="str">
        <f t="shared" ca="1" si="272"/>
        <v/>
      </c>
      <c r="BA46" s="26" t="str">
        <f t="shared" ca="1" si="272"/>
        <v/>
      </c>
      <c r="BB46" s="26" t="str">
        <f t="shared" ca="1" si="272"/>
        <v/>
      </c>
      <c r="BC46" s="26" t="str">
        <f t="shared" ca="1" si="272"/>
        <v/>
      </c>
      <c r="BD46" s="26" t="str">
        <f t="shared" ref="BD46:BF48" ca="1" si="278">IF(AND($C46="Goal",BD$5&gt;=$F46,BD$5&lt;=$F46+$G46-1),2,IF(AND($C46="Milestone",BD$5&gt;=$F46,BD$5&lt;=$F46+$G46-1),1,""))</f>
        <v/>
      </c>
      <c r="BE46" s="26" t="str">
        <f t="shared" ca="1" si="278"/>
        <v/>
      </c>
      <c r="BF46" s="26" t="str">
        <f t="shared" ca="1" si="278"/>
        <v/>
      </c>
      <c r="BG46" s="26" t="str">
        <f t="shared" ref="BG46:BL49" ca="1" si="279">IF(AND($C46="Goal",BG$5&gt;=$F46,BG$5&lt;=$F46+$G46-1),2,IF(AND($C46="Milestone",BG$5&gt;=$F46,BG$5&lt;=$F46+$G46-1),1,""))</f>
        <v/>
      </c>
      <c r="BH46" s="26" t="str">
        <f t="shared" ca="1" si="279"/>
        <v/>
      </c>
      <c r="BI46" s="26" t="str">
        <f t="shared" ca="1" si="279"/>
        <v/>
      </c>
      <c r="BJ46" s="26" t="str">
        <f t="shared" ca="1" si="279"/>
        <v/>
      </c>
      <c r="BK46" s="26" t="str">
        <f t="shared" ca="1" si="279"/>
        <v/>
      </c>
      <c r="BL46" s="26" t="str">
        <f t="shared" ca="1" si="279"/>
        <v/>
      </c>
    </row>
    <row r="47" spans="1:64" s="39" customFormat="1" ht="14.4" x14ac:dyDescent="0.3">
      <c r="A47" s="4"/>
      <c r="B47" s="43" t="s">
        <v>67</v>
      </c>
      <c r="C47" s="23" t="s">
        <v>8</v>
      </c>
      <c r="D47" s="23" t="s">
        <v>30</v>
      </c>
      <c r="E47" s="20">
        <v>1</v>
      </c>
      <c r="F47" s="21">
        <f>F45+40</f>
        <v>44227</v>
      </c>
      <c r="G47" s="22">
        <v>30</v>
      </c>
      <c r="H47" s="15"/>
      <c r="I47" s="26" t="str">
        <f t="shared" ca="1" si="277"/>
        <v/>
      </c>
      <c r="J47" s="26" t="str">
        <f t="shared" ca="1" si="277"/>
        <v/>
      </c>
      <c r="K47" s="26" t="str">
        <f t="shared" ca="1" si="277"/>
        <v/>
      </c>
      <c r="L47" s="26" t="str">
        <f t="shared" ca="1" si="277"/>
        <v/>
      </c>
      <c r="M47" s="26" t="str">
        <f t="shared" ca="1" si="277"/>
        <v/>
      </c>
      <c r="N47" s="26" t="str">
        <f t="shared" ca="1" si="277"/>
        <v/>
      </c>
      <c r="O47" s="26" t="str">
        <f t="shared" ca="1" si="277"/>
        <v/>
      </c>
      <c r="P47" s="26" t="str">
        <f t="shared" ca="1" si="277"/>
        <v/>
      </c>
      <c r="Q47" s="26" t="str">
        <f t="shared" ca="1" si="277"/>
        <v/>
      </c>
      <c r="R47" s="26" t="str">
        <f t="shared" ca="1" si="277"/>
        <v/>
      </c>
      <c r="S47" s="26" t="str">
        <f t="shared" ca="1" si="277"/>
        <v/>
      </c>
      <c r="T47" s="26" t="str">
        <f t="shared" ca="1" si="277"/>
        <v/>
      </c>
      <c r="U47" s="26" t="str">
        <f t="shared" ca="1" si="277"/>
        <v/>
      </c>
      <c r="V47" s="26" t="str">
        <f t="shared" ca="1" si="277"/>
        <v/>
      </c>
      <c r="W47" s="26" t="str">
        <f t="shared" ca="1" si="277"/>
        <v/>
      </c>
      <c r="X47" s="26" t="str">
        <f t="shared" ca="1" si="277"/>
        <v/>
      </c>
      <c r="Y47" s="26" t="str">
        <f t="shared" ca="1" si="273"/>
        <v/>
      </c>
      <c r="Z47" s="26" t="str">
        <f t="shared" ca="1" si="273"/>
        <v/>
      </c>
      <c r="AA47" s="26" t="str">
        <f t="shared" ca="1" si="273"/>
        <v/>
      </c>
      <c r="AB47" s="26" t="str">
        <f t="shared" ca="1" si="273"/>
        <v/>
      </c>
      <c r="AC47" s="26" t="str">
        <f t="shared" ca="1" si="273"/>
        <v/>
      </c>
      <c r="AD47" s="26" t="str">
        <f t="shared" ca="1" si="273"/>
        <v/>
      </c>
      <c r="AE47" s="26" t="str">
        <f t="shared" ca="1" si="273"/>
        <v/>
      </c>
      <c r="AF47" s="26" t="str">
        <f t="shared" ca="1" si="273"/>
        <v/>
      </c>
      <c r="AG47" s="26" t="str">
        <f t="shared" ca="1" si="273"/>
        <v/>
      </c>
      <c r="AH47" s="26" t="str">
        <f t="shared" ca="1" si="273"/>
        <v/>
      </c>
      <c r="AI47" s="26" t="str">
        <f t="shared" ca="1" si="273"/>
        <v/>
      </c>
      <c r="AJ47" s="26" t="str">
        <f t="shared" ca="1" si="273"/>
        <v/>
      </c>
      <c r="AK47" s="26" t="str">
        <f t="shared" ca="1" si="273"/>
        <v/>
      </c>
      <c r="AL47" s="26" t="str">
        <f t="shared" ca="1" si="273"/>
        <v/>
      </c>
      <c r="AM47" s="26" t="str">
        <f t="shared" ca="1" si="273"/>
        <v/>
      </c>
      <c r="AN47" s="26" t="str">
        <f t="shared" ca="1" si="273"/>
        <v/>
      </c>
      <c r="AO47" s="26" t="str">
        <f t="shared" ca="1" si="272"/>
        <v/>
      </c>
      <c r="AP47" s="26" t="str">
        <f t="shared" ca="1" si="272"/>
        <v/>
      </c>
      <c r="AQ47" s="26" t="str">
        <f t="shared" ca="1" si="272"/>
        <v/>
      </c>
      <c r="AR47" s="26" t="str">
        <f t="shared" ca="1" si="272"/>
        <v/>
      </c>
      <c r="AS47" s="26" t="str">
        <f t="shared" ca="1" si="272"/>
        <v/>
      </c>
      <c r="AT47" s="26" t="str">
        <f t="shared" ca="1" si="272"/>
        <v/>
      </c>
      <c r="AU47" s="26" t="str">
        <f t="shared" ca="1" si="272"/>
        <v/>
      </c>
      <c r="AV47" s="26" t="str">
        <f t="shared" ca="1" si="272"/>
        <v/>
      </c>
      <c r="AW47" s="26" t="str">
        <f t="shared" ca="1" si="272"/>
        <v/>
      </c>
      <c r="AX47" s="26" t="str">
        <f t="shared" ca="1" si="272"/>
        <v/>
      </c>
      <c r="AY47" s="26" t="str">
        <f t="shared" ca="1" si="272"/>
        <v/>
      </c>
      <c r="AZ47" s="26" t="str">
        <f t="shared" ca="1" si="272"/>
        <v/>
      </c>
      <c r="BA47" s="26" t="str">
        <f t="shared" ca="1" si="272"/>
        <v/>
      </c>
      <c r="BB47" s="26" t="str">
        <f t="shared" ca="1" si="272"/>
        <v/>
      </c>
      <c r="BC47" s="26" t="str">
        <f t="shared" ca="1" si="272"/>
        <v/>
      </c>
      <c r="BD47" s="26" t="str">
        <f t="shared" ca="1" si="278"/>
        <v/>
      </c>
      <c r="BE47" s="26" t="str">
        <f t="shared" ca="1" si="278"/>
        <v/>
      </c>
      <c r="BF47" s="26" t="str">
        <f t="shared" ca="1" si="278"/>
        <v/>
      </c>
      <c r="BG47" s="26" t="str">
        <f t="shared" ca="1" si="279"/>
        <v/>
      </c>
      <c r="BH47" s="26" t="str">
        <f t="shared" ca="1" si="279"/>
        <v/>
      </c>
      <c r="BI47" s="26" t="str">
        <f t="shared" ca="1" si="279"/>
        <v/>
      </c>
      <c r="BJ47" s="26" t="str">
        <f t="shared" ca="1" si="279"/>
        <v/>
      </c>
      <c r="BK47" s="26" t="str">
        <f t="shared" ca="1" si="279"/>
        <v/>
      </c>
      <c r="BL47" s="26" t="str">
        <f t="shared" ca="1" si="279"/>
        <v/>
      </c>
    </row>
    <row r="48" spans="1:64" s="39" customFormat="1" ht="28.8" x14ac:dyDescent="0.3">
      <c r="A48" s="4"/>
      <c r="B48" s="43" t="s">
        <v>68</v>
      </c>
      <c r="C48" s="23" t="s">
        <v>9</v>
      </c>
      <c r="D48" s="23" t="s">
        <v>30</v>
      </c>
      <c r="E48" s="20">
        <v>1</v>
      </c>
      <c r="F48" s="21">
        <f>F46+40</f>
        <v>44240</v>
      </c>
      <c r="G48" s="22">
        <v>35</v>
      </c>
      <c r="H48" s="15"/>
      <c r="I48" s="26" t="str">
        <f t="shared" ca="1" si="277"/>
        <v/>
      </c>
      <c r="J48" s="26" t="str">
        <f t="shared" ca="1" si="277"/>
        <v/>
      </c>
      <c r="K48" s="26" t="str">
        <f t="shared" ca="1" si="277"/>
        <v/>
      </c>
      <c r="L48" s="26" t="str">
        <f t="shared" ca="1" si="277"/>
        <v/>
      </c>
      <c r="M48" s="26" t="str">
        <f t="shared" ca="1" si="277"/>
        <v/>
      </c>
      <c r="N48" s="26" t="str">
        <f t="shared" ca="1" si="277"/>
        <v/>
      </c>
      <c r="O48" s="26" t="str">
        <f t="shared" ca="1" si="277"/>
        <v/>
      </c>
      <c r="P48" s="26" t="str">
        <f t="shared" ca="1" si="277"/>
        <v/>
      </c>
      <c r="Q48" s="26" t="str">
        <f t="shared" ca="1" si="277"/>
        <v/>
      </c>
      <c r="R48" s="26" t="str">
        <f t="shared" ca="1" si="277"/>
        <v/>
      </c>
      <c r="S48" s="26" t="str">
        <f t="shared" ca="1" si="277"/>
        <v/>
      </c>
      <c r="T48" s="26" t="str">
        <f t="shared" ca="1" si="277"/>
        <v/>
      </c>
      <c r="U48" s="26" t="str">
        <f t="shared" ca="1" si="277"/>
        <v/>
      </c>
      <c r="V48" s="26" t="str">
        <f t="shared" ca="1" si="277"/>
        <v/>
      </c>
      <c r="W48" s="26" t="str">
        <f t="shared" ca="1" si="277"/>
        <v/>
      </c>
      <c r="X48" s="26" t="str">
        <f t="shared" ca="1" si="277"/>
        <v/>
      </c>
      <c r="Y48" s="26" t="str">
        <f t="shared" ca="1" si="273"/>
        <v/>
      </c>
      <c r="Z48" s="26" t="str">
        <f t="shared" ca="1" si="273"/>
        <v/>
      </c>
      <c r="AA48" s="26" t="str">
        <f t="shared" ca="1" si="273"/>
        <v/>
      </c>
      <c r="AB48" s="26" t="str">
        <f t="shared" ca="1" si="273"/>
        <v/>
      </c>
      <c r="AC48" s="26" t="str">
        <f t="shared" ca="1" si="273"/>
        <v/>
      </c>
      <c r="AD48" s="26" t="str">
        <f t="shared" ca="1" si="273"/>
        <v/>
      </c>
      <c r="AE48" s="26" t="str">
        <f t="shared" ca="1" si="273"/>
        <v/>
      </c>
      <c r="AF48" s="26" t="str">
        <f t="shared" ca="1" si="273"/>
        <v/>
      </c>
      <c r="AG48" s="26" t="str">
        <f t="shared" ca="1" si="273"/>
        <v/>
      </c>
      <c r="AH48" s="26" t="str">
        <f t="shared" ca="1" si="273"/>
        <v/>
      </c>
      <c r="AI48" s="26" t="str">
        <f t="shared" ca="1" si="273"/>
        <v/>
      </c>
      <c r="AJ48" s="26" t="str">
        <f t="shared" ca="1" si="273"/>
        <v/>
      </c>
      <c r="AK48" s="26" t="str">
        <f t="shared" ca="1" si="273"/>
        <v/>
      </c>
      <c r="AL48" s="26" t="str">
        <f t="shared" ca="1" si="273"/>
        <v/>
      </c>
      <c r="AM48" s="26" t="str">
        <f t="shared" ca="1" si="273"/>
        <v/>
      </c>
      <c r="AN48" s="26" t="str">
        <f t="shared" ca="1" si="273"/>
        <v/>
      </c>
      <c r="AO48" s="26" t="str">
        <f t="shared" ca="1" si="272"/>
        <v/>
      </c>
      <c r="AP48" s="26" t="str">
        <f t="shared" ca="1" si="272"/>
        <v/>
      </c>
      <c r="AQ48" s="26" t="str">
        <f t="shared" ca="1" si="272"/>
        <v/>
      </c>
      <c r="AR48" s="26" t="str">
        <f t="shared" ca="1" si="272"/>
        <v/>
      </c>
      <c r="AS48" s="26" t="str">
        <f t="shared" ca="1" si="272"/>
        <v/>
      </c>
      <c r="AT48" s="26" t="str">
        <f t="shared" ca="1" si="272"/>
        <v/>
      </c>
      <c r="AU48" s="26" t="str">
        <f t="shared" ca="1" si="272"/>
        <v/>
      </c>
      <c r="AV48" s="26" t="str">
        <f t="shared" ca="1" si="272"/>
        <v/>
      </c>
      <c r="AW48" s="26" t="str">
        <f t="shared" ca="1" si="272"/>
        <v/>
      </c>
      <c r="AX48" s="26" t="str">
        <f t="shared" ca="1" si="272"/>
        <v/>
      </c>
      <c r="AY48" s="26" t="str">
        <f t="shared" ca="1" si="272"/>
        <v/>
      </c>
      <c r="AZ48" s="26" t="str">
        <f t="shared" ca="1" si="272"/>
        <v/>
      </c>
      <c r="BA48" s="26" t="str">
        <f t="shared" ca="1" si="272"/>
        <v/>
      </c>
      <c r="BB48" s="26" t="str">
        <f t="shared" ca="1" si="272"/>
        <v/>
      </c>
      <c r="BC48" s="26" t="str">
        <f t="shared" ca="1" si="272"/>
        <v/>
      </c>
      <c r="BD48" s="26" t="str">
        <f t="shared" ca="1" si="278"/>
        <v/>
      </c>
      <c r="BE48" s="26" t="str">
        <f t="shared" ca="1" si="278"/>
        <v/>
      </c>
      <c r="BF48" s="26" t="str">
        <f t="shared" ca="1" si="278"/>
        <v/>
      </c>
      <c r="BG48" s="26" t="str">
        <f t="shared" ca="1" si="279"/>
        <v/>
      </c>
      <c r="BH48" s="26" t="str">
        <f t="shared" ca="1" si="279"/>
        <v/>
      </c>
      <c r="BI48" s="26" t="str">
        <f t="shared" ca="1" si="279"/>
        <v/>
      </c>
      <c r="BJ48" s="26" t="str">
        <f t="shared" ca="1" si="279"/>
        <v/>
      </c>
      <c r="BK48" s="26" t="str">
        <f t="shared" ca="1" si="279"/>
        <v/>
      </c>
      <c r="BL48" s="26" t="str">
        <f t="shared" ca="1" si="279"/>
        <v/>
      </c>
    </row>
    <row r="49" spans="1:64" s="39" customFormat="1" ht="14.4" x14ac:dyDescent="0.3">
      <c r="A49" s="4"/>
      <c r="B49" s="43" t="s">
        <v>69</v>
      </c>
      <c r="C49" s="23" t="s">
        <v>9</v>
      </c>
      <c r="D49" s="23" t="s">
        <v>30</v>
      </c>
      <c r="E49" s="20">
        <v>1</v>
      </c>
      <c r="F49" s="21">
        <f>F47+40</f>
        <v>44267</v>
      </c>
      <c r="G49" s="22">
        <v>30</v>
      </c>
      <c r="H49" s="15"/>
      <c r="I49" s="26" t="str">
        <f t="shared" ca="1" si="277"/>
        <v/>
      </c>
      <c r="J49" s="26" t="str">
        <f t="shared" ca="1" si="277"/>
        <v/>
      </c>
      <c r="K49" s="26" t="str">
        <f t="shared" ca="1" si="277"/>
        <v/>
      </c>
      <c r="L49" s="26" t="str">
        <f t="shared" ca="1" si="277"/>
        <v/>
      </c>
      <c r="M49" s="26" t="str">
        <f t="shared" ca="1" si="277"/>
        <v/>
      </c>
      <c r="N49" s="26" t="str">
        <f t="shared" ca="1" si="277"/>
        <v/>
      </c>
      <c r="O49" s="26" t="str">
        <f t="shared" ca="1" si="277"/>
        <v/>
      </c>
      <c r="P49" s="26" t="str">
        <f t="shared" ca="1" si="277"/>
        <v/>
      </c>
      <c r="Q49" s="26" t="str">
        <f t="shared" ca="1" si="277"/>
        <v/>
      </c>
      <c r="R49" s="26" t="str">
        <f t="shared" ca="1" si="277"/>
        <v/>
      </c>
      <c r="S49" s="26" t="str">
        <f t="shared" ca="1" si="277"/>
        <v/>
      </c>
      <c r="T49" s="26" t="str">
        <f t="shared" ca="1" si="277"/>
        <v/>
      </c>
      <c r="U49" s="26" t="str">
        <f t="shared" ca="1" si="277"/>
        <v/>
      </c>
      <c r="V49" s="26" t="str">
        <f t="shared" ca="1" si="277"/>
        <v/>
      </c>
      <c r="W49" s="26" t="str">
        <f t="shared" ca="1" si="277"/>
        <v/>
      </c>
      <c r="X49" s="26" t="str">
        <f t="shared" ca="1" si="277"/>
        <v/>
      </c>
      <c r="Y49" s="26" t="str">
        <f t="shared" ca="1" si="273"/>
        <v/>
      </c>
      <c r="Z49" s="26" t="str">
        <f t="shared" ca="1" si="273"/>
        <v/>
      </c>
      <c r="AA49" s="26" t="str">
        <f t="shared" ca="1" si="273"/>
        <v/>
      </c>
      <c r="AB49" s="26" t="str">
        <f t="shared" ca="1" si="273"/>
        <v/>
      </c>
      <c r="AC49" s="26" t="str">
        <f t="shared" ca="1" si="273"/>
        <v/>
      </c>
      <c r="AD49" s="26" t="str">
        <f t="shared" ca="1" si="273"/>
        <v/>
      </c>
      <c r="AE49" s="26" t="str">
        <f t="shared" ca="1" si="273"/>
        <v/>
      </c>
      <c r="AF49" s="26" t="str">
        <f t="shared" ca="1" si="273"/>
        <v/>
      </c>
      <c r="AG49" s="26" t="str">
        <f t="shared" ca="1" si="273"/>
        <v/>
      </c>
      <c r="AH49" s="26" t="str">
        <f t="shared" ca="1" si="273"/>
        <v/>
      </c>
      <c r="AI49" s="26" t="str">
        <f t="shared" ca="1" si="273"/>
        <v/>
      </c>
      <c r="AJ49" s="26" t="str">
        <f t="shared" ca="1" si="273"/>
        <v/>
      </c>
      <c r="AK49" s="26" t="str">
        <f t="shared" ca="1" si="273"/>
        <v/>
      </c>
      <c r="AL49" s="26" t="str">
        <f t="shared" ca="1" si="273"/>
        <v/>
      </c>
      <c r="AM49" s="26" t="str">
        <f t="shared" ca="1" si="273"/>
        <v/>
      </c>
      <c r="AN49" s="26" t="str">
        <f t="shared" ca="1" si="273"/>
        <v/>
      </c>
      <c r="AO49" s="26" t="str">
        <f t="shared" ca="1" si="272"/>
        <v/>
      </c>
      <c r="AP49" s="26" t="str">
        <f t="shared" ca="1" si="272"/>
        <v/>
      </c>
      <c r="AQ49" s="26" t="str">
        <f t="shared" ca="1" si="272"/>
        <v/>
      </c>
      <c r="AR49" s="26" t="str">
        <f t="shared" ca="1" si="272"/>
        <v/>
      </c>
      <c r="AS49" s="26" t="str">
        <f t="shared" ca="1" si="272"/>
        <v/>
      </c>
      <c r="AT49" s="26" t="str">
        <f t="shared" ca="1" si="272"/>
        <v/>
      </c>
      <c r="AU49" s="26" t="str">
        <f t="shared" ca="1" si="272"/>
        <v/>
      </c>
      <c r="AV49" s="26" t="str">
        <f t="shared" ca="1" si="272"/>
        <v/>
      </c>
      <c r="AW49" s="26" t="str">
        <f t="shared" ca="1" si="272"/>
        <v/>
      </c>
      <c r="AX49" s="26" t="str">
        <f t="shared" ca="1" si="272"/>
        <v/>
      </c>
      <c r="AY49" s="26" t="str">
        <f t="shared" ca="1" si="272"/>
        <v/>
      </c>
      <c r="AZ49" s="26" t="str">
        <f t="shared" ca="1" si="272"/>
        <v/>
      </c>
      <c r="BA49" s="26" t="str">
        <f t="shared" ca="1" si="272"/>
        <v/>
      </c>
      <c r="BB49" s="26" t="str">
        <f t="shared" ca="1" si="272"/>
        <v/>
      </c>
      <c r="BC49" s="26" t="str">
        <f t="shared" ca="1" si="272"/>
        <v/>
      </c>
      <c r="BD49" s="26" t="str">
        <f t="shared" ca="1" si="9"/>
        <v/>
      </c>
      <c r="BE49" s="26" t="str">
        <f t="shared" ca="1" si="9"/>
        <v/>
      </c>
      <c r="BF49" s="26" t="str">
        <f t="shared" ca="1" si="9"/>
        <v/>
      </c>
      <c r="BG49" s="26" t="str">
        <f t="shared" ca="1" si="279"/>
        <v/>
      </c>
      <c r="BH49" s="26" t="str">
        <f t="shared" ca="1" si="279"/>
        <v/>
      </c>
      <c r="BI49" s="26" t="str">
        <f t="shared" ca="1" si="279"/>
        <v/>
      </c>
      <c r="BJ49" s="26" t="str">
        <f t="shared" ca="1" si="279"/>
        <v/>
      </c>
      <c r="BK49" s="26" t="str">
        <f t="shared" ca="1" si="279"/>
        <v/>
      </c>
      <c r="BL49" s="26" t="str">
        <f t="shared" ca="1" si="279"/>
        <v/>
      </c>
    </row>
    <row r="50" spans="1:64" s="39" customFormat="1" ht="14.4" x14ac:dyDescent="0.3">
      <c r="A50" s="38" t="s">
        <v>26</v>
      </c>
      <c r="B50" s="61"/>
      <c r="C50" s="23"/>
      <c r="D50" s="23"/>
      <c r="E50" s="20"/>
      <c r="F50" s="21"/>
      <c r="G50" s="22"/>
      <c r="H50" s="52"/>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4"/>
      <c r="BL50" s="55"/>
    </row>
    <row r="51" spans="1:64" ht="30" customHeight="1" x14ac:dyDescent="0.3">
      <c r="B51" s="13" t="s">
        <v>16</v>
      </c>
      <c r="C51" s="13"/>
      <c r="D51" s="13"/>
      <c r="E51" s="13"/>
      <c r="F51" s="28"/>
      <c r="G51" s="13"/>
      <c r="H51" s="59"/>
    </row>
    <row r="52" spans="1:64" ht="30" customHeight="1" x14ac:dyDescent="0.3">
      <c r="D52" s="56"/>
      <c r="G52" s="58"/>
    </row>
    <row r="53" spans="1:64" ht="30" customHeight="1" x14ac:dyDescent="0.3">
      <c r="D53" s="60"/>
    </row>
  </sheetData>
  <mergeCells count="9">
    <mergeCell ref="X2:AA2"/>
    <mergeCell ref="AC2:AF2"/>
    <mergeCell ref="D3:E3"/>
    <mergeCell ref="D4:E4"/>
    <mergeCell ref="B5:H5"/>
    <mergeCell ref="F3:G3"/>
    <mergeCell ref="I2:L2"/>
    <mergeCell ref="N2:Q2"/>
    <mergeCell ref="S2:V2"/>
  </mergeCells>
  <conditionalFormatting sqref="E7:E12 E25:E29 E37:E42 E50 E44:E45 E14:E22">
    <cfRule type="dataBar" priority="1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I37:BL42 I50:BL50 I44:BL45">
    <cfRule type="expression" dxfId="106" priority="120">
      <formula>AND(TODAY()&gt;=I$5,TODAY()&lt;J$5)</formula>
    </cfRule>
  </conditionalFormatting>
  <conditionalFormatting sqref="I4:AM4">
    <cfRule type="expression" dxfId="105" priority="126">
      <formula>I$5&lt;=EOMONTH($I$5,0)</formula>
    </cfRule>
  </conditionalFormatting>
  <conditionalFormatting sqref="J4:BL4">
    <cfRule type="expression" dxfId="104" priority="122">
      <formula>AND(J$5&lt;=EOMONTH($I$5,2),J$5&gt;EOMONTH($I$5,0),J$5&gt;EOMONTH($I$5,1))</formula>
    </cfRule>
  </conditionalFormatting>
  <conditionalFormatting sqref="I4:BL4">
    <cfRule type="expression" dxfId="103" priority="121">
      <formula>AND(I$5&lt;=EOMONTH($I$5,1),I$5&gt;EOMONTH($I$5,0))</formula>
    </cfRule>
  </conditionalFormatting>
  <conditionalFormatting sqref="I8:BL29 I37:BL42 I44:BL45">
    <cfRule type="expression" dxfId="102" priority="143" stopIfTrue="1">
      <formula>AND($C8="Low Risk",I$5&gt;=$F8,I$5&lt;=$F8+$G8-1)</formula>
    </cfRule>
    <cfRule type="expression" dxfId="101" priority="162" stopIfTrue="1">
      <formula>AND($C8="High Risk",I$5&gt;=$F8,I$5&lt;=$F8+$G8-1)</formula>
    </cfRule>
    <cfRule type="expression" dxfId="100" priority="180" stopIfTrue="1">
      <formula>AND($C8="On Track",I$5&gt;=$F8,I$5&lt;=$F8+$G8-1)</formula>
    </cfRule>
    <cfRule type="expression" dxfId="99" priority="181" stopIfTrue="1">
      <formula>AND($C8="Med Risk",I$5&gt;=$F8,I$5&lt;=$F8+$G8-1)</formula>
    </cfRule>
    <cfRule type="expression" dxfId="98" priority="182" stopIfTrue="1">
      <formula>AND(LEN($C8)=0,I$5&gt;=$F8,I$5&lt;=$F8+$G8-1)</formula>
    </cfRule>
  </conditionalFormatting>
  <conditionalFormatting sqref="I50:BL50">
    <cfRule type="expression" dxfId="97" priority="190" stopIfTrue="1">
      <formula>AND(#REF!="Low Risk",I$5&gt;=#REF!,I$5&lt;=#REF!+#REF!-1)</formula>
    </cfRule>
    <cfRule type="expression" dxfId="96" priority="191" stopIfTrue="1">
      <formula>AND(#REF!="High Risk",I$5&gt;=#REF!,I$5&lt;=#REF!+#REF!-1)</formula>
    </cfRule>
    <cfRule type="expression" dxfId="95" priority="192" stopIfTrue="1">
      <formula>AND(#REF!="On Track",I$5&gt;=#REF!,I$5&lt;=#REF!+#REF!-1)</formula>
    </cfRule>
    <cfRule type="expression" dxfId="94" priority="193" stopIfTrue="1">
      <formula>AND(#REF!="Med Risk",I$5&gt;=#REF!,I$5&lt;=#REF!+#REF!-1)</formula>
    </cfRule>
    <cfRule type="expression" dxfId="93" priority="194" stopIfTrue="1">
      <formula>AND(LEN(#REF!)=0,I$5&gt;=#REF!,I$5&lt;=#REF!+#REF!-1)</formula>
    </cfRule>
  </conditionalFormatting>
  <conditionalFormatting sqref="E13">
    <cfRule type="dataBar" priority="119">
      <dataBar>
        <cfvo type="num" val="0"/>
        <cfvo type="num" val="1"/>
        <color theme="0" tint="-0.249977111117893"/>
      </dataBar>
      <extLst>
        <ext xmlns:x14="http://schemas.microsoft.com/office/spreadsheetml/2009/9/main" uri="{B025F937-C7B1-47D3-B67F-A62EFF666E3E}">
          <x14:id>{4157BE51-5784-4666-991D-9AA95199A2E9}</x14:id>
        </ext>
      </extLst>
    </cfRule>
  </conditionalFormatting>
  <conditionalFormatting sqref="BM16:XFD16">
    <cfRule type="expression" dxfId="92" priority="112">
      <formula>AND(TODAY()&gt;=BM$5,TODAY()&lt;BN$5)</formula>
    </cfRule>
  </conditionalFormatting>
  <conditionalFormatting sqref="BM16:XFD16">
    <cfRule type="expression" dxfId="91" priority="114" stopIfTrue="1">
      <formula>AND($C16="Low Risk",BM$5&gt;=$F16,BM$5&lt;=$F16+$G16-1)</formula>
    </cfRule>
    <cfRule type="expression" dxfId="90" priority="115" stopIfTrue="1">
      <formula>AND($C16="High Risk",BM$5&gt;=$F16,BM$5&lt;=$F16+$G16-1)</formula>
    </cfRule>
    <cfRule type="expression" dxfId="89" priority="116" stopIfTrue="1">
      <formula>AND($C16="On Track",BM$5&gt;=$F16,BM$5&lt;=$F16+$G16-1)</formula>
    </cfRule>
    <cfRule type="expression" dxfId="88" priority="117" stopIfTrue="1">
      <formula>AND($C16="Med Risk",BM$5&gt;=$F16,BM$5&lt;=$F16+$G16-1)</formula>
    </cfRule>
    <cfRule type="expression" dxfId="87" priority="118" stopIfTrue="1">
      <formula>AND(LEN($C16)=0,BM$5&gt;=$F16,BM$5&lt;=$F16+$G16-1)</formula>
    </cfRule>
  </conditionalFormatting>
  <conditionalFormatting sqref="COA22:XFD22">
    <cfRule type="expression" dxfId="86" priority="105">
      <formula>AND(TODAY()&gt;=COA$5,TODAY()&lt;COB$5)</formula>
    </cfRule>
  </conditionalFormatting>
  <conditionalFormatting sqref="COA22:XFD22">
    <cfRule type="expression" dxfId="85" priority="208" stopIfTrue="1">
      <formula>AND(#REF!="Low Risk",COA$5&gt;=#REF!,COA$5&lt;=#REF!+#REF!-1)</formula>
    </cfRule>
    <cfRule type="expression" dxfId="84" priority="209" stopIfTrue="1">
      <formula>AND(#REF!="High Risk",COA$5&gt;=#REF!,COA$5&lt;=#REF!+#REF!-1)</formula>
    </cfRule>
    <cfRule type="expression" dxfId="83" priority="210" stopIfTrue="1">
      <formula>AND(#REF!="On Track",COA$5&gt;=#REF!,COA$5&lt;=#REF!+#REF!-1)</formula>
    </cfRule>
    <cfRule type="expression" dxfId="82" priority="211" stopIfTrue="1">
      <formula>AND(#REF!="Med Risk",COA$5&gt;=#REF!,COA$5&lt;=#REF!+#REF!-1)</formula>
    </cfRule>
    <cfRule type="expression" dxfId="81" priority="212" stopIfTrue="1">
      <formula>AND(LEN(#REF!)=0,COA$5&gt;=#REF!,COA$5&lt;=#REF!+#REF!-1)</formula>
    </cfRule>
  </conditionalFormatting>
  <conditionalFormatting sqref="BM22:CNZ22">
    <cfRule type="expression" dxfId="80" priority="98">
      <formula>AND(TODAY()&gt;=BM$5,TODAY()&lt;BN$5)</formula>
    </cfRule>
  </conditionalFormatting>
  <conditionalFormatting sqref="BM22:CNZ22">
    <cfRule type="expression" dxfId="79" priority="100" stopIfTrue="1">
      <formula>AND($C21="Low Risk",BM$5&gt;=$F21,BM$5&lt;=$F21+$G21-1)</formula>
    </cfRule>
    <cfRule type="expression" dxfId="78" priority="101" stopIfTrue="1">
      <formula>AND($C21="High Risk",BM$5&gt;=$F21,BM$5&lt;=$F21+$G21-1)</formula>
    </cfRule>
    <cfRule type="expression" dxfId="77" priority="102" stopIfTrue="1">
      <formula>AND($C21="On Track",BM$5&gt;=$F21,BM$5&lt;=$F21+$G21-1)</formula>
    </cfRule>
    <cfRule type="expression" dxfId="76" priority="103" stopIfTrue="1">
      <formula>AND($C21="Med Risk",BM$5&gt;=$F21,BM$5&lt;=$F21+$G21-1)</formula>
    </cfRule>
    <cfRule type="expression" dxfId="75" priority="104" stopIfTrue="1">
      <formula>AND(LEN($C21)=0,BM$5&gt;=$F21,BM$5&lt;=$F21+$G21-1)</formula>
    </cfRule>
  </conditionalFormatting>
  <conditionalFormatting sqref="E23:E24">
    <cfRule type="dataBar" priority="97">
      <dataBar>
        <cfvo type="num" val="0"/>
        <cfvo type="num" val="1"/>
        <color theme="0" tint="-0.249977111117893"/>
      </dataBar>
      <extLst>
        <ext xmlns:x14="http://schemas.microsoft.com/office/spreadsheetml/2009/9/main" uri="{B025F937-C7B1-47D3-B67F-A62EFF666E3E}">
          <x14:id>{0E693DC9-2E5E-4C71-8EEA-BE588557CB46}</x14:id>
        </ext>
      </extLst>
    </cfRule>
  </conditionalFormatting>
  <conditionalFormatting sqref="E30">
    <cfRule type="dataBar" priority="90">
      <dataBar>
        <cfvo type="num" val="0"/>
        <cfvo type="num" val="1"/>
        <color theme="0" tint="-0.249977111117893"/>
      </dataBar>
      <extLst>
        <ext xmlns:x14="http://schemas.microsoft.com/office/spreadsheetml/2009/9/main" uri="{B025F937-C7B1-47D3-B67F-A62EFF666E3E}">
          <x14:id>{D09A4480-D1F6-4E09-8339-BA9394502355}</x14:id>
        </ext>
      </extLst>
    </cfRule>
  </conditionalFormatting>
  <conditionalFormatting sqref="I30:BL30">
    <cfRule type="expression" dxfId="74" priority="89">
      <formula>AND(TODAY()&gt;=I$5,TODAY()&lt;J$5)</formula>
    </cfRule>
  </conditionalFormatting>
  <conditionalFormatting sqref="I30:BL30">
    <cfRule type="expression" dxfId="73" priority="92" stopIfTrue="1">
      <formula>AND($C30="Low Risk",I$5&gt;=$F30,I$5&lt;=$F30+$G30-1)</formula>
    </cfRule>
    <cfRule type="expression" dxfId="72" priority="93" stopIfTrue="1">
      <formula>AND($C30="High Risk",I$5&gt;=$F30,I$5&lt;=$F30+$G30-1)</formula>
    </cfRule>
    <cfRule type="expression" dxfId="71" priority="94" stopIfTrue="1">
      <formula>AND($C30="On Track",I$5&gt;=$F30,I$5&lt;=$F30+$G30-1)</formula>
    </cfRule>
    <cfRule type="expression" dxfId="70" priority="95" stopIfTrue="1">
      <formula>AND($C30="Med Risk",I$5&gt;=$F30,I$5&lt;=$F30+$G30-1)</formula>
    </cfRule>
    <cfRule type="expression" dxfId="69" priority="96" stopIfTrue="1">
      <formula>AND(LEN($C30)=0,I$5&gt;=$F30,I$5&lt;=$F30+$G30-1)</formula>
    </cfRule>
  </conditionalFormatting>
  <conditionalFormatting sqref="E31">
    <cfRule type="dataBar" priority="82">
      <dataBar>
        <cfvo type="num" val="0"/>
        <cfvo type="num" val="1"/>
        <color theme="0" tint="-0.249977111117893"/>
      </dataBar>
      <extLst>
        <ext xmlns:x14="http://schemas.microsoft.com/office/spreadsheetml/2009/9/main" uri="{B025F937-C7B1-47D3-B67F-A62EFF666E3E}">
          <x14:id>{936E1E2A-6C6F-46BA-AA20-19B35C9B62F1}</x14:id>
        </ext>
      </extLst>
    </cfRule>
  </conditionalFormatting>
  <conditionalFormatting sqref="I31:BL31">
    <cfRule type="expression" dxfId="68" priority="81">
      <formula>AND(TODAY()&gt;=I$5,TODAY()&lt;J$5)</formula>
    </cfRule>
  </conditionalFormatting>
  <conditionalFormatting sqref="I31:BL31">
    <cfRule type="expression" dxfId="67" priority="84" stopIfTrue="1">
      <formula>AND($C31="Low Risk",I$5&gt;=$F31,I$5&lt;=$F31+$G31-1)</formula>
    </cfRule>
    <cfRule type="expression" dxfId="66" priority="85" stopIfTrue="1">
      <formula>AND($C31="High Risk",I$5&gt;=$F31,I$5&lt;=$F31+$G31-1)</formula>
    </cfRule>
    <cfRule type="expression" dxfId="65" priority="86" stopIfTrue="1">
      <formula>AND($C31="On Track",I$5&gt;=$F31,I$5&lt;=$F31+$G31-1)</formula>
    </cfRule>
    <cfRule type="expression" dxfId="64" priority="87" stopIfTrue="1">
      <formula>AND($C31="Med Risk",I$5&gt;=$F31,I$5&lt;=$F31+$G31-1)</formula>
    </cfRule>
    <cfRule type="expression" dxfId="63" priority="88" stopIfTrue="1">
      <formula>AND(LEN($C31)=0,I$5&gt;=$F31,I$5&lt;=$F31+$G31-1)</formula>
    </cfRule>
  </conditionalFormatting>
  <conditionalFormatting sqref="E32">
    <cfRule type="dataBar" priority="74">
      <dataBar>
        <cfvo type="num" val="0"/>
        <cfvo type="num" val="1"/>
        <color theme="0" tint="-0.249977111117893"/>
      </dataBar>
      <extLst>
        <ext xmlns:x14="http://schemas.microsoft.com/office/spreadsheetml/2009/9/main" uri="{B025F937-C7B1-47D3-B67F-A62EFF666E3E}">
          <x14:id>{DBB2AD43-9768-4A0E-8B0D-1E822C0ABCFE}</x14:id>
        </ext>
      </extLst>
    </cfRule>
  </conditionalFormatting>
  <conditionalFormatting sqref="I32:BL32">
    <cfRule type="expression" dxfId="62" priority="73">
      <formula>AND(TODAY()&gt;=I$5,TODAY()&lt;J$5)</formula>
    </cfRule>
  </conditionalFormatting>
  <conditionalFormatting sqref="I32:BL32">
    <cfRule type="expression" dxfId="61" priority="76" stopIfTrue="1">
      <formula>AND($C32="Low Risk",I$5&gt;=$F32,I$5&lt;=$F32+$G32-1)</formula>
    </cfRule>
    <cfRule type="expression" dxfId="60" priority="77" stopIfTrue="1">
      <formula>AND($C32="High Risk",I$5&gt;=$F32,I$5&lt;=$F32+$G32-1)</formula>
    </cfRule>
    <cfRule type="expression" dxfId="59" priority="78" stopIfTrue="1">
      <formula>AND($C32="On Track",I$5&gt;=$F32,I$5&lt;=$F32+$G32-1)</formula>
    </cfRule>
    <cfRule type="expression" dxfId="58" priority="79" stopIfTrue="1">
      <formula>AND($C32="Med Risk",I$5&gt;=$F32,I$5&lt;=$F32+$G32-1)</formula>
    </cfRule>
    <cfRule type="expression" dxfId="57" priority="80" stopIfTrue="1">
      <formula>AND(LEN($C32)=0,I$5&gt;=$F32,I$5&lt;=$F32+$G32-1)</formula>
    </cfRule>
  </conditionalFormatting>
  <conditionalFormatting sqref="E33">
    <cfRule type="dataBar" priority="66">
      <dataBar>
        <cfvo type="num" val="0"/>
        <cfvo type="num" val="1"/>
        <color theme="0" tint="-0.249977111117893"/>
      </dataBar>
      <extLst>
        <ext xmlns:x14="http://schemas.microsoft.com/office/spreadsheetml/2009/9/main" uri="{B025F937-C7B1-47D3-B67F-A62EFF666E3E}">
          <x14:id>{CC6D1E30-F0DC-4E0A-AD32-4476723436B6}</x14:id>
        </ext>
      </extLst>
    </cfRule>
  </conditionalFormatting>
  <conditionalFormatting sqref="I33:BL33">
    <cfRule type="expression" dxfId="56" priority="65">
      <formula>AND(TODAY()&gt;=I$5,TODAY()&lt;J$5)</formula>
    </cfRule>
  </conditionalFormatting>
  <conditionalFormatting sqref="I33:BL33">
    <cfRule type="expression" dxfId="55" priority="68" stopIfTrue="1">
      <formula>AND($C33="Low Risk",I$5&gt;=$F33,I$5&lt;=$F33+$G33-1)</formula>
    </cfRule>
    <cfRule type="expression" dxfId="54" priority="69" stopIfTrue="1">
      <formula>AND($C33="High Risk",I$5&gt;=$F33,I$5&lt;=$F33+$G33-1)</formula>
    </cfRule>
    <cfRule type="expression" dxfId="53" priority="70" stopIfTrue="1">
      <formula>AND($C33="On Track",I$5&gt;=$F33,I$5&lt;=$F33+$G33-1)</formula>
    </cfRule>
    <cfRule type="expression" dxfId="52" priority="71" stopIfTrue="1">
      <formula>AND($C33="Med Risk",I$5&gt;=$F33,I$5&lt;=$F33+$G33-1)</formula>
    </cfRule>
    <cfRule type="expression" dxfId="51" priority="72" stopIfTrue="1">
      <formula>AND(LEN($C33)=0,I$5&gt;=$F33,I$5&lt;=$F33+$G33-1)</formula>
    </cfRule>
  </conditionalFormatting>
  <conditionalFormatting sqref="E34">
    <cfRule type="dataBar" priority="58">
      <dataBar>
        <cfvo type="num" val="0"/>
        <cfvo type="num" val="1"/>
        <color theme="0" tint="-0.249977111117893"/>
      </dataBar>
      <extLst>
        <ext xmlns:x14="http://schemas.microsoft.com/office/spreadsheetml/2009/9/main" uri="{B025F937-C7B1-47D3-B67F-A62EFF666E3E}">
          <x14:id>{397D1851-0F8F-4D0D-B45B-A9690D3B3CE4}</x14:id>
        </ext>
      </extLst>
    </cfRule>
  </conditionalFormatting>
  <conditionalFormatting sqref="I34:BL34">
    <cfRule type="expression" dxfId="50" priority="57">
      <formula>AND(TODAY()&gt;=I$5,TODAY()&lt;J$5)</formula>
    </cfRule>
  </conditionalFormatting>
  <conditionalFormatting sqref="I34:BL34">
    <cfRule type="expression" dxfId="49" priority="60" stopIfTrue="1">
      <formula>AND($C34="Low Risk",I$5&gt;=$F34,I$5&lt;=$F34+$G34-1)</formula>
    </cfRule>
    <cfRule type="expression" dxfId="48" priority="61" stopIfTrue="1">
      <formula>AND($C34="High Risk",I$5&gt;=$F34,I$5&lt;=$F34+$G34-1)</formula>
    </cfRule>
    <cfRule type="expression" dxfId="47" priority="62" stopIfTrue="1">
      <formula>AND($C34="On Track",I$5&gt;=$F34,I$5&lt;=$F34+$G34-1)</formula>
    </cfRule>
    <cfRule type="expression" dxfId="46" priority="63" stopIfTrue="1">
      <formula>AND($C34="Med Risk",I$5&gt;=$F34,I$5&lt;=$F34+$G34-1)</formula>
    </cfRule>
    <cfRule type="expression" dxfId="45" priority="64" stopIfTrue="1">
      <formula>AND(LEN($C34)=0,I$5&gt;=$F34,I$5&lt;=$F34+$G34-1)</formula>
    </cfRule>
  </conditionalFormatting>
  <conditionalFormatting sqref="E49">
    <cfRule type="dataBar" priority="50">
      <dataBar>
        <cfvo type="num" val="0"/>
        <cfvo type="num" val="1"/>
        <color theme="0" tint="-0.249977111117893"/>
      </dataBar>
      <extLst>
        <ext xmlns:x14="http://schemas.microsoft.com/office/spreadsheetml/2009/9/main" uri="{B025F937-C7B1-47D3-B67F-A62EFF666E3E}">
          <x14:id>{8C97F83D-50FD-4FE2-B8FB-0B853BCD4D42}</x14:id>
        </ext>
      </extLst>
    </cfRule>
  </conditionalFormatting>
  <conditionalFormatting sqref="I49:BL49">
    <cfRule type="expression" dxfId="44" priority="49">
      <formula>AND(TODAY()&gt;=I$5,TODAY()&lt;J$5)</formula>
    </cfRule>
  </conditionalFormatting>
  <conditionalFormatting sqref="I49:BL49">
    <cfRule type="expression" dxfId="43" priority="52" stopIfTrue="1">
      <formula>AND($C49="Low Risk",I$5&gt;=$F49,I$5&lt;=$F49+$G49-1)</formula>
    </cfRule>
    <cfRule type="expression" dxfId="42" priority="53" stopIfTrue="1">
      <formula>AND($C49="High Risk",I$5&gt;=$F49,I$5&lt;=$F49+$G49-1)</formula>
    </cfRule>
    <cfRule type="expression" dxfId="41" priority="54" stopIfTrue="1">
      <formula>AND($C49="On Track",I$5&gt;=$F49,I$5&lt;=$F49+$G49-1)</formula>
    </cfRule>
    <cfRule type="expression" dxfId="40" priority="55" stopIfTrue="1">
      <formula>AND($C49="Med Risk",I$5&gt;=$F49,I$5&lt;=$F49+$G49-1)</formula>
    </cfRule>
    <cfRule type="expression" dxfId="39" priority="56" stopIfTrue="1">
      <formula>AND(LEN($C49)=0,I$5&gt;=$F49,I$5&lt;=$F49+$G49-1)</formula>
    </cfRule>
  </conditionalFormatting>
  <conditionalFormatting sqref="E46">
    <cfRule type="dataBar" priority="42">
      <dataBar>
        <cfvo type="num" val="0"/>
        <cfvo type="num" val="1"/>
        <color theme="0" tint="-0.249977111117893"/>
      </dataBar>
      <extLst>
        <ext xmlns:x14="http://schemas.microsoft.com/office/spreadsheetml/2009/9/main" uri="{B025F937-C7B1-47D3-B67F-A62EFF666E3E}">
          <x14:id>{C8A02C55-D282-4998-BB58-D1E60FBFC947}</x14:id>
        </ext>
      </extLst>
    </cfRule>
  </conditionalFormatting>
  <conditionalFormatting sqref="I46:BL46">
    <cfRule type="expression" dxfId="38" priority="41">
      <formula>AND(TODAY()&gt;=I$5,TODAY()&lt;J$5)</formula>
    </cfRule>
  </conditionalFormatting>
  <conditionalFormatting sqref="I46:BL46">
    <cfRule type="expression" dxfId="37" priority="44" stopIfTrue="1">
      <formula>AND($C46="Low Risk",I$5&gt;=$F46,I$5&lt;=$F46+$G46-1)</formula>
    </cfRule>
    <cfRule type="expression" dxfId="36" priority="45" stopIfTrue="1">
      <formula>AND($C46="High Risk",I$5&gt;=$F46,I$5&lt;=$F46+$G46-1)</formula>
    </cfRule>
    <cfRule type="expression" dxfId="35" priority="46" stopIfTrue="1">
      <formula>AND($C46="On Track",I$5&gt;=$F46,I$5&lt;=$F46+$G46-1)</formula>
    </cfRule>
    <cfRule type="expression" dxfId="34" priority="47" stopIfTrue="1">
      <formula>AND($C46="Med Risk",I$5&gt;=$F46,I$5&lt;=$F46+$G46-1)</formula>
    </cfRule>
    <cfRule type="expression" dxfId="33" priority="48" stopIfTrue="1">
      <formula>AND(LEN($C46)=0,I$5&gt;=$F46,I$5&lt;=$F46+$G46-1)</formula>
    </cfRule>
  </conditionalFormatting>
  <conditionalFormatting sqref="E47">
    <cfRule type="dataBar" priority="34">
      <dataBar>
        <cfvo type="num" val="0"/>
        <cfvo type="num" val="1"/>
        <color theme="0" tint="-0.249977111117893"/>
      </dataBar>
      <extLst>
        <ext xmlns:x14="http://schemas.microsoft.com/office/spreadsheetml/2009/9/main" uri="{B025F937-C7B1-47D3-B67F-A62EFF666E3E}">
          <x14:id>{37B8FDFE-1AE4-4066-9845-B19BFF0C54D4}</x14:id>
        </ext>
      </extLst>
    </cfRule>
  </conditionalFormatting>
  <conditionalFormatting sqref="I47:BL47">
    <cfRule type="expression" dxfId="32" priority="33">
      <formula>AND(TODAY()&gt;=I$5,TODAY()&lt;J$5)</formula>
    </cfRule>
  </conditionalFormatting>
  <conditionalFormatting sqref="I47:BL47">
    <cfRule type="expression" dxfId="31" priority="36" stopIfTrue="1">
      <formula>AND($C47="Low Risk",I$5&gt;=$F47,I$5&lt;=$F47+$G47-1)</formula>
    </cfRule>
    <cfRule type="expression" dxfId="30" priority="37" stopIfTrue="1">
      <formula>AND($C47="High Risk",I$5&gt;=$F47,I$5&lt;=$F47+$G47-1)</formula>
    </cfRule>
    <cfRule type="expression" dxfId="29" priority="38" stopIfTrue="1">
      <formula>AND($C47="On Track",I$5&gt;=$F47,I$5&lt;=$F47+$G47-1)</formula>
    </cfRule>
    <cfRule type="expression" dxfId="28" priority="39" stopIfTrue="1">
      <formula>AND($C47="Med Risk",I$5&gt;=$F47,I$5&lt;=$F47+$G47-1)</formula>
    </cfRule>
    <cfRule type="expression" dxfId="27" priority="40" stopIfTrue="1">
      <formula>AND(LEN($C47)=0,I$5&gt;=$F47,I$5&lt;=$F47+$G47-1)</formula>
    </cfRule>
  </conditionalFormatting>
  <conditionalFormatting sqref="E48">
    <cfRule type="dataBar" priority="26">
      <dataBar>
        <cfvo type="num" val="0"/>
        <cfvo type="num" val="1"/>
        <color theme="0" tint="-0.249977111117893"/>
      </dataBar>
      <extLst>
        <ext xmlns:x14="http://schemas.microsoft.com/office/spreadsheetml/2009/9/main" uri="{B025F937-C7B1-47D3-B67F-A62EFF666E3E}">
          <x14:id>{0034D5DD-5665-4E01-9869-3026CA241388}</x14:id>
        </ext>
      </extLst>
    </cfRule>
  </conditionalFormatting>
  <conditionalFormatting sqref="I48:BL48">
    <cfRule type="expression" dxfId="26" priority="25">
      <formula>AND(TODAY()&gt;=I$5,TODAY()&lt;J$5)</formula>
    </cfRule>
  </conditionalFormatting>
  <conditionalFormatting sqref="I48:BL48">
    <cfRule type="expression" dxfId="25" priority="28" stopIfTrue="1">
      <formula>AND($C48="Low Risk",I$5&gt;=$F48,I$5&lt;=$F48+$G48-1)</formula>
    </cfRule>
    <cfRule type="expression" dxfId="24" priority="29" stopIfTrue="1">
      <formula>AND($C48="High Risk",I$5&gt;=$F48,I$5&lt;=$F48+$G48-1)</formula>
    </cfRule>
    <cfRule type="expression" dxfId="23" priority="30" stopIfTrue="1">
      <formula>AND($C48="On Track",I$5&gt;=$F48,I$5&lt;=$F48+$G48-1)</formula>
    </cfRule>
    <cfRule type="expression" dxfId="22" priority="31" stopIfTrue="1">
      <formula>AND($C48="Med Risk",I$5&gt;=$F48,I$5&lt;=$F48+$G48-1)</formula>
    </cfRule>
    <cfRule type="expression" dxfId="21" priority="32" stopIfTrue="1">
      <formula>AND(LEN($C48)=0,I$5&gt;=$F48,I$5&lt;=$F48+$G48-1)</formula>
    </cfRule>
  </conditionalFormatting>
  <conditionalFormatting sqref="E43">
    <cfRule type="dataBar" priority="18">
      <dataBar>
        <cfvo type="num" val="0"/>
        <cfvo type="num" val="1"/>
        <color theme="0" tint="-0.249977111117893"/>
      </dataBar>
      <extLst>
        <ext xmlns:x14="http://schemas.microsoft.com/office/spreadsheetml/2009/9/main" uri="{B025F937-C7B1-47D3-B67F-A62EFF666E3E}">
          <x14:id>{ABE660D7-1333-4B92-AF1A-B788F7F0FC58}</x14:id>
        </ext>
      </extLst>
    </cfRule>
  </conditionalFormatting>
  <conditionalFormatting sqref="I43:BL43">
    <cfRule type="expression" dxfId="20" priority="17">
      <formula>AND(TODAY()&gt;=I$5,TODAY()&lt;J$5)</formula>
    </cfRule>
  </conditionalFormatting>
  <conditionalFormatting sqref="I43:BL43">
    <cfRule type="expression" dxfId="19" priority="20" stopIfTrue="1">
      <formula>AND($C43="Low Risk",I$5&gt;=$F43,I$5&lt;=$F43+$G43-1)</formula>
    </cfRule>
    <cfRule type="expression" dxfId="18" priority="21" stopIfTrue="1">
      <formula>AND($C43="High Risk",I$5&gt;=$F43,I$5&lt;=$F43+$G43-1)</formula>
    </cfRule>
    <cfRule type="expression" dxfId="17" priority="22" stopIfTrue="1">
      <formula>AND($C43="On Track",I$5&gt;=$F43,I$5&lt;=$F43+$G43-1)</formula>
    </cfRule>
    <cfRule type="expression" dxfId="16" priority="23" stopIfTrue="1">
      <formula>AND($C43="Med Risk",I$5&gt;=$F43,I$5&lt;=$F43+$G43-1)</formula>
    </cfRule>
    <cfRule type="expression" dxfId="15" priority="24" stopIfTrue="1">
      <formula>AND(LEN($C43)=0,I$5&gt;=$F43,I$5&lt;=$F43+$G43-1)</formula>
    </cfRule>
  </conditionalFormatting>
  <conditionalFormatting sqref="E35">
    <cfRule type="dataBar" priority="10">
      <dataBar>
        <cfvo type="num" val="0"/>
        <cfvo type="num" val="1"/>
        <color theme="0" tint="-0.249977111117893"/>
      </dataBar>
      <extLst>
        <ext xmlns:x14="http://schemas.microsoft.com/office/spreadsheetml/2009/9/main" uri="{B025F937-C7B1-47D3-B67F-A62EFF666E3E}">
          <x14:id>{59B17CFA-D52E-4C93-97FA-1F18A8A497C2}</x14:id>
        </ext>
      </extLst>
    </cfRule>
  </conditionalFormatting>
  <conditionalFormatting sqref="I35:BL35">
    <cfRule type="expression" dxfId="14" priority="9">
      <formula>AND(TODAY()&gt;=I$5,TODAY()&lt;J$5)</formula>
    </cfRule>
  </conditionalFormatting>
  <conditionalFormatting sqref="I35:BL35">
    <cfRule type="expression" dxfId="13" priority="12" stopIfTrue="1">
      <formula>AND($C35="Low Risk",I$5&gt;=$F35,I$5&lt;=$F35+$G35-1)</formula>
    </cfRule>
    <cfRule type="expression" dxfId="12" priority="13" stopIfTrue="1">
      <formula>AND($C35="High Risk",I$5&gt;=$F35,I$5&lt;=$F35+$G35-1)</formula>
    </cfRule>
    <cfRule type="expression" dxfId="11" priority="14" stopIfTrue="1">
      <formula>AND($C35="On Track",I$5&gt;=$F35,I$5&lt;=$F35+$G35-1)</formula>
    </cfRule>
    <cfRule type="expression" dxfId="10" priority="15" stopIfTrue="1">
      <formula>AND($C35="Med Risk",I$5&gt;=$F35,I$5&lt;=$F35+$G35-1)</formula>
    </cfRule>
    <cfRule type="expression" dxfId="9" priority="16" stopIfTrue="1">
      <formula>AND(LEN($C35)=0,I$5&gt;=$F35,I$5&lt;=$F35+$G35-1)</formula>
    </cfRule>
  </conditionalFormatting>
  <conditionalFormatting sqref="E36">
    <cfRule type="dataBar" priority="2">
      <dataBar>
        <cfvo type="num" val="0"/>
        <cfvo type="num" val="1"/>
        <color theme="0" tint="-0.249977111117893"/>
      </dataBar>
      <extLst>
        <ext xmlns:x14="http://schemas.microsoft.com/office/spreadsheetml/2009/9/main" uri="{B025F937-C7B1-47D3-B67F-A62EFF666E3E}">
          <x14:id>{D17253B0-A526-40C9-8968-B40D4C6BDDBF}</x14:id>
        </ext>
      </extLst>
    </cfRule>
  </conditionalFormatting>
  <conditionalFormatting sqref="I36:BL36">
    <cfRule type="expression" dxfId="8" priority="1">
      <formula>AND(TODAY()&gt;=I$5,TODAY()&lt;J$5)</formula>
    </cfRule>
  </conditionalFormatting>
  <conditionalFormatting sqref="I36:BL36">
    <cfRule type="expression" dxfId="7" priority="4" stopIfTrue="1">
      <formula>AND($C36="Low Risk",I$5&gt;=$F36,I$5&lt;=$F36+$G36-1)</formula>
    </cfRule>
    <cfRule type="expression" dxfId="6" priority="5" stopIfTrue="1">
      <formula>AND($C36="High Risk",I$5&gt;=$F36,I$5&lt;=$F36+$G36-1)</formula>
    </cfRule>
    <cfRule type="expression" dxfId="5" priority="6" stopIfTrue="1">
      <formula>AND($C36="On Track",I$5&gt;=$F36,I$5&lt;=$F36+$G36-1)</formula>
    </cfRule>
    <cfRule type="expression" dxfId="4" priority="7" stopIfTrue="1">
      <formula>AND($C36="Med Risk",I$5&gt;=$F36,I$5&lt;=$F36+$G36-1)</formula>
    </cfRule>
    <cfRule type="expression" dxfId="3" priority="8" stopIfTrue="1">
      <formula>AND(LEN($C36)=0,I$5&gt;=$F36,I$5&lt;=$F36+$G36-1)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50"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E7:E12 E25:E29 E37:E42 E50 E44:E45 E14:E22</xm:sqref>
        </x14:conditionalFormatting>
        <x14:conditionalFormatting xmlns:xm="http://schemas.microsoft.com/office/excel/2006/main">
          <x14:cfRule type="dataBar" id="{4157BE51-5784-4666-991D-9AA95199A2E9}">
            <x14:dataBar minLength="0" maxLength="100" gradient="0">
              <x14:cfvo type="num">
                <xm:f>0</xm:f>
              </x14:cfvo>
              <x14:cfvo type="num">
                <xm:f>1</xm:f>
              </x14:cfvo>
              <x14:negativeFillColor rgb="FFFF0000"/>
              <x14:axisColor rgb="FF000000"/>
            </x14:dataBar>
          </x14:cfRule>
          <xm:sqref>E13</xm:sqref>
        </x14:conditionalFormatting>
        <x14:conditionalFormatting xmlns:xm="http://schemas.microsoft.com/office/excel/2006/main">
          <x14:cfRule type="dataBar" id="{0E693DC9-2E5E-4C71-8EEA-BE588557CB46}">
            <x14:dataBar minLength="0" maxLength="100" gradient="0">
              <x14:cfvo type="num">
                <xm:f>0</xm:f>
              </x14:cfvo>
              <x14:cfvo type="num">
                <xm:f>1</xm:f>
              </x14:cfvo>
              <x14:negativeFillColor rgb="FFFF0000"/>
              <x14:axisColor rgb="FF000000"/>
            </x14:dataBar>
          </x14:cfRule>
          <xm:sqref>E23:E24</xm:sqref>
        </x14:conditionalFormatting>
        <x14:conditionalFormatting xmlns:xm="http://schemas.microsoft.com/office/excel/2006/main">
          <x14:cfRule type="dataBar" id="{D09A4480-D1F6-4E09-8339-BA9394502355}">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936E1E2A-6C6F-46BA-AA20-19B35C9B62F1}">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DBB2AD43-9768-4A0E-8B0D-1E822C0ABCFE}">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CC6D1E30-F0DC-4E0A-AD32-4476723436B6}">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97D1851-0F8F-4D0D-B45B-A9690D3B3CE4}">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8C97F83D-50FD-4FE2-B8FB-0B853BCD4D42}">
            <x14:dataBar minLength="0" maxLength="100" gradient="0">
              <x14:cfvo type="num">
                <xm:f>0</xm:f>
              </x14:cfvo>
              <x14:cfvo type="num">
                <xm:f>1</xm:f>
              </x14:cfvo>
              <x14:negativeFillColor rgb="FFFF0000"/>
              <x14:axisColor rgb="FF000000"/>
            </x14:dataBar>
          </x14:cfRule>
          <xm:sqref>E49</xm:sqref>
        </x14:conditionalFormatting>
        <x14:conditionalFormatting xmlns:xm="http://schemas.microsoft.com/office/excel/2006/main">
          <x14:cfRule type="dataBar" id="{C8A02C55-D282-4998-BB58-D1E60FBFC947}">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37B8FDFE-1AE4-4066-9845-B19BFF0C54D4}">
            <x14:dataBar minLength="0" maxLength="100" gradient="0">
              <x14:cfvo type="num">
                <xm:f>0</xm:f>
              </x14:cfvo>
              <x14:cfvo type="num">
                <xm:f>1</xm:f>
              </x14:cfvo>
              <x14:negativeFillColor rgb="FFFF0000"/>
              <x14:axisColor rgb="FF000000"/>
            </x14:dataBar>
          </x14:cfRule>
          <xm:sqref>E47</xm:sqref>
        </x14:conditionalFormatting>
        <x14:conditionalFormatting xmlns:xm="http://schemas.microsoft.com/office/excel/2006/main">
          <x14:cfRule type="dataBar" id="{0034D5DD-5665-4E01-9869-3026CA241388}">
            <x14:dataBar minLength="0" maxLength="100" gradient="0">
              <x14:cfvo type="num">
                <xm:f>0</xm:f>
              </x14:cfvo>
              <x14:cfvo type="num">
                <xm:f>1</xm:f>
              </x14:cfvo>
              <x14:negativeFillColor rgb="FFFF0000"/>
              <x14:axisColor rgb="FF000000"/>
            </x14:dataBar>
          </x14:cfRule>
          <xm:sqref>E48</xm:sqref>
        </x14:conditionalFormatting>
        <x14:conditionalFormatting xmlns:xm="http://schemas.microsoft.com/office/excel/2006/main">
          <x14:cfRule type="dataBar" id="{ABE660D7-1333-4B92-AF1A-B788F7F0FC58}">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59B17CFA-D52E-4C93-97FA-1F18A8A497C2}">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D17253B0-A526-40C9-8968-B40D4C6BDDBF}">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iconSet" priority="12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I8:BL29 I37:BL42 I44:BL45</xm:sqref>
        </x14:conditionalFormatting>
        <x14:conditionalFormatting xmlns:xm="http://schemas.microsoft.com/office/excel/2006/main">
          <x14:cfRule type="iconSet" priority="18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I50:BL50</xm:sqref>
        </x14:conditionalFormatting>
        <x14:conditionalFormatting xmlns:xm="http://schemas.microsoft.com/office/excel/2006/main">
          <x14:cfRule type="iconSet" priority="113" id="{A961715F-B6DA-4E55-8248-B02657ED148D}">
            <x14:iconSet iconSet="3Stars" showValue="0" custom="1">
              <x14:cfvo type="percent">
                <xm:f>0</xm:f>
              </x14:cfvo>
              <x14:cfvo type="num">
                <xm:f>1</xm:f>
              </x14:cfvo>
              <x14:cfvo type="num">
                <xm:f>2</xm:f>
              </x14:cfvo>
              <x14:cfIcon iconSet="NoIcons" iconId="0"/>
              <x14:cfIcon iconSet="3Flags" iconId="1"/>
              <x14:cfIcon iconSet="3Signs" iconId="0"/>
            </x14:iconSet>
          </x14:cfRule>
          <xm:sqref>BM16:XFD16</xm:sqref>
        </x14:conditionalFormatting>
        <x14:conditionalFormatting xmlns:xm="http://schemas.microsoft.com/office/excel/2006/main">
          <x14:cfRule type="iconSet" priority="106" id="{B9033C02-9E74-4D0D-831D-9797EE13D848}">
            <x14:iconSet iconSet="3Stars" showValue="0" custom="1">
              <x14:cfvo type="percent">
                <xm:f>0</xm:f>
              </x14:cfvo>
              <x14:cfvo type="num">
                <xm:f>1</xm:f>
              </x14:cfvo>
              <x14:cfvo type="num">
                <xm:f>2</xm:f>
              </x14:cfvo>
              <x14:cfIcon iconSet="NoIcons" iconId="0"/>
              <x14:cfIcon iconSet="3Flags" iconId="1"/>
              <x14:cfIcon iconSet="3Signs" iconId="0"/>
            </x14:iconSet>
          </x14:cfRule>
          <xm:sqref>COA22:XFD22</xm:sqref>
        </x14:conditionalFormatting>
        <x14:conditionalFormatting xmlns:xm="http://schemas.microsoft.com/office/excel/2006/main">
          <x14:cfRule type="iconSet" priority="99" id="{1B296B54-F6CC-497E-A755-59C7499E319C}">
            <x14:iconSet iconSet="3Stars" showValue="0" custom="1">
              <x14:cfvo type="percent">
                <xm:f>0</xm:f>
              </x14:cfvo>
              <x14:cfvo type="num">
                <xm:f>1</xm:f>
              </x14:cfvo>
              <x14:cfvo type="num">
                <xm:f>2</xm:f>
              </x14:cfvo>
              <x14:cfIcon iconSet="NoIcons" iconId="0"/>
              <x14:cfIcon iconSet="3Flags" iconId="1"/>
              <x14:cfIcon iconSet="3Signs" iconId="0"/>
            </x14:iconSet>
          </x14:cfRule>
          <xm:sqref>BM22:CNZ22</xm:sqref>
        </x14:conditionalFormatting>
        <x14:conditionalFormatting xmlns:xm="http://schemas.microsoft.com/office/excel/2006/main">
          <x14:cfRule type="iconSet" priority="91" id="{6832AC51-07D3-42FD-B20C-A37CD38951B4}">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83" id="{18805B39-B2A1-432E-8C2A-01E5477F455D}">
            <x14:iconSet iconSet="3Stars" showValue="0" custom="1">
              <x14:cfvo type="percent">
                <xm:f>0</xm:f>
              </x14:cfvo>
              <x14:cfvo type="num">
                <xm:f>1</xm:f>
              </x14:cfvo>
              <x14:cfvo type="num">
                <xm:f>2</xm:f>
              </x14:cfvo>
              <x14:cfIcon iconSet="NoIcons" iconId="0"/>
              <x14:cfIcon iconSet="3Flags" iconId="1"/>
              <x14:cfIcon iconSet="3Signs" iconId="0"/>
            </x14:iconSet>
          </x14:cfRule>
          <xm:sqref>I31:BL31</xm:sqref>
        </x14:conditionalFormatting>
        <x14:conditionalFormatting xmlns:xm="http://schemas.microsoft.com/office/excel/2006/main">
          <x14:cfRule type="iconSet" priority="75" id="{9044EE06-ED82-408B-862F-BA1BC7410BA8}">
            <x14:iconSet iconSet="3Stars" showValue="0" custom="1">
              <x14:cfvo type="percent">
                <xm:f>0</xm:f>
              </x14:cfvo>
              <x14:cfvo type="num">
                <xm:f>1</xm:f>
              </x14:cfvo>
              <x14:cfvo type="num">
                <xm:f>2</xm:f>
              </x14:cfvo>
              <x14:cfIcon iconSet="NoIcons" iconId="0"/>
              <x14:cfIcon iconSet="3Flags" iconId="1"/>
              <x14:cfIcon iconSet="3Signs" iconId="0"/>
            </x14:iconSet>
          </x14:cfRule>
          <xm:sqref>I32:BL32</xm:sqref>
        </x14:conditionalFormatting>
        <x14:conditionalFormatting xmlns:xm="http://schemas.microsoft.com/office/excel/2006/main">
          <x14:cfRule type="iconSet" priority="67" id="{4CAC13BD-2D50-463B-AE68-5DDAA88B0E90}">
            <x14:iconSet iconSet="3Stars" showValue="0" custom="1">
              <x14:cfvo type="percent">
                <xm:f>0</xm:f>
              </x14:cfvo>
              <x14:cfvo type="num">
                <xm:f>1</xm:f>
              </x14:cfvo>
              <x14:cfvo type="num">
                <xm:f>2</xm:f>
              </x14:cfvo>
              <x14:cfIcon iconSet="NoIcons" iconId="0"/>
              <x14:cfIcon iconSet="3Flags" iconId="1"/>
              <x14:cfIcon iconSet="3Signs" iconId="0"/>
            </x14:iconSet>
          </x14:cfRule>
          <xm:sqref>I33:BL33</xm:sqref>
        </x14:conditionalFormatting>
        <x14:conditionalFormatting xmlns:xm="http://schemas.microsoft.com/office/excel/2006/main">
          <x14:cfRule type="iconSet" priority="59" id="{1AC14688-0D10-433A-BFB7-2B6918A066E7}">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 xmlns:xm="http://schemas.microsoft.com/office/excel/2006/main">
          <x14:cfRule type="iconSet" priority="51" id="{6B94F40B-2949-4D72-BB3E-F2712800BD1D}">
            <x14:iconSet iconSet="3Stars" showValue="0" custom="1">
              <x14:cfvo type="percent">
                <xm:f>0</xm:f>
              </x14:cfvo>
              <x14:cfvo type="num">
                <xm:f>1</xm:f>
              </x14:cfvo>
              <x14:cfvo type="num">
                <xm:f>2</xm:f>
              </x14:cfvo>
              <x14:cfIcon iconSet="NoIcons" iconId="0"/>
              <x14:cfIcon iconSet="3Flags" iconId="1"/>
              <x14:cfIcon iconSet="3Signs" iconId="0"/>
            </x14:iconSet>
          </x14:cfRule>
          <xm:sqref>I49:BL49</xm:sqref>
        </x14:conditionalFormatting>
        <x14:conditionalFormatting xmlns:xm="http://schemas.microsoft.com/office/excel/2006/main">
          <x14:cfRule type="iconSet" priority="43" id="{6B94CFF5-C456-4D9E-B5ED-1DE6D11FB30F}">
            <x14:iconSet iconSet="3Stars" showValue="0" custom="1">
              <x14:cfvo type="percent">
                <xm:f>0</xm:f>
              </x14:cfvo>
              <x14:cfvo type="num">
                <xm:f>1</xm:f>
              </x14:cfvo>
              <x14:cfvo type="num">
                <xm:f>2</xm:f>
              </x14:cfvo>
              <x14:cfIcon iconSet="NoIcons" iconId="0"/>
              <x14:cfIcon iconSet="3Flags" iconId="1"/>
              <x14:cfIcon iconSet="3Signs" iconId="0"/>
            </x14:iconSet>
          </x14:cfRule>
          <xm:sqref>I46:BL46</xm:sqref>
        </x14:conditionalFormatting>
        <x14:conditionalFormatting xmlns:xm="http://schemas.microsoft.com/office/excel/2006/main">
          <x14:cfRule type="iconSet" priority="35" id="{E8C344AF-D546-4F33-A939-E402626A4859}">
            <x14:iconSet iconSet="3Stars" showValue="0" custom="1">
              <x14:cfvo type="percent">
                <xm:f>0</xm:f>
              </x14:cfvo>
              <x14:cfvo type="num">
                <xm:f>1</xm:f>
              </x14:cfvo>
              <x14:cfvo type="num">
                <xm:f>2</xm:f>
              </x14:cfvo>
              <x14:cfIcon iconSet="NoIcons" iconId="0"/>
              <x14:cfIcon iconSet="3Flags" iconId="1"/>
              <x14:cfIcon iconSet="3Signs" iconId="0"/>
            </x14:iconSet>
          </x14:cfRule>
          <xm:sqref>I47:BL47</xm:sqref>
        </x14:conditionalFormatting>
        <x14:conditionalFormatting xmlns:xm="http://schemas.microsoft.com/office/excel/2006/main">
          <x14:cfRule type="iconSet" priority="27" id="{66B7BBB1-4BAC-4BA7-8AFD-634A46AE5A99}">
            <x14:iconSet iconSet="3Stars" showValue="0" custom="1">
              <x14:cfvo type="percent">
                <xm:f>0</xm:f>
              </x14:cfvo>
              <x14:cfvo type="num">
                <xm:f>1</xm:f>
              </x14:cfvo>
              <x14:cfvo type="num">
                <xm:f>2</xm:f>
              </x14:cfvo>
              <x14:cfIcon iconSet="NoIcons" iconId="0"/>
              <x14:cfIcon iconSet="3Flags" iconId="1"/>
              <x14:cfIcon iconSet="3Signs" iconId="0"/>
            </x14:iconSet>
          </x14:cfRule>
          <xm:sqref>I48:BL48</xm:sqref>
        </x14:conditionalFormatting>
        <x14:conditionalFormatting xmlns:xm="http://schemas.microsoft.com/office/excel/2006/main">
          <x14:cfRule type="iconSet" priority="19" id="{4183458A-70E5-4F15-A7A0-B87F99682D30}">
            <x14:iconSet iconSet="3Stars" showValue="0" custom="1">
              <x14:cfvo type="percent">
                <xm:f>0</xm:f>
              </x14:cfvo>
              <x14:cfvo type="num">
                <xm:f>1</xm:f>
              </x14:cfvo>
              <x14:cfvo type="num">
                <xm:f>2</xm:f>
              </x14:cfvo>
              <x14:cfIcon iconSet="NoIcons" iconId="0"/>
              <x14:cfIcon iconSet="3Flags" iconId="1"/>
              <x14:cfIcon iconSet="3Signs" iconId="0"/>
            </x14:iconSet>
          </x14:cfRule>
          <xm:sqref>I43:BL43</xm:sqref>
        </x14:conditionalFormatting>
        <x14:conditionalFormatting xmlns:xm="http://schemas.microsoft.com/office/excel/2006/main">
          <x14:cfRule type="iconSet" priority="11" id="{9CA64EB9-55AB-4DC3-861D-C6BD19BFF3B1}">
            <x14:iconSet iconSet="3Stars" showValue="0" custom="1">
              <x14:cfvo type="percent">
                <xm:f>0</xm:f>
              </x14:cfvo>
              <x14:cfvo type="num">
                <xm:f>1</xm:f>
              </x14:cfvo>
              <x14:cfvo type="num">
                <xm:f>2</xm:f>
              </x14:cfvo>
              <x14:cfIcon iconSet="NoIcons" iconId="0"/>
              <x14:cfIcon iconSet="3Flags" iconId="1"/>
              <x14:cfIcon iconSet="3Signs" iconId="0"/>
            </x14:iconSet>
          </x14:cfRule>
          <xm:sqref>I35:BL35</xm:sqref>
        </x14:conditionalFormatting>
        <x14:conditionalFormatting xmlns:xm="http://schemas.microsoft.com/office/excel/2006/main">
          <x14:cfRule type="iconSet" priority="3" id="{544FDABD-6190-49CF-A1EE-DBF1F6DFA2EE}">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06DB5B6946BDB4B93A87DDD0C2300EC" ma:contentTypeVersion="7" ma:contentTypeDescription="Create a new document." ma:contentTypeScope="" ma:versionID="5b9d509ead55ac0bc8334f41bf311fc5">
  <xsd:schema xmlns:xsd="http://www.w3.org/2001/XMLSchema" xmlns:xs="http://www.w3.org/2001/XMLSchema" xmlns:p="http://schemas.microsoft.com/office/2006/metadata/properties" xmlns:ns3="853fc8f2-e328-4890-a92a-7f5c5dd3deeb" xmlns:ns4="c771b75c-0768-4948-b8fe-7162e1e98d88" targetNamespace="http://schemas.microsoft.com/office/2006/metadata/properties" ma:root="true" ma:fieldsID="2395678a1b333e82a399bd274d3384e4" ns3:_="" ns4:_="">
    <xsd:import namespace="853fc8f2-e328-4890-a92a-7f5c5dd3deeb"/>
    <xsd:import namespace="c771b75c-0768-4948-b8fe-7162e1e98d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3fc8f2-e328-4890-a92a-7f5c5dd3de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71b75c-0768-4948-b8fe-7162e1e98d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708D98-F999-497A-9F7E-83C4789AB091}">
  <ds:schemaRefs>
    <ds:schemaRef ds:uri="http://schemas.microsoft.com/sharepoint/v3/contenttype/forms"/>
  </ds:schemaRefs>
</ds:datastoreItem>
</file>

<file path=customXml/itemProps2.xml><?xml version="1.0" encoding="utf-8"?>
<ds:datastoreItem xmlns:ds="http://schemas.openxmlformats.org/officeDocument/2006/customXml" ds:itemID="{7547FD1C-5D5A-4B56-80B8-46CADE297C40}">
  <ds:schemaRefs>
    <ds:schemaRef ds:uri="http://schemas.microsoft.com/office/2006/documentManagement/types"/>
    <ds:schemaRef ds:uri="http://schemas.openxmlformats.org/package/2006/metadata/core-properties"/>
    <ds:schemaRef ds:uri="http://schemas.microsoft.com/office/infopath/2007/PartnerControls"/>
    <ds:schemaRef ds:uri="c771b75c-0768-4948-b8fe-7162e1e98d88"/>
    <ds:schemaRef ds:uri="http://purl.org/dc/dcmitype/"/>
    <ds:schemaRef ds:uri="http://purl.org/dc/elements/1.1/"/>
    <ds:schemaRef ds:uri="853fc8f2-e328-4890-a92a-7f5c5dd3deeb"/>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3A3C5FD9-A67F-47FB-ABC3-5A12920646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3fc8f2-e328-4890-a92a-7f5c5dd3deeb"/>
    <ds:schemaRef ds:uri="c771b75c-0768-4948-b8fe-7162e1e98d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Pivot</vt:lpstr>
      <vt:lpstr>Gantt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2021-05-14T20:35:00Z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0x010100306DB5B6946BDB4B93A87DDD0C2300EC</vt:lpwstr>
  </property>
  <property fmtid="{D5CDD505-2E9C-101B-9397-08002B2CF9AE}" pid="3" name="WorkbookGuid">
    <vt:lpwstr>0b456986-3616-484d-87a9-fe2fd36d5fe2</vt:lpwstr>
  </property>
</Properties>
</file>