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hool\CIS565 GPU Programming\Project5-Particle-Filter-SLAM\"/>
    </mc:Choice>
  </mc:AlternateContent>
  <bookViews>
    <workbookView xWindow="0" yWindow="0" windowWidth="16170" windowHeight="10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1" l="1"/>
  <c r="A6" i="1"/>
  <c r="H7" i="1" l="1"/>
  <c r="G7" i="1"/>
  <c r="I7" i="1" s="1"/>
  <c r="I4" i="1"/>
  <c r="I5" i="1"/>
  <c r="I6" i="1"/>
  <c r="I3" i="1"/>
</calcChain>
</file>

<file path=xl/sharedStrings.xml><?xml version="1.0" encoding="utf-8"?>
<sst xmlns="http://schemas.openxmlformats.org/spreadsheetml/2006/main" count="13" uniqueCount="13">
  <si>
    <t>Improvement</t>
  </si>
  <si>
    <t>Function</t>
  </si>
  <si>
    <t>CPU (us)</t>
  </si>
  <si>
    <t>Motion</t>
  </si>
  <si>
    <t>Measurement</t>
  </si>
  <si>
    <t>Map</t>
  </si>
  <si>
    <t>Resample</t>
  </si>
  <si>
    <t>GPU (us)</t>
  </si>
  <si>
    <t>Overall</t>
  </si>
  <si>
    <t>Particles</t>
  </si>
  <si>
    <t>CPU</t>
  </si>
  <si>
    <t>GPU</t>
  </si>
  <si>
    <t>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</si>
</sst>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128</c:v>
                </c:pt>
                <c:pt idx="1">
                  <c:v>61</c:v>
                </c:pt>
                <c:pt idx="2">
                  <c:v>17</c:v>
                </c:pt>
                <c:pt idx="3">
                  <c:v>3.7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95-4F13-9CFC-7C2E3482855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GPU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230</c:v>
                </c:pt>
                <c:pt idx="4">
                  <c:v>145</c:v>
                </c:pt>
                <c:pt idx="5">
                  <c:v>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495-4F13-9CFC-7C2E3482855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LIDAR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50</c:v>
                </c:pt>
                <c:pt idx="2">
                  <c:v>250</c:v>
                </c:pt>
                <c:pt idx="3">
                  <c:v>1250</c:v>
                </c:pt>
                <c:pt idx="4">
                  <c:v>6250</c:v>
                </c:pt>
                <c:pt idx="5">
                  <c:v>31250</c:v>
                </c:pt>
              </c:numCache>
            </c:numRef>
          </c:xVal>
          <c:yVal>
            <c:numRef>
              <c:f>Sheet1!$D$2:$D$7</c:f>
              <c:numCache>
                <c:formatCode>General</c:formatCode>
                <c:ptCount val="6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495-4F13-9CFC-7C2E34828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187752"/>
        <c:axId val="460186112"/>
      </c:scatterChart>
      <c:valAx>
        <c:axId val="460187752"/>
        <c:scaling>
          <c:logBase val="5"/>
          <c:orientation val="minMax"/>
          <c:max val="3125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Particle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86112"/>
        <c:crosses val="autoZero"/>
        <c:crossBetween val="midCat"/>
      </c:valAx>
      <c:valAx>
        <c:axId val="460186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87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990599</xdr:colOff>
      <xdr:row>11</xdr:row>
      <xdr:rowOff>23812</xdr:rowOff>
    </xdr:from>
    <xdr:to>
      <xdr:col>9</xdr:col>
      <xdr:colOff>104774</xdr:colOff>
      <xdr:row>29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2" sqref="D2"/>
    </sheetView>
  </sheetViews>
  <sheetFormatPr defaultRowHeight="15" x14ac:dyDescent="0.25"/>
  <cols>
    <col min="1" max="1" width="18.140625" bestFit="1" customWidth="1"/>
    <col min="6" max="6" width="13.5703125" bestFit="1" customWidth="1"/>
    <col min="7" max="7" width="8.7109375" customWidth="1"/>
    <col min="8" max="8" width="9.140625" style="6"/>
    <col min="9" max="9" width="13.28515625" bestFit="1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s="1"/>
      <c r="F1" s="1"/>
      <c r="G1" s="1"/>
      <c r="H1" s="2"/>
      <c r="I1" s="1"/>
      <c r="J1" s="1"/>
    </row>
    <row r="2" spans="1:10" x14ac:dyDescent="0.25">
      <c r="A2">
        <v>10</v>
      </c>
      <c r="B2">
        <v>128</v>
      </c>
      <c r="C2">
        <v>250</v>
      </c>
      <c r="D2">
        <v>40</v>
      </c>
      <c r="E2" s="1"/>
      <c r="F2" s="4" t="s">
        <v>1</v>
      </c>
      <c r="G2" s="5" t="s">
        <v>2</v>
      </c>
      <c r="H2" s="5" t="s">
        <v>7</v>
      </c>
      <c r="I2" s="5" t="s">
        <v>0</v>
      </c>
      <c r="J2" s="1"/>
    </row>
    <row r="3" spans="1:10" x14ac:dyDescent="0.25">
      <c r="A3">
        <v>50</v>
      </c>
      <c r="B3">
        <v>61</v>
      </c>
      <c r="C3">
        <v>250</v>
      </c>
      <c r="D3">
        <v>40</v>
      </c>
      <c r="E3" s="1"/>
      <c r="F3" s="2" t="s">
        <v>3</v>
      </c>
      <c r="G3" s="2">
        <v>5</v>
      </c>
      <c r="H3" s="2">
        <v>5</v>
      </c>
      <c r="I3" s="2">
        <f>G3/H3</f>
        <v>1</v>
      </c>
      <c r="J3" s="1"/>
    </row>
    <row r="4" spans="1:10" x14ac:dyDescent="0.25">
      <c r="A4">
        <v>250</v>
      </c>
      <c r="B4">
        <v>17</v>
      </c>
      <c r="C4">
        <v>250</v>
      </c>
      <c r="D4">
        <v>40</v>
      </c>
      <c r="E4" s="1"/>
      <c r="F4" s="3" t="s">
        <v>4</v>
      </c>
      <c r="G4" s="3">
        <v>10000</v>
      </c>
      <c r="H4" s="3">
        <v>40</v>
      </c>
      <c r="I4" s="3">
        <f t="shared" ref="I4:I6" si="0">G4/H4</f>
        <v>250</v>
      </c>
      <c r="J4" s="1"/>
    </row>
    <row r="5" spans="1:10" x14ac:dyDescent="0.25">
      <c r="A5">
        <v>1250</v>
      </c>
      <c r="B5">
        <v>3.7</v>
      </c>
      <c r="C5">
        <v>230</v>
      </c>
      <c r="D5">
        <v>40</v>
      </c>
      <c r="E5" s="1"/>
      <c r="F5" s="2" t="s">
        <v>5</v>
      </c>
      <c r="G5" s="2">
        <v>55</v>
      </c>
      <c r="H5" s="2">
        <v>5</v>
      </c>
      <c r="I5" s="2">
        <f t="shared" si="0"/>
        <v>11</v>
      </c>
      <c r="J5" s="1"/>
    </row>
    <row r="6" spans="1:10" x14ac:dyDescent="0.25">
      <c r="A6">
        <f>A5*5</f>
        <v>6250</v>
      </c>
      <c r="B6" s="8">
        <v>0</v>
      </c>
      <c r="C6">
        <v>145</v>
      </c>
      <c r="D6">
        <v>40</v>
      </c>
      <c r="E6" s="1"/>
      <c r="F6" s="7" t="s">
        <v>6</v>
      </c>
      <c r="G6" s="7">
        <v>5</v>
      </c>
      <c r="H6" s="7">
        <v>20</v>
      </c>
      <c r="I6" s="7">
        <f t="shared" si="0"/>
        <v>0.25</v>
      </c>
      <c r="J6" s="1"/>
    </row>
    <row r="7" spans="1:10" x14ac:dyDescent="0.25">
      <c r="A7">
        <f>A6*5</f>
        <v>31250</v>
      </c>
      <c r="B7" s="8">
        <v>0</v>
      </c>
      <c r="C7">
        <v>33</v>
      </c>
      <c r="D7">
        <v>40</v>
      </c>
      <c r="E7" s="1"/>
      <c r="F7" s="2" t="s">
        <v>8</v>
      </c>
      <c r="G7" s="2">
        <f>SUM(G3:G6)</f>
        <v>10065</v>
      </c>
      <c r="H7" s="2">
        <f>SUM(H3:H6)</f>
        <v>70</v>
      </c>
      <c r="I7" s="2">
        <f>G7/H7</f>
        <v>143.78571428571428</v>
      </c>
      <c r="J7" s="1"/>
    </row>
    <row r="8" spans="1:10" x14ac:dyDescent="0.25">
      <c r="E8" s="1"/>
      <c r="F8" s="1"/>
      <c r="G8" s="1"/>
      <c r="H8" s="1"/>
      <c r="I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2016-10-27T17:54:16Z</dcterms:created>
  <dcterms:modified xsi:type="dcterms:W3CDTF">2016-11-09T17:33:08Z</dcterms:modified>
</cp:coreProperties>
</file>