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pa\OneDrive\Documentos\Probabilidade-e-Estatistica\"/>
    </mc:Choice>
  </mc:AlternateContent>
  <xr:revisionPtr revIDLastSave="0" documentId="13_ncr:1_{ECEA6CF0-D691-44E8-BAF5-A41892BEBEFD}" xr6:coauthVersionLast="47" xr6:coauthVersionMax="47" xr10:uidLastSave="{00000000-0000-0000-0000-000000000000}"/>
  <bookViews>
    <workbookView xWindow="-108" yWindow="-108" windowWidth="23256" windowHeight="13896" activeTab="2" xr2:uid="{742F1B5D-DC0F-416C-9C86-067029DF3EBE}"/>
  </bookViews>
  <sheets>
    <sheet name="Planilha1" sheetId="1" r:id="rId1"/>
    <sheet name="Planilha2" sheetId="2" r:id="rId2"/>
    <sheet name="Planilha3" sheetId="5" r:id="rId3"/>
    <sheet name="Planilha4" sheetId="4" r:id="rId4"/>
  </sheets>
  <definedNames>
    <definedName name="_xlnm._FilterDatabase" localSheetId="2" hidden="1">Planilha3!$A$1:$A$1</definedName>
    <definedName name="_xlchart.v1.0" hidden="1">Planilha3!$A$1</definedName>
    <definedName name="_xlchart.v1.1" hidden="1">Planilha3!$A$2:$A$18</definedName>
    <definedName name="_xlchart.v1.2" hidden="1">Planilha3!$A$1</definedName>
    <definedName name="_xlchart.v1.3" hidden="1">Planilha3!$A$2:$A$18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H2" i="1"/>
  <c r="I2" i="1"/>
  <c r="F5" i="4"/>
  <c r="F6" i="4"/>
  <c r="F7" i="4"/>
  <c r="F9" i="4" s="1"/>
  <c r="F8" i="4"/>
  <c r="F4" i="4"/>
  <c r="E9" i="4"/>
  <c r="F6" i="2"/>
  <c r="F5" i="2"/>
  <c r="F4" i="2"/>
  <c r="E6" i="2"/>
</calcChain>
</file>

<file path=xl/sharedStrings.xml><?xml version="1.0" encoding="utf-8"?>
<sst xmlns="http://schemas.openxmlformats.org/spreadsheetml/2006/main" count="46" uniqueCount="24">
  <si>
    <t>Id</t>
  </si>
  <si>
    <t>Idade</t>
  </si>
  <si>
    <t>Gênero</t>
  </si>
  <si>
    <t>Semestre</t>
  </si>
  <si>
    <t>Altura</t>
  </si>
  <si>
    <t>F</t>
  </si>
  <si>
    <t>m</t>
  </si>
  <si>
    <t>f</t>
  </si>
  <si>
    <t>Rótulos de Linha</t>
  </si>
  <si>
    <t>Total Geral</t>
  </si>
  <si>
    <t>Contagem de Gênero</t>
  </si>
  <si>
    <t>gênero</t>
  </si>
  <si>
    <t>frequência</t>
  </si>
  <si>
    <t>Total</t>
  </si>
  <si>
    <t>F.Relativa</t>
  </si>
  <si>
    <t>frequencia</t>
  </si>
  <si>
    <t>total</t>
  </si>
  <si>
    <t>F.relativa</t>
  </si>
  <si>
    <t>Contagem de Semestre</t>
  </si>
  <si>
    <t>Média</t>
  </si>
  <si>
    <t>idade</t>
  </si>
  <si>
    <t>altura</t>
  </si>
  <si>
    <t>Mediana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</si>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</sst>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9" fontId="0" fillId="0" borderId="1" xfId="2" applyFont="1" applyBorder="1"/>
    <xf numFmtId="9" fontId="0" fillId="0" borderId="1" xfId="1" applyNumberFormat="1" applyFont="1" applyBorder="1"/>
    <xf numFmtId="9" fontId="0" fillId="0" borderId="0" xfId="2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Idade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Planilha1!$B$2:$B$18</c:f>
              <c:numCache>
                <c:formatCode>General</c:formatCode>
                <c:ptCount val="17"/>
                <c:pt idx="0">
                  <c:v>19</c:v>
                </c:pt>
                <c:pt idx="1">
                  <c:v>22</c:v>
                </c:pt>
                <c:pt idx="2">
                  <c:v>20</c:v>
                </c:pt>
                <c:pt idx="3">
                  <c:v>23</c:v>
                </c:pt>
                <c:pt idx="4">
                  <c:v>21</c:v>
                </c:pt>
                <c:pt idx="5">
                  <c:v>20</c:v>
                </c:pt>
                <c:pt idx="6">
                  <c:v>23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18</c:v>
                </c:pt>
                <c:pt idx="11">
                  <c:v>33</c:v>
                </c:pt>
                <c:pt idx="12">
                  <c:v>38</c:v>
                </c:pt>
                <c:pt idx="13">
                  <c:v>27</c:v>
                </c:pt>
                <c:pt idx="14">
                  <c:v>24</c:v>
                </c:pt>
                <c:pt idx="15">
                  <c:v>24</c:v>
                </c:pt>
                <c:pt idx="16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7-4B94-B049-A9FC78E28C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67729824"/>
        <c:axId val="1067723104"/>
      </c:scatterChart>
      <c:valAx>
        <c:axId val="106772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7723104"/>
        <c:crosses val="autoZero"/>
        <c:crossBetween val="midCat"/>
      </c:valAx>
      <c:valAx>
        <c:axId val="10677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772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[Tabela_de_frequencia_e_grafico_de_sequencia.xlsx]Planilha2!Tabela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de frenquencia</a:t>
            </a:r>
            <a:r>
              <a:rPr lang="en-US" baseline="0"/>
              <a:t> de Genero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Planilha2!$B$4:$B$6</c:f>
              <c:numCache>
                <c:formatCode>General</c:formatCode>
                <c:ptCount val="2"/>
                <c:pt idx="0">
                  <c:v>5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F-40C8-A631-1242F4ECD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679680"/>
        <c:axId val="523686752"/>
      </c:barChart>
      <c:catAx>
        <c:axId val="52367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Gênero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686752"/>
        <c:crosses val="autoZero"/>
        <c:auto val="1"/>
        <c:lblAlgn val="ctr"/>
        <c:lblOffset val="100"/>
        <c:noMultiLvlLbl val="0"/>
      </c:catAx>
      <c:valAx>
        <c:axId val="5236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frequencia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414854913969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67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C8956F56-506E-4DBD-BE0D-D3A8C849BB2D}">
          <cx:tx>
            <cx:txData>
              <cx:f>_xlchart.v1.0</cx:f>
              <cx:v>Idade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5</xdr:row>
      <xdr:rowOff>163830</xdr:rowOff>
    </xdr:from>
    <xdr:to>
      <xdr:col>13</xdr:col>
      <xdr:colOff>160020</xdr:colOff>
      <xdr:row>24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EA160D-2F15-B54D-67E4-6A208F621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259080</xdr:colOff>
      <xdr:row>14</xdr:row>
      <xdr:rowOff>22860</xdr:rowOff>
    </xdr:from>
    <xdr:to>
      <xdr:col>12</xdr:col>
      <xdr:colOff>586740</xdr:colOff>
      <xdr:row>14</xdr:row>
      <xdr:rowOff>45720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38B23BD-2002-A82E-3DFA-ADD982868F5C}"/>
            </a:ext>
          </a:extLst>
        </xdr:cNvPr>
        <xdr:cNvCxnSpPr/>
      </xdr:nvCxnSpPr>
      <xdr:spPr>
        <a:xfrm>
          <a:off x="4008120" y="2583180"/>
          <a:ext cx="4076700" cy="2286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198120</xdr:colOff>
      <xdr:row>14</xdr:row>
      <xdr:rowOff>129540</xdr:rowOff>
    </xdr:from>
    <xdr:to>
      <xdr:col>12</xdr:col>
      <xdr:colOff>502920</xdr:colOff>
      <xdr:row>14</xdr:row>
      <xdr:rowOff>137160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5D887B9E-5688-AA55-4781-D890B060F39F}"/>
            </a:ext>
          </a:extLst>
        </xdr:cNvPr>
        <xdr:cNvCxnSpPr/>
      </xdr:nvCxnSpPr>
      <xdr:spPr>
        <a:xfrm flipV="1">
          <a:off x="3947160" y="2689860"/>
          <a:ext cx="4053840" cy="762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809625</xdr:colOff>
      <xdr:row>7</xdr:row>
      <xdr:rowOff>185737</xdr:rowOff>
    </xdr:from>
    <xdr:to>
      <xdr:col>10</xdr:col>
      <xdr:colOff>200025</xdr:colOff>
      <xdr:row>22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97B104-677C-4D92-B53E-10C1A467D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586740</xdr:colOff>
      <xdr:row>0</xdr:row>
      <xdr:rowOff>0</xdr:rowOff>
    </xdr:from>
    <xdr:to>
      <xdr:col>9</xdr:col>
      <xdr:colOff>281940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0CA5451-B66C-D8B4-0502-4433270AAF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634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oratório" refreshedDate="45734.413269675926" createdVersion="7" refreshedVersion="7" minRefreshableVersion="3" recordCount="17" xr:uid="{39CC3D40-8A28-4E70-BA3F-8CA5D676D26A}">
  <cacheSource type="worksheet">
    <worksheetSource ref="A1:E18" sheet="Planilha1"/>
  </cacheSource>
  <cacheFields count="5">
    <cacheField name="Id" numFmtId="0">
      <sharedItems containsSemiMixedTypes="0" containsString="0" containsNumber="1" containsInteger="1" minValue="1" maxValue="17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</sharedItems>
    </cacheField>
    <cacheField name="Idade" numFmtId="0">
      <sharedItems containsSemiMixedTypes="0" containsString="0" containsNumber="1" containsInteger="1" minValue="18" maxValue="38"/>
    </cacheField>
    <cacheField name="Gênero" numFmtId="0">
      <sharedItems count="2">
        <s v="F"/>
        <s v="m"/>
      </sharedItems>
    </cacheField>
    <cacheField name="Semestre" numFmtId="0">
      <sharedItems containsSemiMixedTypes="0" containsString="0" containsNumber="1" containsInteger="1" minValue="4" maxValue="8" count="5">
        <n v="4"/>
        <n v="6"/>
        <n v="8"/>
        <n v="7"/>
        <n v="5"/>
      </sharedItems>
    </cacheField>
    <cacheField name="Altura" numFmtId="0">
      <sharedItems containsSemiMixedTypes="0" containsString="0" containsNumber="1" containsInteger="1" minValue="162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oratório" refreshedDate="45734.442216319447" createdVersion="7" refreshedVersion="7" minRefreshableVersion="3" recordCount="17" xr:uid="{E8184F0B-FAB7-431F-B2E1-E8BFCE6BA5C1}">
  <cacheSource type="worksheet">
    <worksheetSource ref="A1:E18" sheet="Planilha1"/>
  </cacheSource>
  <cacheFields count="5">
    <cacheField name="Id" numFmtId="0">
      <sharedItems containsSemiMixedTypes="0" containsString="0" containsNumber="1" containsInteger="1" minValue="1" maxValue="17"/>
    </cacheField>
    <cacheField name="Idade" numFmtId="0">
      <sharedItems containsSemiMixedTypes="0" containsString="0" containsNumber="1" containsInteger="1" minValue="18" maxValue="38"/>
    </cacheField>
    <cacheField name="Gênero" numFmtId="0">
      <sharedItems/>
    </cacheField>
    <cacheField name="Semestre" numFmtId="0">
      <sharedItems containsSemiMixedTypes="0" containsString="0" containsNumber="1" containsInteger="1" minValue="4" maxValue="8" count="5">
        <n v="4"/>
        <n v="6"/>
        <n v="8"/>
        <n v="7"/>
        <n v="5"/>
      </sharedItems>
    </cacheField>
    <cacheField name="Altura" numFmtId="0">
      <sharedItems containsSemiMixedTypes="0" containsString="0" containsNumber="1" containsInteger="1" minValue="162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19"/>
    <x v="0"/>
    <x v="0"/>
    <n v="164"/>
  </r>
  <r>
    <x v="1"/>
    <n v="22"/>
    <x v="1"/>
    <x v="1"/>
    <n v="170"/>
  </r>
  <r>
    <x v="2"/>
    <n v="20"/>
    <x v="0"/>
    <x v="1"/>
    <n v="169"/>
  </r>
  <r>
    <x v="3"/>
    <n v="23"/>
    <x v="1"/>
    <x v="0"/>
    <n v="178"/>
  </r>
  <r>
    <x v="4"/>
    <n v="21"/>
    <x v="1"/>
    <x v="0"/>
    <n v="178"/>
  </r>
  <r>
    <x v="5"/>
    <n v="20"/>
    <x v="0"/>
    <x v="0"/>
    <n v="175"/>
  </r>
  <r>
    <x v="6"/>
    <n v="23"/>
    <x v="1"/>
    <x v="1"/>
    <n v="168"/>
  </r>
  <r>
    <x v="7"/>
    <n v="18"/>
    <x v="1"/>
    <x v="0"/>
    <n v="170"/>
  </r>
  <r>
    <x v="8"/>
    <n v="19"/>
    <x v="1"/>
    <x v="0"/>
    <n v="176"/>
  </r>
  <r>
    <x v="9"/>
    <n v="21"/>
    <x v="1"/>
    <x v="2"/>
    <n v="170"/>
  </r>
  <r>
    <x v="10"/>
    <n v="18"/>
    <x v="0"/>
    <x v="0"/>
    <n v="163"/>
  </r>
  <r>
    <x v="11"/>
    <n v="33"/>
    <x v="1"/>
    <x v="3"/>
    <n v="172"/>
  </r>
  <r>
    <x v="12"/>
    <n v="38"/>
    <x v="1"/>
    <x v="2"/>
    <n v="162"/>
  </r>
  <r>
    <x v="13"/>
    <n v="27"/>
    <x v="1"/>
    <x v="0"/>
    <n v="170"/>
  </r>
  <r>
    <x v="14"/>
    <n v="24"/>
    <x v="0"/>
    <x v="2"/>
    <n v="168"/>
  </r>
  <r>
    <x v="15"/>
    <n v="24"/>
    <x v="1"/>
    <x v="2"/>
    <n v="192"/>
  </r>
  <r>
    <x v="16"/>
    <n v="22"/>
    <x v="1"/>
    <x v="4"/>
    <n v="1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n v="19"/>
    <s v="F"/>
    <x v="0"/>
    <n v="164"/>
  </r>
  <r>
    <n v="2"/>
    <n v="22"/>
    <s v="m"/>
    <x v="1"/>
    <n v="170"/>
  </r>
  <r>
    <n v="3"/>
    <n v="20"/>
    <s v="F"/>
    <x v="1"/>
    <n v="169"/>
  </r>
  <r>
    <n v="4"/>
    <n v="23"/>
    <s v="m"/>
    <x v="0"/>
    <n v="178"/>
  </r>
  <r>
    <n v="5"/>
    <n v="21"/>
    <s v="m"/>
    <x v="0"/>
    <n v="178"/>
  </r>
  <r>
    <n v="6"/>
    <n v="20"/>
    <s v="F"/>
    <x v="0"/>
    <n v="175"/>
  </r>
  <r>
    <n v="7"/>
    <n v="23"/>
    <s v="m"/>
    <x v="1"/>
    <n v="168"/>
  </r>
  <r>
    <n v="8"/>
    <n v="18"/>
    <s v="m"/>
    <x v="0"/>
    <n v="170"/>
  </r>
  <r>
    <n v="9"/>
    <n v="19"/>
    <s v="m"/>
    <x v="0"/>
    <n v="176"/>
  </r>
  <r>
    <n v="10"/>
    <n v="21"/>
    <s v="m"/>
    <x v="2"/>
    <n v="170"/>
  </r>
  <r>
    <n v="11"/>
    <n v="18"/>
    <s v="F"/>
    <x v="0"/>
    <n v="163"/>
  </r>
  <r>
    <n v="12"/>
    <n v="33"/>
    <s v="m"/>
    <x v="3"/>
    <n v="172"/>
  </r>
  <r>
    <n v="13"/>
    <n v="38"/>
    <s v="m"/>
    <x v="2"/>
    <n v="162"/>
  </r>
  <r>
    <n v="14"/>
    <n v="27"/>
    <s v="m"/>
    <x v="0"/>
    <n v="170"/>
  </r>
  <r>
    <n v="15"/>
    <n v="24"/>
    <s v="F"/>
    <x v="2"/>
    <n v="168"/>
  </r>
  <r>
    <n v="16"/>
    <n v="24"/>
    <s v="m"/>
    <x v="2"/>
    <n v="192"/>
  </r>
  <r>
    <n v="17"/>
    <n v="22"/>
    <s v="m"/>
    <x v="4"/>
    <n v="1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FF550-F6BD-47A7-A02F-D8B8761F3B7E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6" firstHeaderRow="1" firstDataRow="1" firstDataCol="1"/>
  <pivotFields count="5"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axis="axisRow" dataField="1" showAll="0">
      <items count="3">
        <item x="0"/>
        <item x="1"/>
        <item t="default"/>
      </items>
    </pivotField>
    <pivotField showAll="0">
      <items count="6">
        <item x="0"/>
        <item x="4"/>
        <item x="1"/>
        <item x="3"/>
        <item x="2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ntagem de Gênero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65F10-E9FE-478C-BC4E-59A85CD14026}" name="Tabela dinâmica6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9" firstHeaderRow="1" firstDataRow="1" firstDataCol="1"/>
  <pivotFields count="5">
    <pivotField showAll="0"/>
    <pivotField showAll="0"/>
    <pivotField showAll="0"/>
    <pivotField axis="axisRow" dataField="1" showAll="0" sortType="ascending">
      <items count="6">
        <item x="0"/>
        <item x="4"/>
        <item x="1"/>
        <item x="3"/>
        <item x="2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Semestre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96EB-AD76-488D-8FF8-B611A07802B9}">
  <dimension ref="A1:I18"/>
  <sheetViews>
    <sheetView workbookViewId="0">
      <selection activeCell="C21" sqref="C21"/>
    </sheetView>
  </sheetViews>
  <sheetFormatPr defaultColWidth="9.109375" defaultRowHeight="14.4" x14ac:dyDescent="0.3"/>
  <cols>
    <col min="1" max="16384" width="9.109375" style="1"/>
  </cols>
  <sheetData>
    <row r="1" spans="1:9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G1" s="11"/>
      <c r="H1" s="11" t="s">
        <v>20</v>
      </c>
      <c r="I1" s="11" t="s">
        <v>21</v>
      </c>
    </row>
    <row r="2" spans="1:9" x14ac:dyDescent="0.3">
      <c r="A2" s="11">
        <v>1</v>
      </c>
      <c r="B2" s="11">
        <v>19</v>
      </c>
      <c r="C2" s="11" t="s">
        <v>5</v>
      </c>
      <c r="D2" s="11">
        <v>4</v>
      </c>
      <c r="E2" s="11">
        <v>164</v>
      </c>
      <c r="G2" s="11" t="s">
        <v>19</v>
      </c>
      <c r="H2" s="12">
        <f>AVERAGE(B2:B18)</f>
        <v>23.058823529411764</v>
      </c>
      <c r="I2" s="11">
        <f>AVERAGE(E2:E18)</f>
        <v>172.76470588235293</v>
      </c>
    </row>
    <row r="3" spans="1:9" x14ac:dyDescent="0.3">
      <c r="A3" s="11">
        <v>2</v>
      </c>
      <c r="B3" s="11">
        <v>22</v>
      </c>
      <c r="C3" s="11" t="s">
        <v>6</v>
      </c>
      <c r="D3" s="11">
        <v>6</v>
      </c>
      <c r="E3" s="11">
        <v>170</v>
      </c>
      <c r="G3" s="11" t="s">
        <v>22</v>
      </c>
      <c r="H3" s="11">
        <f>MEDIAN(B2:B18)</f>
        <v>22</v>
      </c>
      <c r="I3" s="11">
        <f>MEDIAN(E2:E18)</f>
        <v>170</v>
      </c>
    </row>
    <row r="4" spans="1:9" x14ac:dyDescent="0.3">
      <c r="A4" s="11">
        <v>3</v>
      </c>
      <c r="B4" s="11">
        <v>20</v>
      </c>
      <c r="C4" s="11" t="s">
        <v>7</v>
      </c>
      <c r="D4" s="11">
        <v>6</v>
      </c>
      <c r="E4" s="11">
        <v>169</v>
      </c>
    </row>
    <row r="5" spans="1:9" x14ac:dyDescent="0.3">
      <c r="A5" s="11">
        <v>4</v>
      </c>
      <c r="B5" s="11">
        <v>23</v>
      </c>
      <c r="C5" s="11" t="s">
        <v>6</v>
      </c>
      <c r="D5" s="11">
        <v>4</v>
      </c>
      <c r="E5" s="11">
        <v>178</v>
      </c>
    </row>
    <row r="6" spans="1:9" x14ac:dyDescent="0.3">
      <c r="A6" s="11">
        <v>5</v>
      </c>
      <c r="B6" s="11">
        <v>21</v>
      </c>
      <c r="C6" s="11" t="s">
        <v>6</v>
      </c>
      <c r="D6" s="11">
        <v>4</v>
      </c>
      <c r="E6" s="11">
        <v>178</v>
      </c>
    </row>
    <row r="7" spans="1:9" x14ac:dyDescent="0.3">
      <c r="A7" s="11">
        <v>6</v>
      </c>
      <c r="B7" s="11">
        <v>20</v>
      </c>
      <c r="C7" s="11" t="s">
        <v>7</v>
      </c>
      <c r="D7" s="11">
        <v>4</v>
      </c>
      <c r="E7" s="11">
        <v>175</v>
      </c>
    </row>
    <row r="8" spans="1:9" x14ac:dyDescent="0.3">
      <c r="A8" s="11">
        <v>7</v>
      </c>
      <c r="B8" s="11">
        <v>23</v>
      </c>
      <c r="C8" s="11" t="s">
        <v>6</v>
      </c>
      <c r="D8" s="11">
        <v>6</v>
      </c>
      <c r="E8" s="11">
        <v>168</v>
      </c>
    </row>
    <row r="9" spans="1:9" x14ac:dyDescent="0.3">
      <c r="A9" s="11">
        <v>8</v>
      </c>
      <c r="B9" s="11">
        <v>18</v>
      </c>
      <c r="C9" s="11" t="s">
        <v>6</v>
      </c>
      <c r="D9" s="11">
        <v>4</v>
      </c>
      <c r="E9" s="11">
        <v>170</v>
      </c>
    </row>
    <row r="10" spans="1:9" x14ac:dyDescent="0.3">
      <c r="A10" s="11">
        <v>9</v>
      </c>
      <c r="B10" s="11">
        <v>19</v>
      </c>
      <c r="C10" s="11" t="s">
        <v>6</v>
      </c>
      <c r="D10" s="11">
        <v>4</v>
      </c>
      <c r="E10" s="11">
        <v>176</v>
      </c>
    </row>
    <row r="11" spans="1:9" x14ac:dyDescent="0.3">
      <c r="A11" s="11">
        <v>10</v>
      </c>
      <c r="B11" s="11">
        <v>21</v>
      </c>
      <c r="C11" s="11" t="s">
        <v>6</v>
      </c>
      <c r="D11" s="11">
        <v>8</v>
      </c>
      <c r="E11" s="11">
        <v>170</v>
      </c>
    </row>
    <row r="12" spans="1:9" x14ac:dyDescent="0.3">
      <c r="A12" s="11">
        <v>11</v>
      </c>
      <c r="B12" s="11">
        <v>18</v>
      </c>
      <c r="C12" s="11" t="s">
        <v>7</v>
      </c>
      <c r="D12" s="11">
        <v>4</v>
      </c>
      <c r="E12" s="11">
        <v>163</v>
      </c>
    </row>
    <row r="13" spans="1:9" x14ac:dyDescent="0.3">
      <c r="A13" s="11">
        <v>12</v>
      </c>
      <c r="B13" s="11">
        <v>33</v>
      </c>
      <c r="C13" s="11" t="s">
        <v>6</v>
      </c>
      <c r="D13" s="11">
        <v>7</v>
      </c>
      <c r="E13" s="11">
        <v>172</v>
      </c>
    </row>
    <row r="14" spans="1:9" x14ac:dyDescent="0.3">
      <c r="A14" s="11">
        <v>13</v>
      </c>
      <c r="B14" s="11">
        <v>38</v>
      </c>
      <c r="C14" s="11" t="s">
        <v>6</v>
      </c>
      <c r="D14" s="11">
        <v>8</v>
      </c>
      <c r="E14" s="11">
        <v>162</v>
      </c>
    </row>
    <row r="15" spans="1:9" x14ac:dyDescent="0.3">
      <c r="A15" s="11">
        <v>14</v>
      </c>
      <c r="B15" s="11">
        <v>27</v>
      </c>
      <c r="C15" s="11" t="s">
        <v>6</v>
      </c>
      <c r="D15" s="11">
        <v>4</v>
      </c>
      <c r="E15" s="11">
        <v>170</v>
      </c>
    </row>
    <row r="16" spans="1:9" x14ac:dyDescent="0.3">
      <c r="A16" s="11">
        <v>15</v>
      </c>
      <c r="B16" s="11">
        <v>24</v>
      </c>
      <c r="C16" s="11" t="s">
        <v>7</v>
      </c>
      <c r="D16" s="11">
        <v>8</v>
      </c>
      <c r="E16" s="11">
        <v>168</v>
      </c>
    </row>
    <row r="17" spans="1:5" x14ac:dyDescent="0.3">
      <c r="A17" s="11">
        <v>16</v>
      </c>
      <c r="B17" s="11">
        <v>24</v>
      </c>
      <c r="C17" s="11" t="s">
        <v>6</v>
      </c>
      <c r="D17" s="11">
        <v>8</v>
      </c>
      <c r="E17" s="11">
        <v>192</v>
      </c>
    </row>
    <row r="18" spans="1:5" x14ac:dyDescent="0.3">
      <c r="A18" s="11">
        <v>17</v>
      </c>
      <c r="B18" s="11">
        <v>22</v>
      </c>
      <c r="C18" s="11" t="s">
        <v>6</v>
      </c>
      <c r="D18" s="11">
        <v>5</v>
      </c>
      <c r="E18" s="11">
        <v>192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2151-1054-4ED6-B37E-F998D64D450A}">
  <dimension ref="A3:F6"/>
  <sheetViews>
    <sheetView workbookViewId="0">
      <selection activeCell="F4" sqref="F4"/>
    </sheetView>
  </sheetViews>
  <sheetFormatPr defaultRowHeight="14.4" x14ac:dyDescent="0.3"/>
  <cols>
    <col min="1" max="1" width="18" bestFit="1" customWidth="1"/>
    <col min="2" max="2" width="20.109375" bestFit="1" customWidth="1"/>
    <col min="3" max="3" width="14.109375" bestFit="1" customWidth="1"/>
    <col min="4" max="4" width="7.33203125" bestFit="1" customWidth="1"/>
    <col min="5" max="5" width="10.5546875" bestFit="1" customWidth="1"/>
  </cols>
  <sheetData>
    <row r="3" spans="1:6" x14ac:dyDescent="0.3">
      <c r="A3" s="2" t="s">
        <v>8</v>
      </c>
      <c r="B3" t="s">
        <v>10</v>
      </c>
      <c r="D3" s="5" t="s">
        <v>11</v>
      </c>
      <c r="E3" s="5" t="s">
        <v>12</v>
      </c>
      <c r="F3" s="6" t="s">
        <v>14</v>
      </c>
    </row>
    <row r="4" spans="1:6" x14ac:dyDescent="0.3">
      <c r="A4" s="3" t="s">
        <v>5</v>
      </c>
      <c r="B4">
        <v>5</v>
      </c>
      <c r="D4" s="5" t="s">
        <v>5</v>
      </c>
      <c r="E4" s="5">
        <v>5</v>
      </c>
      <c r="F4" s="7">
        <f>E4/E6</f>
        <v>0.29411764705882354</v>
      </c>
    </row>
    <row r="5" spans="1:6" x14ac:dyDescent="0.3">
      <c r="A5" s="3" t="s">
        <v>6</v>
      </c>
      <c r="B5">
        <v>12</v>
      </c>
      <c r="D5" s="5" t="s">
        <v>6</v>
      </c>
      <c r="E5" s="5">
        <v>12</v>
      </c>
      <c r="F5" s="7">
        <f>E5/E6</f>
        <v>0.70588235294117652</v>
      </c>
    </row>
    <row r="6" spans="1:6" x14ac:dyDescent="0.3">
      <c r="A6" s="3" t="s">
        <v>9</v>
      </c>
      <c r="B6">
        <v>17</v>
      </c>
      <c r="D6" s="5" t="s">
        <v>13</v>
      </c>
      <c r="E6" s="5">
        <f>SUM(E4:E5)</f>
        <v>17</v>
      </c>
      <c r="F6" s="8">
        <f>F4+F5</f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FC64-0FC4-411E-BA52-5AB5AB88AF58}">
  <dimension ref="A1:R22"/>
  <sheetViews>
    <sheetView tabSelected="1" zoomScale="102" zoomScaleNormal="102" workbookViewId="0">
      <selection activeCell="R7" sqref="R7"/>
    </sheetView>
  </sheetViews>
  <sheetFormatPr defaultRowHeight="14.4" x14ac:dyDescent="0.3"/>
  <sheetData>
    <row r="1" spans="1:1" x14ac:dyDescent="0.3">
      <c r="A1" s="11" t="s">
        <v>1</v>
      </c>
    </row>
    <row r="2" spans="1:1" x14ac:dyDescent="0.3">
      <c r="A2" s="11">
        <v>18</v>
      </c>
    </row>
    <row r="3" spans="1:1" x14ac:dyDescent="0.3">
      <c r="A3" s="11">
        <v>18</v>
      </c>
    </row>
    <row r="4" spans="1:1" x14ac:dyDescent="0.3">
      <c r="A4" s="11">
        <v>19</v>
      </c>
    </row>
    <row r="5" spans="1:1" x14ac:dyDescent="0.3">
      <c r="A5" s="11">
        <v>19</v>
      </c>
    </row>
    <row r="6" spans="1:1" x14ac:dyDescent="0.3">
      <c r="A6" s="11">
        <v>20</v>
      </c>
    </row>
    <row r="7" spans="1:1" x14ac:dyDescent="0.3">
      <c r="A7" s="11">
        <v>20</v>
      </c>
    </row>
    <row r="8" spans="1:1" x14ac:dyDescent="0.3">
      <c r="A8" s="11">
        <v>21</v>
      </c>
    </row>
    <row r="9" spans="1:1" x14ac:dyDescent="0.3">
      <c r="A9" s="11">
        <v>21</v>
      </c>
    </row>
    <row r="10" spans="1:1" x14ac:dyDescent="0.3">
      <c r="A10" s="11">
        <v>22</v>
      </c>
    </row>
    <row r="11" spans="1:1" x14ac:dyDescent="0.3">
      <c r="A11" s="11">
        <v>22</v>
      </c>
    </row>
    <row r="12" spans="1:1" x14ac:dyDescent="0.3">
      <c r="A12" s="11">
        <v>23</v>
      </c>
    </row>
    <row r="13" spans="1:1" x14ac:dyDescent="0.3">
      <c r="A13" s="11">
        <v>23</v>
      </c>
    </row>
    <row r="14" spans="1:1" x14ac:dyDescent="0.3">
      <c r="A14" s="11">
        <v>24</v>
      </c>
    </row>
    <row r="15" spans="1:1" x14ac:dyDescent="0.3">
      <c r="A15" s="11">
        <v>24</v>
      </c>
    </row>
    <row r="16" spans="1:1" x14ac:dyDescent="0.3">
      <c r="A16" s="11">
        <v>27</v>
      </c>
    </row>
    <row r="17" spans="1:18" x14ac:dyDescent="0.3">
      <c r="A17" s="11">
        <v>33</v>
      </c>
    </row>
    <row r="18" spans="1:18" x14ac:dyDescent="0.3">
      <c r="A18" s="11">
        <v>38</v>
      </c>
    </row>
    <row r="22" spans="1:18" x14ac:dyDescent="0.3">
      <c r="R22" t="s">
        <v>23</v>
      </c>
    </row>
  </sheetData>
  <autoFilter ref="A1" xr:uid="{0E87FC64-0FC4-411E-BA52-5AB5AB88AF58}">
    <sortState xmlns:xlrd2="http://schemas.microsoft.com/office/spreadsheetml/2017/richdata2" ref="A2:A18">
      <sortCondition ref="A1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E249-24F5-4F0D-B0DD-AE55A7069D10}">
  <dimension ref="A3:F9"/>
  <sheetViews>
    <sheetView workbookViewId="0">
      <selection activeCell="D21" sqref="D21"/>
    </sheetView>
  </sheetViews>
  <sheetFormatPr defaultRowHeight="14.4" x14ac:dyDescent="0.3"/>
  <cols>
    <col min="1" max="1" width="18" bestFit="1" customWidth="1"/>
    <col min="2" max="2" width="22" bestFit="1" customWidth="1"/>
    <col min="3" max="3" width="17.6640625" bestFit="1" customWidth="1"/>
    <col min="4" max="4" width="15" bestFit="1" customWidth="1"/>
    <col min="5" max="5" width="10.5546875" bestFit="1" customWidth="1"/>
  </cols>
  <sheetData>
    <row r="3" spans="1:6" x14ac:dyDescent="0.3">
      <c r="A3" s="2" t="s">
        <v>8</v>
      </c>
      <c r="B3" t="s">
        <v>18</v>
      </c>
      <c r="D3" s="4" t="s">
        <v>3</v>
      </c>
      <c r="E3" s="4" t="s">
        <v>15</v>
      </c>
      <c r="F3" s="4" t="s">
        <v>17</v>
      </c>
    </row>
    <row r="4" spans="1:6" x14ac:dyDescent="0.3">
      <c r="A4" s="3">
        <v>4</v>
      </c>
      <c r="B4">
        <v>8</v>
      </c>
      <c r="D4" s="4">
        <v>4</v>
      </c>
      <c r="E4" s="4">
        <v>8</v>
      </c>
      <c r="F4" s="9">
        <f>E4/$E$9</f>
        <v>0.47058823529411764</v>
      </c>
    </row>
    <row r="5" spans="1:6" x14ac:dyDescent="0.3">
      <c r="A5" s="3">
        <v>5</v>
      </c>
      <c r="B5">
        <v>1</v>
      </c>
      <c r="D5" s="4">
        <v>5</v>
      </c>
      <c r="E5" s="4">
        <v>1</v>
      </c>
      <c r="F5" s="9">
        <f t="shared" ref="F5:F8" si="0">E5/$E$9</f>
        <v>5.8823529411764705E-2</v>
      </c>
    </row>
    <row r="6" spans="1:6" x14ac:dyDescent="0.3">
      <c r="A6" s="3">
        <v>6</v>
      </c>
      <c r="B6">
        <v>3</v>
      </c>
      <c r="D6" s="4">
        <v>6</v>
      </c>
      <c r="E6" s="4">
        <v>3</v>
      </c>
      <c r="F6" s="9">
        <f t="shared" si="0"/>
        <v>0.17647058823529413</v>
      </c>
    </row>
    <row r="7" spans="1:6" x14ac:dyDescent="0.3">
      <c r="A7" s="3">
        <v>7</v>
      </c>
      <c r="B7">
        <v>1</v>
      </c>
      <c r="D7" s="4">
        <v>7</v>
      </c>
      <c r="E7" s="4">
        <v>1</v>
      </c>
      <c r="F7" s="9">
        <f t="shared" si="0"/>
        <v>5.8823529411764705E-2</v>
      </c>
    </row>
    <row r="8" spans="1:6" x14ac:dyDescent="0.3">
      <c r="A8" s="3">
        <v>8</v>
      </c>
      <c r="B8">
        <v>4</v>
      </c>
      <c r="D8" s="4">
        <v>8</v>
      </c>
      <c r="E8" s="4">
        <v>4</v>
      </c>
      <c r="F8" s="9">
        <f t="shared" si="0"/>
        <v>0.23529411764705882</v>
      </c>
    </row>
    <row r="9" spans="1:6" x14ac:dyDescent="0.3">
      <c r="A9" s="3" t="s">
        <v>9</v>
      </c>
      <c r="B9">
        <v>17</v>
      </c>
      <c r="D9" s="4" t="s">
        <v>16</v>
      </c>
      <c r="E9" s="4">
        <f>SUM(E4:E8)</f>
        <v>17</v>
      </c>
      <c r="F9" s="10">
        <f>SUM(F4:F8)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Laboratório 27</dc:creator>
  <cp:lastModifiedBy>Guilherme Painko Scalcon</cp:lastModifiedBy>
  <cp:lastPrinted>2025-03-18T13:47:24Z</cp:lastPrinted>
  <dcterms:created xsi:type="dcterms:W3CDTF">2019-08-06T11:33:33Z</dcterms:created>
  <dcterms:modified xsi:type="dcterms:W3CDTF">2025-04-01T13:33:45Z</dcterms:modified>
</cp:coreProperties>
</file>