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chaocao/Research/5_ConsistencyRatios_Fossils_Paleogeog/Numbers_Fossils_Python/"/>
    </mc:Choice>
  </mc:AlternateContent>
  <bookViews>
    <workbookView xWindow="7740" yWindow="4060" windowWidth="28800" windowHeight="167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O26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K26" i="1"/>
</calcChain>
</file>

<file path=xl/sharedStrings.xml><?xml version="1.0" encoding="utf-8"?>
<sst xmlns="http://schemas.openxmlformats.org/spreadsheetml/2006/main" count="44" uniqueCount="44">
  <si>
    <t>Time Slices</t>
  </si>
  <si>
    <t>fig_64_11_2 (6)</t>
  </si>
  <si>
    <t>fig_62_20_11 (14)</t>
  </si>
  <si>
    <t>fig_60_29_20 (22)</t>
  </si>
  <si>
    <t>fig_58_37_29 (33)</t>
  </si>
  <si>
    <t>fig_56_49_37 (43)</t>
  </si>
  <si>
    <t>fig_54_58_49 (53)</t>
  </si>
  <si>
    <t>Mesozoic</t>
  </si>
  <si>
    <t>fig_52_81_58 (76)</t>
  </si>
  <si>
    <t>fig_50_94_81 (90)</t>
  </si>
  <si>
    <t>fig_48_117_94 (105)</t>
  </si>
  <si>
    <t>fig_46_135_117 (126)</t>
  </si>
  <si>
    <t>fig_44_146_135 (140)</t>
  </si>
  <si>
    <t>fig_42_166_146 (152)</t>
  </si>
  <si>
    <t>fig_40_179_166 (169)</t>
  </si>
  <si>
    <t>fig_38_203_179 (195)</t>
  </si>
  <si>
    <t>fig_36_224_203 (218)</t>
  </si>
  <si>
    <t>fig_34_248_224 (232)</t>
  </si>
  <si>
    <t>Paleozoic</t>
  </si>
  <si>
    <t>fig_32_269_248 (255)</t>
  </si>
  <si>
    <t>fig_30_285_269 (277)</t>
  </si>
  <si>
    <t>fig_28_296_285 (287)</t>
  </si>
  <si>
    <t>fig_24_338_323 (328)</t>
  </si>
  <si>
    <t>fig_22_359_338 (348)</t>
  </si>
  <si>
    <t>fig_20_380_359 (368)</t>
  </si>
  <si>
    <t>fig_18_402_380 (396)</t>
  </si>
  <si>
    <t>Consistent Terrestrial Fossils</t>
  </si>
  <si>
    <t>Inconsistent Terrestrial Fossils</t>
  </si>
  <si>
    <t>Terrestrial Fossil Consistency Ratio</t>
  </si>
  <si>
    <t>Overall Terrestrial Fossils</t>
  </si>
  <si>
    <t>Inconsistent Marine Fossils</t>
  </si>
  <si>
    <t>Consistent Marine Fossils</t>
  </si>
  <si>
    <t>Overall Marine Fossils</t>
  </si>
  <si>
    <t>Marine Fossil Consistency Ratio</t>
  </si>
  <si>
    <t>Cenozoic</t>
  </si>
  <si>
    <t>Fossils collections Sum</t>
  </si>
  <si>
    <t>Marine+Terrestrial fossils</t>
  </si>
  <si>
    <t>Invalid_Fossils</t>
  </si>
  <si>
    <t>From_age</t>
  </si>
  <si>
    <t>To_age</t>
  </si>
  <si>
    <t>Ave_age</t>
  </si>
  <si>
    <t>Time intervals</t>
  </si>
  <si>
    <t>bar_width</t>
  </si>
  <si>
    <t>fig_26_323_296 (302)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</si>
</sst>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10" fontId="0" fillId="0" borderId="0" xfId="0" applyNumberFormat="1" applyFont="1" applyFill="1" applyBorder="1"/>
    <xf numFmtId="10" fontId="0" fillId="0" borderId="0" xfId="0" applyNumberFormat="1" applyFill="1"/>
    <xf numFmtId="1" fontId="0" fillId="0" borderId="0" xfId="0" applyNumberFormat="1" applyFill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10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0" fontId="3" fillId="0" borderId="0" xfId="0" applyFont="1" applyFill="1"/>
    <xf numFmtId="10" fontId="3" fillId="0" borderId="0" xfId="0" applyNumberFormat="1" applyFont="1" applyFill="1"/>
    <xf numFmtId="10" fontId="3" fillId="0" borderId="0" xfId="0" applyNumberFormat="1" applyFont="1" applyFill="1" applyBorder="1"/>
    <xf numFmtId="1" fontId="3" fillId="0" borderId="0" xfId="0" applyNumberFormat="1" applyFont="1" applyFill="1"/>
    <xf numFmtId="0" fontId="3" fillId="2" borderId="0" xfId="0" applyFont="1" applyFill="1" applyBorder="1"/>
    <xf numFmtId="0" fontId="5" fillId="0" borderId="0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H30" sqref="H30"/>
    </sheetView>
  </sheetViews>
  <sheetFormatPr baseColWidth="10" defaultRowHeight="16" x14ac:dyDescent="0.2"/>
  <cols>
    <col min="1" max="1" width="8.83203125" style="1" customWidth="1"/>
    <col min="2" max="2" width="22" style="1" customWidth="1"/>
    <col min="3" max="3" width="15.6640625" style="1" customWidth="1"/>
    <col min="4" max="4" width="18" style="1" customWidth="1"/>
    <col min="5" max="5" width="17.33203125" style="1" customWidth="1"/>
    <col min="6" max="6" width="17.1640625" style="1" customWidth="1"/>
    <col min="7" max="7" width="16" style="3" customWidth="1"/>
    <col min="8" max="8" width="17.33203125" style="1" customWidth="1"/>
    <col min="9" max="9" width="15.33203125" style="1" customWidth="1"/>
    <col min="10" max="10" width="17.33203125" style="1" customWidth="1"/>
    <col min="11" max="11" width="17.33203125" style="2" customWidth="1"/>
    <col min="12" max="13" width="16" style="4" customWidth="1"/>
    <col min="14" max="14" width="17.83203125" style="5" customWidth="1"/>
    <col min="15" max="15" width="19.6640625" style="5" customWidth="1"/>
    <col min="16" max="16384" width="10.83203125" style="5"/>
  </cols>
  <sheetData>
    <row r="1" spans="1:19" ht="58" customHeight="1" x14ac:dyDescent="0.25">
      <c r="A1" s="6"/>
      <c r="B1" s="7" t="s">
        <v>0</v>
      </c>
      <c r="C1" s="7" t="s">
        <v>41</v>
      </c>
      <c r="D1" t="s">
        <v>38</v>
      </c>
      <c r="E1" t="s">
        <v>39</v>
      </c>
      <c r="F1" t="s">
        <v>42</v>
      </c>
      <c r="G1" t="s">
        <v>40</v>
      </c>
      <c r="H1" s="7" t="s">
        <v>31</v>
      </c>
      <c r="I1" s="7" t="s">
        <v>30</v>
      </c>
      <c r="J1" s="7" t="s">
        <v>32</v>
      </c>
      <c r="K1" s="8" t="s">
        <v>33</v>
      </c>
      <c r="L1" s="7" t="s">
        <v>26</v>
      </c>
      <c r="M1" s="7" t="s">
        <v>27</v>
      </c>
      <c r="N1" s="7" t="s">
        <v>29</v>
      </c>
      <c r="O1" s="8" t="s">
        <v>28</v>
      </c>
      <c r="P1" s="9" t="s">
        <v>36</v>
      </c>
      <c r="Q1" s="9" t="s">
        <v>37</v>
      </c>
      <c r="R1" s="7" t="s">
        <v>35</v>
      </c>
      <c r="S1" s="10"/>
    </row>
    <row r="2" spans="1:19" ht="19" x14ac:dyDescent="0.25">
      <c r="A2" s="6" t="s">
        <v>34</v>
      </c>
      <c r="B2" s="6" t="s">
        <v>1</v>
      </c>
      <c r="C2" s="14">
        <v>6</v>
      </c>
      <c r="D2">
        <v>11</v>
      </c>
      <c r="E2">
        <v>2</v>
      </c>
      <c r="F2">
        <v>9</v>
      </c>
      <c r="G2">
        <v>6.5</v>
      </c>
      <c r="H2" s="6">
        <v>1046</v>
      </c>
      <c r="I2" s="6">
        <v>555</v>
      </c>
      <c r="J2" s="6">
        <f>H2+I2</f>
        <v>1601</v>
      </c>
      <c r="K2" s="11">
        <f>H2/J2</f>
        <v>0.65334166146158645</v>
      </c>
      <c r="L2" s="6">
        <v>583</v>
      </c>
      <c r="M2" s="6">
        <v>72</v>
      </c>
      <c r="N2" s="6">
        <f>L2+M2</f>
        <v>655</v>
      </c>
      <c r="O2" s="12">
        <f>L2/N2</f>
        <v>0.89007633587786261</v>
      </c>
      <c r="P2" s="13"/>
      <c r="Q2" s="13">
        <v>246</v>
      </c>
      <c r="R2" s="10">
        <v>2308</v>
      </c>
      <c r="S2" s="10"/>
    </row>
    <row r="3" spans="1:19" ht="19" x14ac:dyDescent="0.25">
      <c r="A3" s="6"/>
      <c r="B3" s="6" t="s">
        <v>2</v>
      </c>
      <c r="C3" s="14">
        <v>14</v>
      </c>
      <c r="D3">
        <v>20</v>
      </c>
      <c r="E3">
        <v>11</v>
      </c>
      <c r="F3">
        <v>9</v>
      </c>
      <c r="G3">
        <v>15.5</v>
      </c>
      <c r="H3" s="6">
        <v>914</v>
      </c>
      <c r="I3" s="6">
        <v>506</v>
      </c>
      <c r="J3" s="6">
        <f t="shared" ref="J3:J25" si="0">H3+I3</f>
        <v>1420</v>
      </c>
      <c r="K3" s="11">
        <f t="shared" ref="K3:K25" si="1">H3/J3</f>
        <v>0.64366197183098595</v>
      </c>
      <c r="L3" s="6">
        <v>651</v>
      </c>
      <c r="M3" s="6">
        <v>51</v>
      </c>
      <c r="N3" s="6">
        <f t="shared" ref="N3:N25" si="2">L3+M3</f>
        <v>702</v>
      </c>
      <c r="O3" s="12">
        <f t="shared" ref="O3:O25" si="3">L3/N3</f>
        <v>0.92735042735042739</v>
      </c>
      <c r="P3" s="13"/>
      <c r="Q3" s="13">
        <v>48</v>
      </c>
      <c r="R3" s="10">
        <v>2040</v>
      </c>
      <c r="S3" s="10"/>
    </row>
    <row r="4" spans="1:19" ht="19" x14ac:dyDescent="0.25">
      <c r="A4" s="6"/>
      <c r="B4" s="6" t="s">
        <v>3</v>
      </c>
      <c r="C4" s="14">
        <v>22</v>
      </c>
      <c r="D4">
        <v>29</v>
      </c>
      <c r="E4">
        <v>20</v>
      </c>
      <c r="F4">
        <v>9</v>
      </c>
      <c r="G4">
        <v>24.5</v>
      </c>
      <c r="H4" s="6">
        <v>384</v>
      </c>
      <c r="I4" s="6">
        <v>231</v>
      </c>
      <c r="J4" s="6">
        <f t="shared" si="0"/>
        <v>615</v>
      </c>
      <c r="K4" s="11">
        <f t="shared" si="1"/>
        <v>0.62439024390243902</v>
      </c>
      <c r="L4" s="6">
        <v>217</v>
      </c>
      <c r="M4" s="6">
        <v>64</v>
      </c>
      <c r="N4" s="6">
        <f t="shared" si="2"/>
        <v>281</v>
      </c>
      <c r="O4" s="12">
        <f t="shared" si="3"/>
        <v>0.77224199288256223</v>
      </c>
      <c r="P4" s="13"/>
      <c r="Q4" s="13">
        <v>13</v>
      </c>
      <c r="R4" s="10">
        <v>855</v>
      </c>
      <c r="S4" s="10"/>
    </row>
    <row r="5" spans="1:19" ht="19" x14ac:dyDescent="0.25">
      <c r="A5" s="6"/>
      <c r="B5" s="6" t="s">
        <v>4</v>
      </c>
      <c r="C5" s="14">
        <v>33</v>
      </c>
      <c r="D5">
        <v>37</v>
      </c>
      <c r="E5">
        <v>29</v>
      </c>
      <c r="F5">
        <v>8</v>
      </c>
      <c r="G5">
        <v>33</v>
      </c>
      <c r="H5" s="6">
        <v>12</v>
      </c>
      <c r="I5" s="6">
        <v>11</v>
      </c>
      <c r="J5" s="6">
        <f t="shared" si="0"/>
        <v>23</v>
      </c>
      <c r="K5" s="11">
        <f t="shared" si="1"/>
        <v>0.52173913043478259</v>
      </c>
      <c r="L5" s="6">
        <v>23</v>
      </c>
      <c r="M5" s="6">
        <v>2</v>
      </c>
      <c r="N5" s="6">
        <f t="shared" si="2"/>
        <v>25</v>
      </c>
      <c r="O5" s="12">
        <f t="shared" si="3"/>
        <v>0.92</v>
      </c>
      <c r="P5" s="13"/>
      <c r="Q5" s="13">
        <v>0</v>
      </c>
      <c r="R5" s="10">
        <v>42</v>
      </c>
      <c r="S5" s="10"/>
    </row>
    <row r="6" spans="1:19" ht="19" x14ac:dyDescent="0.25">
      <c r="A6" s="6"/>
      <c r="B6" s="6" t="s">
        <v>5</v>
      </c>
      <c r="C6" s="6">
        <v>45</v>
      </c>
      <c r="D6">
        <v>49</v>
      </c>
      <c r="E6">
        <v>37</v>
      </c>
      <c r="F6">
        <v>12</v>
      </c>
      <c r="G6">
        <v>43</v>
      </c>
      <c r="H6" s="6">
        <v>491</v>
      </c>
      <c r="I6" s="6">
        <v>351</v>
      </c>
      <c r="J6" s="6">
        <f t="shared" si="0"/>
        <v>842</v>
      </c>
      <c r="K6" s="11">
        <f t="shared" si="1"/>
        <v>0.58313539192399055</v>
      </c>
      <c r="L6" s="6">
        <v>310</v>
      </c>
      <c r="M6" s="6">
        <v>30</v>
      </c>
      <c r="N6" s="6">
        <f t="shared" si="2"/>
        <v>340</v>
      </c>
      <c r="O6" s="12">
        <f t="shared" si="3"/>
        <v>0.91176470588235292</v>
      </c>
      <c r="P6" s="13"/>
      <c r="Q6" s="13">
        <v>27</v>
      </c>
      <c r="R6" s="10">
        <v>1164</v>
      </c>
      <c r="S6" s="10"/>
    </row>
    <row r="7" spans="1:19" ht="19" x14ac:dyDescent="0.25">
      <c r="A7" s="6"/>
      <c r="B7" s="6" t="s">
        <v>6</v>
      </c>
      <c r="C7" s="6">
        <v>53</v>
      </c>
      <c r="D7">
        <v>58</v>
      </c>
      <c r="E7">
        <v>49</v>
      </c>
      <c r="F7">
        <v>9</v>
      </c>
      <c r="G7">
        <v>53.5</v>
      </c>
      <c r="H7" s="6">
        <v>25</v>
      </c>
      <c r="I7" s="6">
        <v>3</v>
      </c>
      <c r="J7" s="6">
        <f t="shared" si="0"/>
        <v>28</v>
      </c>
      <c r="K7" s="11">
        <f t="shared" si="1"/>
        <v>0.8928571428571429</v>
      </c>
      <c r="L7" s="6">
        <v>567</v>
      </c>
      <c r="M7" s="6">
        <v>0</v>
      </c>
      <c r="N7" s="6">
        <f t="shared" si="2"/>
        <v>567</v>
      </c>
      <c r="O7" s="12">
        <f t="shared" si="3"/>
        <v>1</v>
      </c>
      <c r="P7" s="13"/>
      <c r="Q7" s="13">
        <v>0</v>
      </c>
      <c r="R7" s="6">
        <v>573</v>
      </c>
      <c r="S7" s="10"/>
    </row>
    <row r="8" spans="1:19" ht="19" x14ac:dyDescent="0.25">
      <c r="A8" s="6" t="s">
        <v>7</v>
      </c>
      <c r="B8" s="6" t="s">
        <v>8</v>
      </c>
      <c r="C8" s="14">
        <v>76</v>
      </c>
      <c r="D8">
        <v>81</v>
      </c>
      <c r="E8">
        <v>58</v>
      </c>
      <c r="F8">
        <v>23</v>
      </c>
      <c r="G8">
        <v>69.5</v>
      </c>
      <c r="H8" s="6">
        <v>826</v>
      </c>
      <c r="I8" s="6">
        <v>749</v>
      </c>
      <c r="J8" s="6">
        <f t="shared" si="0"/>
        <v>1575</v>
      </c>
      <c r="K8" s="11">
        <f t="shared" si="1"/>
        <v>0.52444444444444449</v>
      </c>
      <c r="L8" s="6">
        <v>612</v>
      </c>
      <c r="M8" s="6">
        <v>45</v>
      </c>
      <c r="N8" s="6">
        <f t="shared" si="2"/>
        <v>657</v>
      </c>
      <c r="O8" s="12">
        <f t="shared" si="3"/>
        <v>0.93150684931506844</v>
      </c>
      <c r="P8" s="13"/>
      <c r="Q8" s="13">
        <v>109</v>
      </c>
      <c r="R8" s="10">
        <v>2213</v>
      </c>
      <c r="S8" s="10"/>
    </row>
    <row r="9" spans="1:19" ht="19" x14ac:dyDescent="0.25">
      <c r="A9" s="6"/>
      <c r="B9" s="6" t="s">
        <v>9</v>
      </c>
      <c r="C9" s="6">
        <v>90</v>
      </c>
      <c r="D9">
        <v>94</v>
      </c>
      <c r="E9">
        <v>81</v>
      </c>
      <c r="F9">
        <v>13</v>
      </c>
      <c r="G9">
        <v>87.5</v>
      </c>
      <c r="H9" s="6">
        <v>1188</v>
      </c>
      <c r="I9" s="6">
        <v>633</v>
      </c>
      <c r="J9" s="6">
        <f t="shared" si="0"/>
        <v>1821</v>
      </c>
      <c r="K9" s="11">
        <f t="shared" si="1"/>
        <v>0.65238879736408562</v>
      </c>
      <c r="L9" s="6">
        <v>128</v>
      </c>
      <c r="M9" s="6">
        <v>24</v>
      </c>
      <c r="N9" s="6">
        <f t="shared" si="2"/>
        <v>152</v>
      </c>
      <c r="O9" s="12">
        <f t="shared" si="3"/>
        <v>0.84210526315789469</v>
      </c>
      <c r="P9" s="13"/>
      <c r="Q9" s="13">
        <v>91</v>
      </c>
      <c r="R9" s="10">
        <v>1943</v>
      </c>
      <c r="S9" s="10"/>
    </row>
    <row r="10" spans="1:19" ht="19" x14ac:dyDescent="0.25">
      <c r="A10" s="6"/>
      <c r="B10" s="6" t="s">
        <v>10</v>
      </c>
      <c r="C10" s="6">
        <v>105</v>
      </c>
      <c r="D10">
        <v>117</v>
      </c>
      <c r="E10">
        <v>94</v>
      </c>
      <c r="F10">
        <v>23</v>
      </c>
      <c r="G10">
        <v>105.5</v>
      </c>
      <c r="H10" s="6">
        <v>761</v>
      </c>
      <c r="I10" s="6">
        <v>230</v>
      </c>
      <c r="J10" s="6">
        <f t="shared" si="0"/>
        <v>991</v>
      </c>
      <c r="K10" s="11">
        <f t="shared" si="1"/>
        <v>0.76791120080726538</v>
      </c>
      <c r="L10" s="6">
        <v>117</v>
      </c>
      <c r="M10" s="6">
        <v>117</v>
      </c>
      <c r="N10" s="6">
        <f t="shared" si="2"/>
        <v>234</v>
      </c>
      <c r="O10" s="12">
        <f t="shared" si="3"/>
        <v>0.5</v>
      </c>
      <c r="P10" s="13"/>
      <c r="Q10" s="13">
        <v>44</v>
      </c>
      <c r="R10" s="10">
        <v>1221</v>
      </c>
      <c r="S10" s="10"/>
    </row>
    <row r="11" spans="1:19" ht="19" x14ac:dyDescent="0.25">
      <c r="A11" s="6"/>
      <c r="B11" s="6" t="s">
        <v>11</v>
      </c>
      <c r="C11" s="6">
        <v>126</v>
      </c>
      <c r="D11">
        <v>135</v>
      </c>
      <c r="E11">
        <v>117</v>
      </c>
      <c r="F11">
        <v>18</v>
      </c>
      <c r="G11">
        <v>126</v>
      </c>
      <c r="H11" s="6">
        <v>541</v>
      </c>
      <c r="I11" s="6">
        <v>83</v>
      </c>
      <c r="J11" s="6">
        <f t="shared" si="0"/>
        <v>624</v>
      </c>
      <c r="K11" s="11">
        <f t="shared" si="1"/>
        <v>0.86698717948717952</v>
      </c>
      <c r="L11" s="6">
        <v>335</v>
      </c>
      <c r="M11" s="6">
        <v>74</v>
      </c>
      <c r="N11" s="6">
        <f t="shared" si="2"/>
        <v>409</v>
      </c>
      <c r="O11" s="12">
        <f t="shared" si="3"/>
        <v>0.81907090464547683</v>
      </c>
      <c r="P11" s="13"/>
      <c r="Q11" s="13">
        <v>104</v>
      </c>
      <c r="R11" s="10">
        <v>1071</v>
      </c>
      <c r="S11" s="10"/>
    </row>
    <row r="12" spans="1:19" ht="19" x14ac:dyDescent="0.25">
      <c r="A12" s="6"/>
      <c r="B12" s="6" t="s">
        <v>12</v>
      </c>
      <c r="C12" s="6">
        <v>140</v>
      </c>
      <c r="D12">
        <v>146</v>
      </c>
      <c r="E12">
        <v>135</v>
      </c>
      <c r="F12">
        <v>11</v>
      </c>
      <c r="G12">
        <v>140.5</v>
      </c>
      <c r="H12" s="6">
        <v>355</v>
      </c>
      <c r="I12" s="6">
        <v>285</v>
      </c>
      <c r="J12" s="6">
        <f t="shared" si="0"/>
        <v>640</v>
      </c>
      <c r="K12" s="11">
        <f t="shared" si="1"/>
        <v>0.5546875</v>
      </c>
      <c r="L12" s="6">
        <v>48</v>
      </c>
      <c r="M12" s="6">
        <v>2</v>
      </c>
      <c r="N12" s="6">
        <f t="shared" si="2"/>
        <v>50</v>
      </c>
      <c r="O12" s="12">
        <f t="shared" si="3"/>
        <v>0.96</v>
      </c>
      <c r="P12" s="13"/>
      <c r="Q12" s="13">
        <v>181</v>
      </c>
      <c r="R12" s="10">
        <v>860</v>
      </c>
      <c r="S12" s="10"/>
    </row>
    <row r="13" spans="1:19" ht="19" x14ac:dyDescent="0.25">
      <c r="A13" s="6"/>
      <c r="B13" s="6" t="s">
        <v>13</v>
      </c>
      <c r="C13" s="6">
        <v>152</v>
      </c>
      <c r="D13">
        <v>166</v>
      </c>
      <c r="E13">
        <v>146</v>
      </c>
      <c r="F13">
        <v>20</v>
      </c>
      <c r="G13">
        <v>156</v>
      </c>
      <c r="H13" s="6">
        <v>1678</v>
      </c>
      <c r="I13" s="6">
        <v>486</v>
      </c>
      <c r="J13" s="6">
        <f t="shared" si="0"/>
        <v>2164</v>
      </c>
      <c r="K13" s="11">
        <f t="shared" si="1"/>
        <v>0.77541589648798526</v>
      </c>
      <c r="L13" s="6">
        <v>83</v>
      </c>
      <c r="M13" s="6">
        <v>50</v>
      </c>
      <c r="N13" s="6">
        <f t="shared" si="2"/>
        <v>133</v>
      </c>
      <c r="O13" s="12">
        <f t="shared" si="3"/>
        <v>0.62406015037593987</v>
      </c>
      <c r="P13" s="13"/>
      <c r="Q13" s="13">
        <v>120</v>
      </c>
      <c r="R13" s="10">
        <v>2258</v>
      </c>
      <c r="S13" s="10"/>
    </row>
    <row r="14" spans="1:19" ht="19" x14ac:dyDescent="0.25">
      <c r="A14" s="6"/>
      <c r="B14" s="6" t="s">
        <v>14</v>
      </c>
      <c r="C14" s="6">
        <v>169</v>
      </c>
      <c r="D14">
        <v>179</v>
      </c>
      <c r="E14">
        <v>166</v>
      </c>
      <c r="F14">
        <v>13</v>
      </c>
      <c r="G14">
        <v>172.5</v>
      </c>
      <c r="H14" s="6">
        <v>867</v>
      </c>
      <c r="I14" s="6">
        <v>284</v>
      </c>
      <c r="J14" s="6">
        <f t="shared" si="0"/>
        <v>1151</v>
      </c>
      <c r="K14" s="11">
        <f t="shared" si="1"/>
        <v>0.75325803649000866</v>
      </c>
      <c r="L14" s="6">
        <v>35</v>
      </c>
      <c r="M14" s="6">
        <v>30</v>
      </c>
      <c r="N14" s="6">
        <f t="shared" si="2"/>
        <v>65</v>
      </c>
      <c r="O14" s="12">
        <f t="shared" si="3"/>
        <v>0.53846153846153844</v>
      </c>
      <c r="P14" s="13"/>
      <c r="Q14" s="13">
        <v>86</v>
      </c>
      <c r="R14" s="10">
        <v>1259</v>
      </c>
      <c r="S14" s="10"/>
    </row>
    <row r="15" spans="1:19" ht="19" x14ac:dyDescent="0.25">
      <c r="A15" s="6"/>
      <c r="B15" s="6" t="s">
        <v>15</v>
      </c>
      <c r="C15" s="6">
        <v>195</v>
      </c>
      <c r="D15">
        <v>203</v>
      </c>
      <c r="E15">
        <v>179</v>
      </c>
      <c r="F15">
        <v>24</v>
      </c>
      <c r="G15">
        <v>191</v>
      </c>
      <c r="H15" s="6">
        <v>2087</v>
      </c>
      <c r="I15" s="6">
        <v>1268</v>
      </c>
      <c r="J15" s="6">
        <f t="shared" si="0"/>
        <v>3355</v>
      </c>
      <c r="K15" s="11">
        <f t="shared" si="1"/>
        <v>0.62205663189269744</v>
      </c>
      <c r="L15" s="6">
        <v>141</v>
      </c>
      <c r="M15" s="6">
        <v>57</v>
      </c>
      <c r="N15" s="6">
        <f t="shared" si="2"/>
        <v>198</v>
      </c>
      <c r="O15" s="12">
        <f t="shared" si="3"/>
        <v>0.71212121212121215</v>
      </c>
      <c r="P15" s="13"/>
      <c r="Q15" s="13">
        <v>24</v>
      </c>
      <c r="R15" s="10">
        <v>2978</v>
      </c>
      <c r="S15" s="10"/>
    </row>
    <row r="16" spans="1:19" ht="19" x14ac:dyDescent="0.25">
      <c r="A16" s="6"/>
      <c r="B16" s="6" t="s">
        <v>16</v>
      </c>
      <c r="C16" s="6">
        <v>218</v>
      </c>
      <c r="D16">
        <v>224</v>
      </c>
      <c r="E16">
        <v>203</v>
      </c>
      <c r="F16">
        <v>21</v>
      </c>
      <c r="G16">
        <v>213.5</v>
      </c>
      <c r="H16" s="6">
        <v>328</v>
      </c>
      <c r="I16" s="6">
        <v>100</v>
      </c>
      <c r="J16" s="6">
        <f t="shared" si="0"/>
        <v>428</v>
      </c>
      <c r="K16" s="11">
        <f t="shared" si="1"/>
        <v>0.76635514018691586</v>
      </c>
      <c r="L16" s="6">
        <v>13</v>
      </c>
      <c r="M16" s="6">
        <v>1</v>
      </c>
      <c r="N16" s="6">
        <f t="shared" si="2"/>
        <v>14</v>
      </c>
      <c r="O16" s="12">
        <f t="shared" si="3"/>
        <v>0.9285714285714286</v>
      </c>
      <c r="P16" s="13"/>
      <c r="Q16" s="13">
        <v>35</v>
      </c>
      <c r="R16" s="10">
        <v>452</v>
      </c>
      <c r="S16" s="10"/>
    </row>
    <row r="17" spans="1:19" ht="19" x14ac:dyDescent="0.25">
      <c r="A17" s="6"/>
      <c r="B17" s="6" t="s">
        <v>17</v>
      </c>
      <c r="C17" s="6">
        <v>232</v>
      </c>
      <c r="D17">
        <v>248</v>
      </c>
      <c r="E17">
        <v>224</v>
      </c>
      <c r="F17">
        <v>24</v>
      </c>
      <c r="G17">
        <v>236</v>
      </c>
      <c r="H17" s="6">
        <v>1313</v>
      </c>
      <c r="I17" s="6">
        <v>505</v>
      </c>
      <c r="J17" s="6">
        <f t="shared" si="0"/>
        <v>1818</v>
      </c>
      <c r="K17" s="11">
        <f t="shared" si="1"/>
        <v>0.72222222222222221</v>
      </c>
      <c r="L17" s="6">
        <v>257</v>
      </c>
      <c r="M17" s="6">
        <v>29</v>
      </c>
      <c r="N17" s="6">
        <f t="shared" si="2"/>
        <v>286</v>
      </c>
      <c r="O17" s="12">
        <f t="shared" si="3"/>
        <v>0.89860139860139865</v>
      </c>
      <c r="P17" s="13"/>
      <c r="Q17" s="13">
        <v>125</v>
      </c>
      <c r="R17" s="10">
        <v>2148</v>
      </c>
      <c r="S17" s="10"/>
    </row>
    <row r="18" spans="1:19" ht="19" x14ac:dyDescent="0.25">
      <c r="A18" s="6" t="s">
        <v>18</v>
      </c>
      <c r="B18" s="6" t="s">
        <v>19</v>
      </c>
      <c r="C18" s="6">
        <v>255</v>
      </c>
      <c r="D18">
        <v>269</v>
      </c>
      <c r="E18">
        <v>248</v>
      </c>
      <c r="F18">
        <v>21</v>
      </c>
      <c r="G18">
        <v>258.5</v>
      </c>
      <c r="H18" s="6">
        <v>2736</v>
      </c>
      <c r="I18" s="6">
        <v>1910</v>
      </c>
      <c r="J18" s="6">
        <f t="shared" si="0"/>
        <v>4646</v>
      </c>
      <c r="K18" s="11">
        <f t="shared" si="1"/>
        <v>0.58889367197589326</v>
      </c>
      <c r="L18" s="6">
        <v>144</v>
      </c>
      <c r="M18" s="6">
        <v>75</v>
      </c>
      <c r="N18" s="6">
        <f t="shared" si="2"/>
        <v>219</v>
      </c>
      <c r="O18" s="12">
        <f t="shared" si="3"/>
        <v>0.65753424657534243</v>
      </c>
      <c r="P18" s="13"/>
      <c r="Q18" s="13">
        <v>70</v>
      </c>
      <c r="R18" s="10">
        <v>4316</v>
      </c>
      <c r="S18" s="10"/>
    </row>
    <row r="19" spans="1:19" ht="19" x14ac:dyDescent="0.25">
      <c r="A19" s="6"/>
      <c r="B19" s="6" t="s">
        <v>20</v>
      </c>
      <c r="C19" s="6">
        <v>277</v>
      </c>
      <c r="D19">
        <v>285</v>
      </c>
      <c r="E19">
        <v>269</v>
      </c>
      <c r="F19">
        <v>16</v>
      </c>
      <c r="G19">
        <v>277</v>
      </c>
      <c r="H19" s="6">
        <v>828</v>
      </c>
      <c r="I19" s="6">
        <v>491</v>
      </c>
      <c r="J19" s="6">
        <f t="shared" si="0"/>
        <v>1319</v>
      </c>
      <c r="K19" s="11">
        <f t="shared" si="1"/>
        <v>0.62774829416224409</v>
      </c>
      <c r="L19" s="6">
        <v>50</v>
      </c>
      <c r="M19" s="6">
        <v>19</v>
      </c>
      <c r="N19" s="6">
        <f t="shared" si="2"/>
        <v>69</v>
      </c>
      <c r="O19" s="12">
        <f t="shared" si="3"/>
        <v>0.72463768115942029</v>
      </c>
      <c r="P19" s="13"/>
      <c r="Q19" s="13">
        <v>34</v>
      </c>
      <c r="R19" s="10">
        <v>1181</v>
      </c>
      <c r="S19" s="10"/>
    </row>
    <row r="20" spans="1:19" ht="19" x14ac:dyDescent="0.25">
      <c r="A20" s="6"/>
      <c r="B20" s="6" t="s">
        <v>21</v>
      </c>
      <c r="C20" s="14">
        <v>287</v>
      </c>
      <c r="D20">
        <v>296</v>
      </c>
      <c r="E20">
        <v>285</v>
      </c>
      <c r="F20">
        <v>11</v>
      </c>
      <c r="G20">
        <v>290.5</v>
      </c>
      <c r="H20" s="6">
        <v>518</v>
      </c>
      <c r="I20" s="15">
        <v>277</v>
      </c>
      <c r="J20" s="6">
        <f t="shared" si="0"/>
        <v>795</v>
      </c>
      <c r="K20" s="11">
        <f t="shared" si="1"/>
        <v>0.65157232704402512</v>
      </c>
      <c r="L20" s="6">
        <v>36</v>
      </c>
      <c r="M20" s="6">
        <v>0</v>
      </c>
      <c r="N20" s="6">
        <f t="shared" si="2"/>
        <v>36</v>
      </c>
      <c r="O20" s="12">
        <f t="shared" si="3"/>
        <v>1</v>
      </c>
      <c r="P20" s="13"/>
      <c r="Q20" s="13">
        <v>9</v>
      </c>
      <c r="R20" s="10">
        <v>808</v>
      </c>
      <c r="S20" s="10"/>
    </row>
    <row r="21" spans="1:19" ht="19" x14ac:dyDescent="0.25">
      <c r="A21" s="6"/>
      <c r="B21" s="6" t="s">
        <v>43</v>
      </c>
      <c r="C21" s="14">
        <v>302</v>
      </c>
      <c r="D21">
        <v>323</v>
      </c>
      <c r="E21">
        <v>296</v>
      </c>
      <c r="F21">
        <v>27</v>
      </c>
      <c r="G21">
        <v>309.5</v>
      </c>
      <c r="H21" s="6">
        <v>971</v>
      </c>
      <c r="I21" s="6">
        <v>338</v>
      </c>
      <c r="J21" s="6">
        <f t="shared" si="0"/>
        <v>1309</v>
      </c>
      <c r="K21" s="11">
        <f t="shared" si="1"/>
        <v>0.74178762414056532</v>
      </c>
      <c r="L21" s="6">
        <v>204</v>
      </c>
      <c r="M21" s="6">
        <v>143</v>
      </c>
      <c r="N21" s="6">
        <f t="shared" si="2"/>
        <v>347</v>
      </c>
      <c r="O21" s="12">
        <f t="shared" si="3"/>
        <v>0.58789625360230546</v>
      </c>
      <c r="P21" s="13"/>
      <c r="Q21" s="13">
        <v>8</v>
      </c>
      <c r="R21" s="10">
        <v>1486</v>
      </c>
      <c r="S21" s="10"/>
    </row>
    <row r="22" spans="1:19" ht="19" x14ac:dyDescent="0.25">
      <c r="A22" s="6"/>
      <c r="B22" s="6" t="s">
        <v>22</v>
      </c>
      <c r="C22" s="14">
        <v>328</v>
      </c>
      <c r="D22">
        <v>338</v>
      </c>
      <c r="E22">
        <v>323</v>
      </c>
      <c r="F22">
        <v>15</v>
      </c>
      <c r="G22">
        <v>330.5</v>
      </c>
      <c r="H22" s="6">
        <v>320</v>
      </c>
      <c r="I22" s="6">
        <v>144</v>
      </c>
      <c r="J22" s="6">
        <f t="shared" si="0"/>
        <v>464</v>
      </c>
      <c r="K22" s="11">
        <f t="shared" si="1"/>
        <v>0.68965517241379315</v>
      </c>
      <c r="L22" s="6">
        <v>5</v>
      </c>
      <c r="M22" s="6">
        <v>1</v>
      </c>
      <c r="N22" s="6">
        <f t="shared" si="2"/>
        <v>6</v>
      </c>
      <c r="O22" s="12">
        <f t="shared" si="3"/>
        <v>0.83333333333333337</v>
      </c>
      <c r="P22" s="13"/>
      <c r="Q22" s="13">
        <v>0</v>
      </c>
      <c r="R22" s="10">
        <v>470</v>
      </c>
      <c r="S22" s="10"/>
    </row>
    <row r="23" spans="1:19" ht="19" x14ac:dyDescent="0.25">
      <c r="A23" s="6"/>
      <c r="B23" s="6" t="s">
        <v>23</v>
      </c>
      <c r="C23" s="14">
        <v>348</v>
      </c>
      <c r="D23">
        <v>359</v>
      </c>
      <c r="E23">
        <v>338</v>
      </c>
      <c r="F23">
        <v>21</v>
      </c>
      <c r="G23">
        <v>348.5</v>
      </c>
      <c r="H23" s="6">
        <v>443</v>
      </c>
      <c r="I23" s="6">
        <v>111</v>
      </c>
      <c r="J23" s="6">
        <f t="shared" si="0"/>
        <v>554</v>
      </c>
      <c r="K23" s="11">
        <f t="shared" si="1"/>
        <v>0.79963898916967513</v>
      </c>
      <c r="L23" s="6">
        <v>27</v>
      </c>
      <c r="M23" s="6">
        <v>6</v>
      </c>
      <c r="N23" s="6">
        <f t="shared" si="2"/>
        <v>33</v>
      </c>
      <c r="O23" s="12">
        <f t="shared" si="3"/>
        <v>0.81818181818181823</v>
      </c>
      <c r="P23" s="13"/>
      <c r="Q23" s="13">
        <v>100</v>
      </c>
      <c r="R23" s="10">
        <v>644</v>
      </c>
      <c r="S23" s="10"/>
    </row>
    <row r="24" spans="1:19" ht="19" x14ac:dyDescent="0.25">
      <c r="A24" s="6"/>
      <c r="B24" s="6" t="s">
        <v>24</v>
      </c>
      <c r="C24" s="14">
        <v>368</v>
      </c>
      <c r="D24">
        <v>380</v>
      </c>
      <c r="E24">
        <v>359</v>
      </c>
      <c r="F24">
        <v>21</v>
      </c>
      <c r="G24">
        <v>369.5</v>
      </c>
      <c r="H24" s="6">
        <v>267</v>
      </c>
      <c r="I24" s="6">
        <v>32</v>
      </c>
      <c r="J24" s="6">
        <f t="shared" si="0"/>
        <v>299</v>
      </c>
      <c r="K24" s="11">
        <f t="shared" si="1"/>
        <v>0.8929765886287625</v>
      </c>
      <c r="L24" s="6">
        <v>3</v>
      </c>
      <c r="M24" s="6">
        <v>3</v>
      </c>
      <c r="N24" s="6">
        <f t="shared" si="2"/>
        <v>6</v>
      </c>
      <c r="O24" s="12">
        <f t="shared" si="3"/>
        <v>0.5</v>
      </c>
      <c r="P24" s="13"/>
      <c r="Q24" s="13">
        <v>18</v>
      </c>
      <c r="R24" s="10">
        <v>309</v>
      </c>
      <c r="S24" s="10"/>
    </row>
    <row r="25" spans="1:19" ht="19" x14ac:dyDescent="0.25">
      <c r="A25" s="6"/>
      <c r="B25" s="6" t="s">
        <v>25</v>
      </c>
      <c r="C25" s="6">
        <v>396</v>
      </c>
      <c r="D25">
        <v>402</v>
      </c>
      <c r="E25">
        <v>380</v>
      </c>
      <c r="F25">
        <v>22</v>
      </c>
      <c r="G25">
        <v>391</v>
      </c>
      <c r="H25" s="6">
        <v>1902</v>
      </c>
      <c r="I25" s="6">
        <v>272</v>
      </c>
      <c r="J25" s="6">
        <f t="shared" si="0"/>
        <v>2174</v>
      </c>
      <c r="K25" s="11">
        <f t="shared" si="1"/>
        <v>0.874885004599816</v>
      </c>
      <c r="L25" s="6">
        <v>4</v>
      </c>
      <c r="M25" s="6">
        <v>14</v>
      </c>
      <c r="N25" s="6">
        <f t="shared" si="2"/>
        <v>18</v>
      </c>
      <c r="O25" s="12">
        <f t="shared" si="3"/>
        <v>0.22222222222222221</v>
      </c>
      <c r="P25" s="13"/>
      <c r="Q25" s="13">
        <v>69</v>
      </c>
      <c r="R25" s="10">
        <v>2225</v>
      </c>
      <c r="S25" s="10"/>
    </row>
    <row r="26" spans="1:19" ht="19" x14ac:dyDescent="0.25">
      <c r="A26" s="6"/>
      <c r="B26" s="6"/>
      <c r="C26" s="6"/>
      <c r="D26" s="6"/>
      <c r="E26" s="6"/>
      <c r="F26" s="6"/>
      <c r="G26" s="11"/>
      <c r="H26" s="6"/>
      <c r="I26" s="6"/>
      <c r="J26" s="6"/>
      <c r="K26" s="12">
        <f>AVERAGE(K2:K25)</f>
        <v>0.69966709433035434</v>
      </c>
      <c r="L26" s="13"/>
      <c r="M26" s="13"/>
      <c r="N26" s="10"/>
      <c r="O26" s="11">
        <f>AVERAGE(O2:O25)</f>
        <v>0.77165574009656668</v>
      </c>
    </row>
    <row r="27" spans="1:19" ht="19" x14ac:dyDescent="0.25">
      <c r="A27" s="6"/>
      <c r="B27" s="6"/>
      <c r="C27" s="6"/>
      <c r="D27" s="6"/>
      <c r="E27" s="6"/>
      <c r="F27" s="6"/>
      <c r="G27" s="11"/>
      <c r="H27" s="6"/>
      <c r="I27" s="6"/>
      <c r="J27" s="6"/>
      <c r="K27" s="12"/>
      <c r="L27" s="13"/>
      <c r="M27" s="13"/>
      <c r="N27" s="10"/>
      <c r="O27" s="10"/>
    </row>
    <row r="28" spans="1:19" ht="19" x14ac:dyDescent="0.25">
      <c r="A28" s="6"/>
      <c r="B28" s="6"/>
      <c r="C28" s="6"/>
      <c r="D28" s="6"/>
      <c r="E28" s="6"/>
      <c r="F28" s="6"/>
      <c r="G28" s="11"/>
      <c r="H28" s="6"/>
      <c r="I28" s="6"/>
      <c r="J28" s="6"/>
      <c r="K28" s="12"/>
      <c r="L28" s="13"/>
      <c r="M28" s="13"/>
      <c r="N28" s="10"/>
      <c r="O28" s="10"/>
    </row>
    <row r="29" spans="1:19" ht="19" x14ac:dyDescent="0.25">
      <c r="A29" s="6"/>
      <c r="B29" s="6"/>
      <c r="C29" s="6"/>
      <c r="D29" s="6"/>
      <c r="E29" s="6"/>
      <c r="F29" s="6"/>
      <c r="G29" s="11"/>
      <c r="H29" s="6"/>
      <c r="I29" s="6"/>
      <c r="J29" s="12"/>
      <c r="K29" s="13"/>
      <c r="L29" s="13"/>
      <c r="M29" s="10"/>
      <c r="N29" s="10"/>
    </row>
    <row r="30" spans="1:19" ht="19" x14ac:dyDescent="0.25">
      <c r="A30" s="6"/>
      <c r="B30" s="6"/>
      <c r="C30" s="6"/>
      <c r="D30" s="6"/>
      <c r="E30" s="6"/>
      <c r="F30" s="6"/>
      <c r="G30" s="11"/>
      <c r="H30" s="6"/>
      <c r="I30" s="6"/>
      <c r="J30" s="6"/>
      <c r="K30" s="12"/>
      <c r="L30" s="13"/>
      <c r="M30" s="13"/>
      <c r="N30" s="10"/>
      <c r="O30" s="10"/>
    </row>
    <row r="31" spans="1:19" ht="19" x14ac:dyDescent="0.25">
      <c r="A31" s="6"/>
      <c r="B31" s="6"/>
      <c r="C31" s="6"/>
      <c r="D31" s="6"/>
      <c r="E31" s="6"/>
      <c r="F31" s="6"/>
      <c r="G31" s="11"/>
      <c r="H31" s="6"/>
      <c r="I31" s="6"/>
      <c r="J31" s="6"/>
      <c r="K31" s="12"/>
      <c r="L31" s="13"/>
      <c r="M31" s="13"/>
      <c r="N31" s="10"/>
      <c r="O31" s="10"/>
    </row>
    <row r="32" spans="1:19" ht="19" x14ac:dyDescent="0.25">
      <c r="A32" s="6"/>
      <c r="B32" s="6"/>
      <c r="C32" s="6"/>
      <c r="D32" s="6"/>
      <c r="E32" s="6"/>
      <c r="F32" s="6"/>
      <c r="G32" s="11"/>
      <c r="H32" s="6"/>
      <c r="I32" s="6"/>
      <c r="J32" s="6"/>
      <c r="K32" s="12"/>
      <c r="L32" s="13"/>
      <c r="M32" s="13"/>
      <c r="N32" s="10"/>
      <c r="O32" s="10"/>
    </row>
    <row r="33" spans="1:15" ht="19" x14ac:dyDescent="0.25">
      <c r="A33" s="6"/>
      <c r="B33" s="6"/>
      <c r="C33" s="6"/>
      <c r="D33" s="6"/>
      <c r="E33" s="6"/>
      <c r="F33" s="6"/>
      <c r="G33" s="11"/>
      <c r="H33" s="6"/>
      <c r="I33" s="6"/>
      <c r="J33" s="6"/>
      <c r="K33" s="12"/>
      <c r="L33" s="13"/>
      <c r="M33" s="13"/>
      <c r="N33" s="10"/>
      <c r="O33" s="10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 Cao</cp:lastModifiedBy>
  <dcterms:created xsi:type="dcterms:W3CDTF">2016-05-30T06:44:02Z</dcterms:created>
  <dcterms:modified xsi:type="dcterms:W3CDTF">2016-12-06T03:39:46Z</dcterms:modified>
</cp:coreProperties>
</file>