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8_FloodingHistory_410_2Ma/1_Areas_ReconsPaleogeog_GolonkaIDs_402-2Ma/"/>
    </mc:Choice>
  </mc:AlternateContent>
  <bookViews>
    <workbookView xWindow="2460" yWindow="460" windowWidth="33260" windowHeight="19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1" l="1"/>
  <c r="S25" i="1"/>
  <c r="M25" i="1"/>
  <c r="V24" i="1"/>
  <c r="S24" i="1"/>
  <c r="M23" i="1"/>
  <c r="M24" i="1"/>
  <c r="V23" i="1"/>
  <c r="S23" i="1"/>
  <c r="S22" i="1"/>
  <c r="V22" i="1"/>
  <c r="M22" i="1"/>
  <c r="S21" i="1"/>
  <c r="V21" i="1"/>
  <c r="M21" i="1"/>
  <c r="S20" i="1"/>
  <c r="V20" i="1"/>
  <c r="M20" i="1"/>
  <c r="S19" i="1"/>
  <c r="V19" i="1"/>
  <c r="M19" i="1"/>
  <c r="S18" i="1"/>
  <c r="V18" i="1"/>
  <c r="M18" i="1"/>
  <c r="S17" i="1"/>
  <c r="V17" i="1"/>
  <c r="M17" i="1"/>
  <c r="S16" i="1"/>
  <c r="V16" i="1"/>
  <c r="M16" i="1"/>
  <c r="S15" i="1"/>
  <c r="V15" i="1"/>
  <c r="M15" i="1"/>
  <c r="S14" i="1"/>
  <c r="V14" i="1"/>
  <c r="M14" i="1"/>
  <c r="S13" i="1"/>
  <c r="V13" i="1"/>
  <c r="M13" i="1"/>
  <c r="S12" i="1"/>
  <c r="V12" i="1"/>
  <c r="M12" i="1"/>
  <c r="S11" i="1"/>
  <c r="V11" i="1"/>
  <c r="M11" i="1"/>
  <c r="S10" i="1"/>
  <c r="V10" i="1"/>
  <c r="M10" i="1"/>
  <c r="S9" i="1"/>
  <c r="V9" i="1"/>
  <c r="M9" i="1"/>
  <c r="S3" i="1"/>
  <c r="S4" i="1"/>
  <c r="S5" i="1"/>
  <c r="S6" i="1"/>
  <c r="S7" i="1"/>
  <c r="S8" i="1"/>
  <c r="S2" i="1"/>
  <c r="V8" i="1"/>
  <c r="M3" i="1"/>
  <c r="M4" i="1"/>
  <c r="M5" i="1"/>
  <c r="M6" i="1"/>
  <c r="M7" i="1"/>
  <c r="M8" i="1"/>
  <c r="M2" i="1"/>
  <c r="V7" i="1"/>
  <c r="V5" i="1"/>
  <c r="V6" i="1"/>
  <c r="V4" i="1"/>
  <c r="V3" i="1"/>
  <c r="V2" i="1"/>
</calcChain>
</file>

<file path=xl/sharedStrings.xml><?xml version="1.0" encoding="utf-8"?>
<sst xmlns="http://schemas.openxmlformats.org/spreadsheetml/2006/main" count="53" uniqueCount="53">
  <si>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</si>
  <si>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</si>
  <si>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</si>
  <si>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</si>
  <si>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</si>
  <si>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</si>
  <si>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</si>
  <si>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</si>
  <si>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</si>
  <si>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</si>
  <si>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</si>
  <si>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</si>
  <si>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</si>
  <si>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</si>
  <si>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</si>
  <si>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</si>
  <si>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</si>
  <si>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</si>
  <si>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</si>
  <si>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</si>
  <si>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</si>
  <si>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</si>
  <si>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</si>
  <si>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</si>
  <si>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</si>
  <si>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Area_m</t>
  </si>
  <si>
    <t>Area_sm</t>
  </si>
  <si>
    <t>Area_lm</t>
  </si>
  <si>
    <t>Percent_i(%)</t>
  </si>
  <si>
    <t>Percent_m(%)</t>
  </si>
  <si>
    <t>Percent_lm(%)</t>
  </si>
  <si>
    <t>Percent_sm(%)</t>
  </si>
  <si>
    <t>Area_i(x10^7 sq.km)</t>
  </si>
  <si>
    <t>A_E-Land (Al+Amo+Ai)</t>
  </si>
  <si>
    <t>R_Flooding (Ama/A_T-Land)</t>
  </si>
  <si>
    <t>A_Earth</t>
  </si>
  <si>
    <t>Aocean (A_E - A_T-Land)</t>
  </si>
  <si>
    <t>Area_do</t>
  </si>
  <si>
    <t>Percent_do(%)</t>
  </si>
  <si>
    <t>Percent [A_E-Land (%)]</t>
  </si>
  <si>
    <t>Percent [A_T-Land (%)]</t>
  </si>
  <si>
    <t>Percent [A_T-Land (%)]-Percent [A_E-Land (%)]</t>
  </si>
  <si>
    <t>A_T-Land (Al+Amo+Ai+Asm)</t>
  </si>
  <si>
    <t>Recon_Time</t>
  </si>
  <si>
    <t>From_age</t>
  </si>
  <si>
    <t>To_age</t>
  </si>
  <si>
    <t>Bar_width</t>
  </si>
  <si>
    <t>Time intervals</t>
  </si>
  <si>
    <t>Cenozoic</t>
  </si>
  <si>
    <t>Mesozoic</t>
  </si>
  <si>
    <t>Paleozoic</t>
  </si>
  <si>
    <t>Overall(%)</t>
  </si>
  <si>
    <t>Area_Overall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</si>
</sst>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000;[Red]0.0000"/>
    <numFmt numFmtId="166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164" fontId="3" fillId="0" borderId="0" xfId="0" applyNumberFormat="1" applyFont="1"/>
    <xf numFmtId="165" fontId="3" fillId="0" borderId="0" xfId="0" applyNumberFormat="1" applyFont="1" applyFill="1"/>
    <xf numFmtId="166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 applyFill="1"/>
    <xf numFmtId="166" fontId="0" fillId="0" borderId="0" xfId="0" applyNumberFormat="1" applyFill="1"/>
    <xf numFmtId="0" fontId="4" fillId="0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/>
    </xf>
    <xf numFmtId="0" fontId="0" fillId="0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0" borderId="0" xfId="0" applyFill="1"/>
    <xf numFmtId="0" fontId="0" fillId="7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4" fillId="4" borderId="0" xfId="0" applyNumberFormat="1" applyFont="1" applyFill="1" applyAlignment="1">
      <alignment horizontal="left" vertical="top"/>
    </xf>
    <xf numFmtId="165" fontId="4" fillId="2" borderId="0" xfId="0" applyNumberFormat="1" applyFont="1" applyFill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166" fontId="0" fillId="3" borderId="0" xfId="0" applyNumberFormat="1" applyFont="1" applyFill="1" applyAlignment="1">
      <alignment horizontal="left" vertical="top"/>
    </xf>
    <xf numFmtId="2" fontId="0" fillId="3" borderId="0" xfId="0" applyNumberFormat="1" applyFont="1" applyFill="1" applyAlignment="1">
      <alignment horizontal="left" vertical="top"/>
    </xf>
    <xf numFmtId="166" fontId="0" fillId="0" borderId="0" xfId="0" applyNumberFormat="1" applyFont="1"/>
    <xf numFmtId="166" fontId="0" fillId="0" borderId="0" xfId="0" applyNumberFormat="1" applyFont="1" applyFill="1"/>
    <xf numFmtId="166" fontId="0" fillId="3" borderId="0" xfId="0" applyNumberFormat="1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abSelected="1" zoomScale="106" workbookViewId="0">
      <selection activeCell="S28" sqref="S28"/>
    </sheetView>
  </sheetViews>
  <sheetFormatPr baseColWidth="10" defaultRowHeight="16" x14ac:dyDescent="0.2"/>
  <cols>
    <col min="1" max="1" width="8.83203125" bestFit="1" customWidth="1"/>
    <col min="2" max="2" width="18.83203125" bestFit="1" customWidth="1"/>
    <col min="3" max="3" width="13" style="18" bestFit="1" customWidth="1"/>
    <col min="4" max="4" width="11.5" bestFit="1" customWidth="1"/>
    <col min="5" max="5" width="9.33203125" bestFit="1" customWidth="1"/>
    <col min="6" max="6" width="7.1640625" bestFit="1" customWidth="1"/>
    <col min="7" max="7" width="9.6640625" bestFit="1" customWidth="1"/>
    <col min="8" max="8" width="10" style="1" bestFit="1" customWidth="1"/>
    <col min="9" max="9" width="11" style="1" bestFit="1" customWidth="1"/>
    <col min="10" max="10" width="11.5" style="1" bestFit="1" customWidth="1"/>
    <col min="11" max="11" width="11.83203125" style="1" bestFit="1" customWidth="1"/>
    <col min="12" max="12" width="11.5" style="1" bestFit="1" customWidth="1"/>
    <col min="13" max="13" width="11.5" style="1" customWidth="1"/>
    <col min="14" max="14" width="15.6640625" style="2" bestFit="1" customWidth="1"/>
    <col min="15" max="15" width="7.5" style="2" customWidth="1"/>
    <col min="16" max="16" width="7.6640625" style="2" bestFit="1" customWidth="1"/>
    <col min="17" max="17" width="7.33203125" style="2" bestFit="1" customWidth="1"/>
    <col min="18" max="18" width="7.6640625" style="2" bestFit="1" customWidth="1"/>
    <col min="19" max="19" width="12.1640625" style="2" bestFit="1" customWidth="1"/>
    <col min="20" max="20" width="16.5" style="1" bestFit="1" customWidth="1"/>
    <col min="21" max="21" width="16.83203125" style="3" bestFit="1" customWidth="1"/>
    <col min="22" max="22" width="20.6640625" style="3" bestFit="1" customWidth="1"/>
    <col min="23" max="23" width="16.83203125" style="3" bestFit="1" customWidth="1"/>
    <col min="24" max="24" width="22.1640625" style="3" customWidth="1"/>
    <col min="25" max="25" width="22" style="1" bestFit="1" customWidth="1"/>
    <col min="26" max="26" width="19.5" style="1" bestFit="1" customWidth="1"/>
    <col min="27" max="27" width="7.83203125" style="3" bestFit="1" customWidth="1"/>
    <col min="28" max="16384" width="10.83203125" style="1"/>
  </cols>
  <sheetData>
    <row r="1" spans="1:27" s="20" customFormat="1" ht="27" customHeight="1" x14ac:dyDescent="0.2">
      <c r="A1" s="19"/>
      <c r="B1" s="10" t="s">
        <v>0</v>
      </c>
      <c r="C1" s="10" t="s">
        <v>47</v>
      </c>
      <c r="D1" s="10" t="s">
        <v>43</v>
      </c>
      <c r="E1" s="11" t="s">
        <v>44</v>
      </c>
      <c r="F1" s="11" t="s">
        <v>45</v>
      </c>
      <c r="G1" s="11" t="s">
        <v>46</v>
      </c>
      <c r="H1" s="21" t="s">
        <v>28</v>
      </c>
      <c r="I1" s="21" t="s">
        <v>29</v>
      </c>
      <c r="J1" s="21" t="s">
        <v>30</v>
      </c>
      <c r="K1" s="21" t="s">
        <v>31</v>
      </c>
      <c r="L1" s="21" t="s">
        <v>38</v>
      </c>
      <c r="M1" s="21" t="s">
        <v>51</v>
      </c>
      <c r="N1" s="22" t="s">
        <v>32</v>
      </c>
      <c r="O1" s="22" t="s">
        <v>25</v>
      </c>
      <c r="P1" s="22" t="s">
        <v>27</v>
      </c>
      <c r="Q1" s="22" t="s">
        <v>26</v>
      </c>
      <c r="R1" s="22" t="s">
        <v>37</v>
      </c>
      <c r="S1" s="22" t="s">
        <v>52</v>
      </c>
      <c r="T1" s="23" t="s">
        <v>33</v>
      </c>
      <c r="U1" s="24" t="s">
        <v>39</v>
      </c>
      <c r="V1" s="24" t="s">
        <v>42</v>
      </c>
      <c r="W1" s="24" t="s">
        <v>40</v>
      </c>
      <c r="X1" s="24" t="s">
        <v>41</v>
      </c>
      <c r="Y1" s="25" t="s">
        <v>34</v>
      </c>
      <c r="Z1" s="23" t="s">
        <v>36</v>
      </c>
      <c r="AA1" s="24" t="s">
        <v>35</v>
      </c>
    </row>
    <row r="2" spans="1:27" x14ac:dyDescent="0.2">
      <c r="A2" s="12" t="s">
        <v>48</v>
      </c>
      <c r="B2" s="12" t="s">
        <v>1</v>
      </c>
      <c r="C2" s="16">
        <v>6</v>
      </c>
      <c r="D2" s="12">
        <v>6</v>
      </c>
      <c r="E2" s="13">
        <v>11</v>
      </c>
      <c r="F2" s="13">
        <v>2</v>
      </c>
      <c r="G2" s="13">
        <v>9</v>
      </c>
      <c r="H2" s="26">
        <v>1.7878000000000001</v>
      </c>
      <c r="I2" s="26">
        <v>6.1269</v>
      </c>
      <c r="J2" s="26">
        <v>22.227499999999999</v>
      </c>
      <c r="K2" s="26">
        <v>11.241099999999999</v>
      </c>
      <c r="L2" s="26">
        <v>58.616599999999998</v>
      </c>
      <c r="M2" s="26">
        <f>H2+I2+J2+K2+L2</f>
        <v>99.999899999999997</v>
      </c>
      <c r="N2" s="27">
        <v>0.91190000000000004</v>
      </c>
      <c r="O2" s="27">
        <v>3.1251000000000002</v>
      </c>
      <c r="P2" s="27">
        <v>11.3375</v>
      </c>
      <c r="Q2" s="27">
        <v>5.7336999999999998</v>
      </c>
      <c r="R2" s="27">
        <v>29.898299999999999</v>
      </c>
      <c r="S2" s="27">
        <f>SUM(N2:R2)</f>
        <v>51.006500000000003</v>
      </c>
      <c r="T2" s="26"/>
      <c r="U2" s="27"/>
      <c r="V2" s="28">
        <f>N2+O2+P2+Q2</f>
        <v>21.1082</v>
      </c>
      <c r="W2" s="26"/>
      <c r="X2" s="26"/>
      <c r="Y2" s="26"/>
      <c r="Z2" s="26"/>
      <c r="AA2" s="26">
        <v>51.01</v>
      </c>
    </row>
    <row r="3" spans="1:27" x14ac:dyDescent="0.2">
      <c r="A3" s="12"/>
      <c r="B3" s="12" t="s">
        <v>2</v>
      </c>
      <c r="C3" s="16">
        <v>14</v>
      </c>
      <c r="D3" s="12">
        <v>14</v>
      </c>
      <c r="E3" s="13">
        <v>20</v>
      </c>
      <c r="F3" s="13">
        <v>11</v>
      </c>
      <c r="G3" s="13">
        <v>9</v>
      </c>
      <c r="H3" s="26">
        <v>1.4618</v>
      </c>
      <c r="I3" s="26">
        <v>6.9508999999999999</v>
      </c>
      <c r="J3" s="26">
        <v>20.9437</v>
      </c>
      <c r="K3" s="26">
        <v>13.1912</v>
      </c>
      <c r="L3" s="26">
        <v>57.452399999999997</v>
      </c>
      <c r="M3" s="26">
        <f t="shared" ref="M3:M25" si="0">H3+I3+J3+K3+L3</f>
        <v>100</v>
      </c>
      <c r="N3" s="27">
        <v>0.74560000000000004</v>
      </c>
      <c r="O3" s="27">
        <v>3.5453999999999999</v>
      </c>
      <c r="P3" s="27">
        <v>10.682700000000001</v>
      </c>
      <c r="Q3" s="27">
        <v>6.7283999999999997</v>
      </c>
      <c r="R3" s="27">
        <v>29.304500000000001</v>
      </c>
      <c r="S3" s="27">
        <f t="shared" ref="S3:S25" si="1">SUM(N3:R3)</f>
        <v>51.006600000000006</v>
      </c>
      <c r="T3" s="26"/>
      <c r="U3" s="27"/>
      <c r="V3" s="28">
        <f>N3+O3+P3+Q3</f>
        <v>21.702100000000002</v>
      </c>
      <c r="W3" s="26"/>
      <c r="X3" s="26"/>
      <c r="Y3" s="26"/>
      <c r="Z3" s="26"/>
      <c r="AA3" s="26">
        <v>51.01</v>
      </c>
    </row>
    <row r="4" spans="1:27" x14ac:dyDescent="0.2">
      <c r="A4" s="12"/>
      <c r="B4" s="12" t="s">
        <v>3</v>
      </c>
      <c r="C4" s="16">
        <v>22</v>
      </c>
      <c r="D4" s="12">
        <v>22</v>
      </c>
      <c r="E4" s="13">
        <v>29</v>
      </c>
      <c r="F4" s="13">
        <v>20</v>
      </c>
      <c r="G4" s="13">
        <v>9</v>
      </c>
      <c r="H4" s="26">
        <v>1.4281999999999999</v>
      </c>
      <c r="I4" s="26">
        <v>5.0125000000000002</v>
      </c>
      <c r="J4" s="26">
        <v>23.947099999999999</v>
      </c>
      <c r="K4" s="26">
        <v>14.0467</v>
      </c>
      <c r="L4" s="26">
        <v>55.565399999999997</v>
      </c>
      <c r="M4" s="26">
        <f t="shared" si="0"/>
        <v>99.999899999999997</v>
      </c>
      <c r="N4" s="27">
        <v>0.72850000000000004</v>
      </c>
      <c r="O4" s="27">
        <v>2.5567000000000002</v>
      </c>
      <c r="P4" s="27">
        <v>12.214600000000001</v>
      </c>
      <c r="Q4" s="27">
        <v>7.1647999999999996</v>
      </c>
      <c r="R4" s="27">
        <v>28.341999999999999</v>
      </c>
      <c r="S4" s="27">
        <f t="shared" si="1"/>
        <v>51.006599999999999</v>
      </c>
      <c r="T4" s="26"/>
      <c r="U4" s="27"/>
      <c r="V4" s="28">
        <f>N4+O4+P4+Q4</f>
        <v>22.6646</v>
      </c>
      <c r="W4" s="26"/>
      <c r="X4" s="26"/>
      <c r="Y4" s="26"/>
      <c r="Z4" s="26"/>
      <c r="AA4" s="26">
        <v>51.01</v>
      </c>
    </row>
    <row r="5" spans="1:27" x14ac:dyDescent="0.2">
      <c r="A5" s="12"/>
      <c r="B5" s="12" t="s">
        <v>4</v>
      </c>
      <c r="C5" s="16">
        <v>33</v>
      </c>
      <c r="D5" s="14">
        <v>35.799999999999997</v>
      </c>
      <c r="E5" s="13">
        <v>37</v>
      </c>
      <c r="F5" s="13">
        <v>29</v>
      </c>
      <c r="G5" s="13">
        <v>8</v>
      </c>
      <c r="H5" s="26">
        <v>1.0366</v>
      </c>
      <c r="I5" s="26">
        <v>5.2450000000000001</v>
      </c>
      <c r="J5" s="26">
        <v>23.093699999999998</v>
      </c>
      <c r="K5" s="26">
        <v>14.9628</v>
      </c>
      <c r="L5" s="26">
        <v>55.661999999999999</v>
      </c>
      <c r="M5" s="26">
        <f t="shared" si="0"/>
        <v>100.0001</v>
      </c>
      <c r="N5" s="27">
        <v>0.52869999999999995</v>
      </c>
      <c r="O5" s="27">
        <v>2.6753</v>
      </c>
      <c r="P5" s="27">
        <v>11.779299999999999</v>
      </c>
      <c r="Q5" s="27">
        <v>7.6319999999999997</v>
      </c>
      <c r="R5" s="27">
        <v>28.391300000000001</v>
      </c>
      <c r="S5" s="27">
        <f t="shared" si="1"/>
        <v>51.006599999999999</v>
      </c>
      <c r="T5" s="26"/>
      <c r="U5" s="27"/>
      <c r="V5" s="28">
        <f>N5+O5+P5+Q5</f>
        <v>22.615299999999998</v>
      </c>
      <c r="W5" s="26"/>
      <c r="X5" s="26"/>
      <c r="Y5" s="26"/>
      <c r="Z5" s="26"/>
      <c r="AA5" s="26">
        <v>51.01</v>
      </c>
    </row>
    <row r="6" spans="1:27" x14ac:dyDescent="0.2">
      <c r="A6" s="12"/>
      <c r="B6" s="12" t="s">
        <v>5</v>
      </c>
      <c r="C6" s="17">
        <v>45</v>
      </c>
      <c r="D6" s="14">
        <v>43</v>
      </c>
      <c r="E6" s="13">
        <v>49</v>
      </c>
      <c r="F6" s="13">
        <v>37</v>
      </c>
      <c r="G6" s="13">
        <v>12</v>
      </c>
      <c r="H6" s="26">
        <v>0</v>
      </c>
      <c r="I6" s="26">
        <v>5.5003000000000002</v>
      </c>
      <c r="J6" s="26">
        <v>22.686299999999999</v>
      </c>
      <c r="K6" s="26">
        <v>15.841200000000001</v>
      </c>
      <c r="L6" s="26">
        <v>55.972299999999997</v>
      </c>
      <c r="M6" s="26">
        <f t="shared" si="0"/>
        <v>100.0001</v>
      </c>
      <c r="N6" s="27">
        <v>0</v>
      </c>
      <c r="O6" s="27">
        <v>2.8054999999999999</v>
      </c>
      <c r="P6" s="27">
        <v>11.5715</v>
      </c>
      <c r="Q6" s="27">
        <v>8.08</v>
      </c>
      <c r="R6" s="27">
        <v>28.549600000000002</v>
      </c>
      <c r="S6" s="27">
        <f t="shared" si="1"/>
        <v>51.006600000000006</v>
      </c>
      <c r="T6" s="26"/>
      <c r="U6" s="27"/>
      <c r="V6" s="28">
        <f>N6+O6+P6+Q6</f>
        <v>22.457000000000001</v>
      </c>
      <c r="W6" s="26"/>
      <c r="X6" s="26"/>
      <c r="Y6" s="26"/>
      <c r="Z6" s="26"/>
      <c r="AA6" s="26">
        <v>51.01</v>
      </c>
    </row>
    <row r="7" spans="1:27" x14ac:dyDescent="0.2">
      <c r="A7" s="12"/>
      <c r="B7" s="12" t="s">
        <v>6</v>
      </c>
      <c r="C7" s="17">
        <v>53</v>
      </c>
      <c r="D7" s="12">
        <v>53</v>
      </c>
      <c r="E7" s="13">
        <v>58</v>
      </c>
      <c r="F7" s="13">
        <v>49</v>
      </c>
      <c r="G7" s="13">
        <v>9</v>
      </c>
      <c r="H7" s="26">
        <v>0</v>
      </c>
      <c r="I7" s="26">
        <v>5.3391000000000002</v>
      </c>
      <c r="J7" s="26">
        <v>23.125699999999998</v>
      </c>
      <c r="K7" s="26">
        <v>15.5924</v>
      </c>
      <c r="L7" s="26">
        <v>55.942799999999998</v>
      </c>
      <c r="M7" s="26">
        <f t="shared" si="0"/>
        <v>100</v>
      </c>
      <c r="N7" s="27">
        <v>0</v>
      </c>
      <c r="O7" s="27">
        <v>2.7233000000000001</v>
      </c>
      <c r="P7" s="27">
        <v>11.7956</v>
      </c>
      <c r="Q7" s="27">
        <v>7.9531999999999998</v>
      </c>
      <c r="R7" s="27">
        <v>28.534500000000001</v>
      </c>
      <c r="S7" s="27">
        <f t="shared" si="1"/>
        <v>51.006600000000006</v>
      </c>
      <c r="T7" s="26"/>
      <c r="U7" s="27"/>
      <c r="V7" s="28">
        <f>N7+O7+P7+Q7</f>
        <v>22.472100000000001</v>
      </c>
      <c r="W7" s="26"/>
      <c r="X7" s="26"/>
      <c r="Y7" s="26"/>
      <c r="Z7" s="26"/>
      <c r="AA7" s="26">
        <v>51.01</v>
      </c>
    </row>
    <row r="8" spans="1:27" x14ac:dyDescent="0.2">
      <c r="A8" s="12" t="s">
        <v>49</v>
      </c>
      <c r="B8" s="12" t="s">
        <v>7</v>
      </c>
      <c r="C8" s="16">
        <v>76</v>
      </c>
      <c r="D8" s="14">
        <v>65</v>
      </c>
      <c r="E8" s="13">
        <v>81</v>
      </c>
      <c r="F8" s="13">
        <v>58</v>
      </c>
      <c r="G8" s="13">
        <v>23</v>
      </c>
      <c r="H8" s="26">
        <v>0.27210000000000001</v>
      </c>
      <c r="I8" s="26">
        <v>6.0537000000000001</v>
      </c>
      <c r="J8" s="26">
        <v>20.2332</v>
      </c>
      <c r="K8" s="26">
        <v>15.1937</v>
      </c>
      <c r="L8" s="26">
        <v>58.247399999999999</v>
      </c>
      <c r="M8" s="26">
        <f t="shared" si="0"/>
        <v>100.0001</v>
      </c>
      <c r="N8" s="27">
        <v>0.13880000000000001</v>
      </c>
      <c r="O8" s="27">
        <v>3.0878000000000001</v>
      </c>
      <c r="P8" s="27">
        <v>10.3202</v>
      </c>
      <c r="Q8" s="27">
        <v>7.7497999999999996</v>
      </c>
      <c r="R8" s="27">
        <v>29.71</v>
      </c>
      <c r="S8" s="27">
        <f t="shared" si="1"/>
        <v>51.006599999999999</v>
      </c>
      <c r="T8" s="26"/>
      <c r="U8" s="27"/>
      <c r="V8" s="28">
        <f>N8+O8+P8+Q8</f>
        <v>21.296599999999998</v>
      </c>
      <c r="W8" s="26"/>
      <c r="X8" s="26"/>
      <c r="Y8" s="26"/>
      <c r="Z8" s="26"/>
      <c r="AA8" s="26">
        <v>51.01</v>
      </c>
    </row>
    <row r="9" spans="1:27" x14ac:dyDescent="0.2">
      <c r="A9" s="12"/>
      <c r="B9" s="12" t="s">
        <v>8</v>
      </c>
      <c r="C9" s="17">
        <v>90</v>
      </c>
      <c r="D9" s="12">
        <v>90</v>
      </c>
      <c r="E9" s="13">
        <v>94</v>
      </c>
      <c r="F9" s="13">
        <v>81</v>
      </c>
      <c r="G9" s="13">
        <v>13</v>
      </c>
      <c r="H9" s="26">
        <v>0</v>
      </c>
      <c r="I9" s="26">
        <v>4.7694000000000001</v>
      </c>
      <c r="J9" s="26">
        <v>20.225999999999999</v>
      </c>
      <c r="K9" s="26">
        <v>16.851800000000001</v>
      </c>
      <c r="L9" s="26">
        <v>58.152799999999999</v>
      </c>
      <c r="M9" s="26">
        <f t="shared" si="0"/>
        <v>100</v>
      </c>
      <c r="N9" s="27">
        <v>0</v>
      </c>
      <c r="O9" s="27">
        <v>2.4327000000000001</v>
      </c>
      <c r="P9" s="27">
        <v>10.316599999999999</v>
      </c>
      <c r="Q9" s="27">
        <v>8.5954999999999995</v>
      </c>
      <c r="R9" s="27">
        <v>29.6617</v>
      </c>
      <c r="S9" s="27">
        <f t="shared" si="1"/>
        <v>51.006500000000003</v>
      </c>
      <c r="T9" s="26"/>
      <c r="U9" s="27"/>
      <c r="V9" s="28">
        <f>N9+O9+P9+Q9</f>
        <v>21.344799999999999</v>
      </c>
      <c r="W9" s="26"/>
      <c r="X9" s="26"/>
      <c r="Y9" s="26"/>
      <c r="Z9" s="26"/>
      <c r="AA9" s="26">
        <v>51.01</v>
      </c>
    </row>
    <row r="10" spans="1:27" x14ac:dyDescent="0.2">
      <c r="A10" s="12"/>
      <c r="B10" s="12" t="s">
        <v>9</v>
      </c>
      <c r="C10" s="17">
        <v>105</v>
      </c>
      <c r="D10" s="12">
        <v>105</v>
      </c>
      <c r="E10" s="13">
        <v>117</v>
      </c>
      <c r="F10" s="13">
        <v>94</v>
      </c>
      <c r="G10" s="13">
        <v>23</v>
      </c>
      <c r="H10" s="26">
        <v>0</v>
      </c>
      <c r="I10" s="26">
        <v>4.2725</v>
      </c>
      <c r="J10" s="26">
        <v>22.0383</v>
      </c>
      <c r="K10" s="26">
        <v>15.8223</v>
      </c>
      <c r="L10" s="26">
        <v>57.866900000000001</v>
      </c>
      <c r="M10" s="26">
        <f t="shared" si="0"/>
        <v>100</v>
      </c>
      <c r="N10" s="27">
        <v>0</v>
      </c>
      <c r="O10" s="27">
        <v>2.1791999999999998</v>
      </c>
      <c r="P10" s="27">
        <v>11.241</v>
      </c>
      <c r="Q10" s="27">
        <v>8.0703999999999994</v>
      </c>
      <c r="R10" s="27">
        <v>29.515899999999998</v>
      </c>
      <c r="S10" s="27">
        <f t="shared" si="1"/>
        <v>51.006500000000003</v>
      </c>
      <c r="T10" s="26"/>
      <c r="U10" s="27"/>
      <c r="V10" s="28">
        <f>N10+O10+P10+Q10</f>
        <v>21.490600000000001</v>
      </c>
      <c r="W10" s="26"/>
      <c r="X10" s="26"/>
      <c r="Y10" s="26"/>
      <c r="Z10" s="26"/>
      <c r="AA10" s="26">
        <v>51.01</v>
      </c>
    </row>
    <row r="11" spans="1:27" x14ac:dyDescent="0.2">
      <c r="A11" s="12"/>
      <c r="B11" s="12" t="s">
        <v>10</v>
      </c>
      <c r="C11" s="17">
        <v>126</v>
      </c>
      <c r="D11" s="14">
        <v>130.5</v>
      </c>
      <c r="E11" s="13">
        <v>135</v>
      </c>
      <c r="F11" s="13">
        <v>117</v>
      </c>
      <c r="G11" s="13">
        <v>18</v>
      </c>
      <c r="H11" s="26">
        <v>0</v>
      </c>
      <c r="I11" s="26">
        <v>3.7399</v>
      </c>
      <c r="J11" s="26">
        <v>23.981200000000001</v>
      </c>
      <c r="K11" s="26">
        <v>13.9725</v>
      </c>
      <c r="L11" s="26">
        <v>58.306399999999996</v>
      </c>
      <c r="M11" s="26">
        <f t="shared" si="0"/>
        <v>100</v>
      </c>
      <c r="N11" s="27">
        <v>0</v>
      </c>
      <c r="O11" s="27">
        <v>1.9076</v>
      </c>
      <c r="P11" s="27">
        <v>12.231999999999999</v>
      </c>
      <c r="Q11" s="27">
        <v>7.1269</v>
      </c>
      <c r="R11" s="27">
        <v>29.740100000000002</v>
      </c>
      <c r="S11" s="27">
        <f t="shared" si="1"/>
        <v>51.006600000000006</v>
      </c>
      <c r="T11" s="26"/>
      <c r="U11" s="27"/>
      <c r="V11" s="28">
        <f>N11+O11+P11+Q11</f>
        <v>21.266500000000001</v>
      </c>
      <c r="W11" s="26"/>
      <c r="X11" s="26"/>
      <c r="Y11" s="26"/>
      <c r="Z11" s="26"/>
      <c r="AA11" s="26">
        <v>51.01</v>
      </c>
    </row>
    <row r="12" spans="1:27" x14ac:dyDescent="0.2">
      <c r="A12" s="12"/>
      <c r="B12" s="12" t="s">
        <v>11</v>
      </c>
      <c r="C12" s="17">
        <v>140</v>
      </c>
      <c r="D12" s="14">
        <v>140.30000000000001</v>
      </c>
      <c r="E12" s="13">
        <v>146</v>
      </c>
      <c r="F12" s="13">
        <v>135</v>
      </c>
      <c r="G12" s="13">
        <v>11</v>
      </c>
      <c r="H12" s="26">
        <v>0</v>
      </c>
      <c r="I12" s="26">
        <v>3.6819000000000002</v>
      </c>
      <c r="J12" s="26">
        <v>22.502099999999999</v>
      </c>
      <c r="K12" s="26">
        <v>13.5595</v>
      </c>
      <c r="L12" s="26">
        <v>60.256399999999999</v>
      </c>
      <c r="M12" s="26">
        <f t="shared" si="0"/>
        <v>99.999899999999997</v>
      </c>
      <c r="N12" s="27">
        <v>0</v>
      </c>
      <c r="O12" s="27">
        <v>1.8779999999999999</v>
      </c>
      <c r="P12" s="27">
        <v>11.477600000000001</v>
      </c>
      <c r="Q12" s="27">
        <v>6.9161999999999999</v>
      </c>
      <c r="R12" s="27">
        <v>30.7348</v>
      </c>
      <c r="S12" s="27">
        <f t="shared" si="1"/>
        <v>51.006599999999999</v>
      </c>
      <c r="T12" s="26"/>
      <c r="U12" s="27"/>
      <c r="V12" s="28">
        <f>N12+O12+P12+Q12</f>
        <v>20.271799999999999</v>
      </c>
      <c r="W12" s="26"/>
      <c r="X12" s="26"/>
      <c r="Y12" s="26"/>
      <c r="Z12" s="26"/>
      <c r="AA12" s="26">
        <v>51.01</v>
      </c>
    </row>
    <row r="13" spans="1:27" x14ac:dyDescent="0.2">
      <c r="A13" s="12"/>
      <c r="B13" s="12" t="s">
        <v>12</v>
      </c>
      <c r="C13" s="17">
        <v>152</v>
      </c>
      <c r="D13" s="12">
        <v>152</v>
      </c>
      <c r="E13" s="13">
        <v>166</v>
      </c>
      <c r="F13" s="13">
        <v>146</v>
      </c>
      <c r="G13" s="13">
        <v>20</v>
      </c>
      <c r="H13" s="26">
        <v>0</v>
      </c>
      <c r="I13" s="26">
        <v>3.8538999999999999</v>
      </c>
      <c r="J13" s="26">
        <v>21.451799999999999</v>
      </c>
      <c r="K13" s="26">
        <v>13.976000000000001</v>
      </c>
      <c r="L13" s="26">
        <v>60.718299999999999</v>
      </c>
      <c r="M13" s="26">
        <f t="shared" si="0"/>
        <v>100</v>
      </c>
      <c r="N13" s="27">
        <v>0</v>
      </c>
      <c r="O13" s="27">
        <v>1.9657</v>
      </c>
      <c r="P13" s="27">
        <v>10.941800000000001</v>
      </c>
      <c r="Q13" s="27">
        <v>7.1287000000000003</v>
      </c>
      <c r="R13" s="27">
        <v>30.970300000000002</v>
      </c>
      <c r="S13" s="27">
        <f t="shared" si="1"/>
        <v>51.006500000000003</v>
      </c>
      <c r="T13" s="26"/>
      <c r="U13" s="27"/>
      <c r="V13" s="28">
        <f>N13+O13+P13+Q13</f>
        <v>20.036200000000001</v>
      </c>
      <c r="W13" s="26"/>
      <c r="X13" s="26"/>
      <c r="Y13" s="26"/>
      <c r="Z13" s="26"/>
      <c r="AA13" s="26">
        <v>51.01</v>
      </c>
    </row>
    <row r="14" spans="1:27" x14ac:dyDescent="0.2">
      <c r="A14" s="12"/>
      <c r="B14" s="12" t="s">
        <v>13</v>
      </c>
      <c r="C14" s="17">
        <v>169</v>
      </c>
      <c r="D14" s="14">
        <v>166.5</v>
      </c>
      <c r="E14" s="13">
        <v>179</v>
      </c>
      <c r="F14" s="13">
        <v>166</v>
      </c>
      <c r="G14" s="13">
        <v>13</v>
      </c>
      <c r="H14" s="26">
        <v>0</v>
      </c>
      <c r="I14" s="26">
        <v>2.7953999999999999</v>
      </c>
      <c r="J14" s="26">
        <v>23.699400000000001</v>
      </c>
      <c r="K14" s="26">
        <v>13.026899999999999</v>
      </c>
      <c r="L14" s="26">
        <v>60.478200000000001</v>
      </c>
      <c r="M14" s="26">
        <f t="shared" si="0"/>
        <v>99.999899999999997</v>
      </c>
      <c r="N14" s="27">
        <v>0</v>
      </c>
      <c r="O14" s="27">
        <v>1.4258</v>
      </c>
      <c r="P14" s="27">
        <v>12.0883</v>
      </c>
      <c r="Q14" s="27">
        <v>6.6445999999999996</v>
      </c>
      <c r="R14" s="27">
        <v>30.847899999999999</v>
      </c>
      <c r="S14" s="27">
        <f t="shared" si="1"/>
        <v>51.006599999999999</v>
      </c>
      <c r="T14" s="26"/>
      <c r="U14" s="27"/>
      <c r="V14" s="28">
        <f>N14+O14+P14+Q14</f>
        <v>20.1587</v>
      </c>
      <c r="W14" s="26"/>
      <c r="X14" s="26"/>
      <c r="Y14" s="26"/>
      <c r="Z14" s="26"/>
      <c r="AA14" s="26">
        <v>51.01</v>
      </c>
    </row>
    <row r="15" spans="1:27" x14ac:dyDescent="0.2">
      <c r="A15" s="12"/>
      <c r="B15" s="12" t="s">
        <v>14</v>
      </c>
      <c r="C15" s="17">
        <v>195</v>
      </c>
      <c r="D15" s="12">
        <v>195</v>
      </c>
      <c r="E15" s="13">
        <v>203</v>
      </c>
      <c r="F15" s="13">
        <v>179</v>
      </c>
      <c r="G15" s="13">
        <v>24</v>
      </c>
      <c r="H15" s="26">
        <v>0</v>
      </c>
      <c r="I15" s="26">
        <v>1.3794</v>
      </c>
      <c r="J15" s="26">
        <v>23.423300000000001</v>
      </c>
      <c r="K15" s="26">
        <v>14.1632</v>
      </c>
      <c r="L15" s="26">
        <v>61.034100000000002</v>
      </c>
      <c r="M15" s="26">
        <f t="shared" si="0"/>
        <v>100</v>
      </c>
      <c r="N15" s="27">
        <v>0</v>
      </c>
      <c r="O15" s="27">
        <v>0.7036</v>
      </c>
      <c r="P15" s="27">
        <v>11.9474</v>
      </c>
      <c r="Q15" s="27">
        <v>7.2241999999999997</v>
      </c>
      <c r="R15" s="27">
        <v>31.131399999999999</v>
      </c>
      <c r="S15" s="27">
        <f t="shared" si="1"/>
        <v>51.006599999999999</v>
      </c>
      <c r="T15" s="26"/>
      <c r="U15" s="27"/>
      <c r="V15" s="28">
        <f>N15+O15+P15+Q15</f>
        <v>19.8752</v>
      </c>
      <c r="W15" s="26"/>
      <c r="X15" s="26"/>
      <c r="Y15" s="26"/>
      <c r="Z15" s="26"/>
      <c r="AA15" s="26">
        <v>51.01</v>
      </c>
    </row>
    <row r="16" spans="1:27" x14ac:dyDescent="0.2">
      <c r="A16" s="12"/>
      <c r="B16" s="12" t="s">
        <v>15</v>
      </c>
      <c r="C16" s="17">
        <v>218</v>
      </c>
      <c r="D16" s="12">
        <v>218</v>
      </c>
      <c r="E16" s="13">
        <v>224</v>
      </c>
      <c r="F16" s="13">
        <v>203</v>
      </c>
      <c r="G16" s="13">
        <v>21</v>
      </c>
      <c r="H16" s="26">
        <v>0</v>
      </c>
      <c r="I16" s="26">
        <v>1.0105999999999999</v>
      </c>
      <c r="J16" s="26">
        <v>26.040600000000001</v>
      </c>
      <c r="K16" s="26">
        <v>10.7966</v>
      </c>
      <c r="L16" s="26">
        <v>62.152099999999997</v>
      </c>
      <c r="M16" s="26">
        <f t="shared" si="0"/>
        <v>99.999899999999997</v>
      </c>
      <c r="N16" s="27">
        <v>0</v>
      </c>
      <c r="O16" s="27">
        <v>0.51549999999999996</v>
      </c>
      <c r="P16" s="27">
        <v>13.282400000000001</v>
      </c>
      <c r="Q16" s="27">
        <v>5.5069999999999997</v>
      </c>
      <c r="R16" s="27">
        <v>31.701699999999999</v>
      </c>
      <c r="S16" s="27">
        <f t="shared" si="1"/>
        <v>51.006599999999999</v>
      </c>
      <c r="T16" s="26"/>
      <c r="U16" s="27"/>
      <c r="V16" s="28">
        <f>N16+O16+P16+Q16</f>
        <v>19.3049</v>
      </c>
      <c r="W16" s="26"/>
      <c r="X16" s="26"/>
      <c r="Y16" s="26"/>
      <c r="Z16" s="26"/>
      <c r="AA16" s="26">
        <v>51.01</v>
      </c>
    </row>
    <row r="17" spans="1:27" x14ac:dyDescent="0.2">
      <c r="A17" s="12"/>
      <c r="B17" s="12" t="s">
        <v>16</v>
      </c>
      <c r="C17" s="17">
        <v>232</v>
      </c>
      <c r="D17" s="14">
        <v>236.8</v>
      </c>
      <c r="E17" s="13">
        <v>248</v>
      </c>
      <c r="F17" s="13">
        <v>224</v>
      </c>
      <c r="G17" s="13">
        <v>24</v>
      </c>
      <c r="H17" s="26">
        <v>0</v>
      </c>
      <c r="I17" s="26">
        <v>1.1220000000000001</v>
      </c>
      <c r="J17" s="26">
        <v>25.407399999999999</v>
      </c>
      <c r="K17" s="26">
        <v>11.8057</v>
      </c>
      <c r="L17" s="26">
        <v>61.6648</v>
      </c>
      <c r="M17" s="26">
        <f t="shared" si="0"/>
        <v>99.999899999999997</v>
      </c>
      <c r="N17" s="27">
        <v>0</v>
      </c>
      <c r="O17" s="27">
        <v>0.57230000000000003</v>
      </c>
      <c r="P17" s="27">
        <v>12.9595</v>
      </c>
      <c r="Q17" s="27">
        <v>6.0217000000000001</v>
      </c>
      <c r="R17" s="27">
        <v>31.453099999999999</v>
      </c>
      <c r="S17" s="27">
        <f t="shared" si="1"/>
        <v>51.006599999999999</v>
      </c>
      <c r="T17" s="26"/>
      <c r="U17" s="27"/>
      <c r="V17" s="28">
        <f>N17+O17+P17+Q17</f>
        <v>19.5535</v>
      </c>
      <c r="W17" s="26"/>
      <c r="X17" s="26"/>
      <c r="Y17" s="26"/>
      <c r="Z17" s="26"/>
      <c r="AA17" s="26">
        <v>51.01</v>
      </c>
    </row>
    <row r="18" spans="1:27" x14ac:dyDescent="0.2">
      <c r="A18" s="12" t="s">
        <v>50</v>
      </c>
      <c r="B18" s="12" t="s">
        <v>17</v>
      </c>
      <c r="C18" s="17">
        <v>255</v>
      </c>
      <c r="D18" s="12">
        <v>255</v>
      </c>
      <c r="E18" s="13">
        <v>269</v>
      </c>
      <c r="F18" s="13">
        <v>248</v>
      </c>
      <c r="G18" s="13">
        <v>21</v>
      </c>
      <c r="H18" s="26">
        <v>0</v>
      </c>
      <c r="I18" s="26">
        <v>3.5365000000000002</v>
      </c>
      <c r="J18" s="26">
        <v>20.399000000000001</v>
      </c>
      <c r="K18" s="26">
        <v>12.158200000000001</v>
      </c>
      <c r="L18" s="26">
        <v>63.906399999999998</v>
      </c>
      <c r="M18" s="26">
        <f t="shared" si="0"/>
        <v>100.0001</v>
      </c>
      <c r="N18" s="27">
        <v>0</v>
      </c>
      <c r="O18" s="27">
        <v>1.8038000000000001</v>
      </c>
      <c r="P18" s="27">
        <v>10.4048</v>
      </c>
      <c r="Q18" s="27">
        <v>6.2015000000000002</v>
      </c>
      <c r="R18" s="27">
        <v>32.596499999999999</v>
      </c>
      <c r="S18" s="27">
        <f t="shared" si="1"/>
        <v>51.006599999999999</v>
      </c>
      <c r="T18" s="26"/>
      <c r="U18" s="27"/>
      <c r="V18" s="28">
        <f>N18+O18+P18+Q18</f>
        <v>18.4101</v>
      </c>
      <c r="W18" s="26"/>
      <c r="X18" s="26"/>
      <c r="Y18" s="26"/>
      <c r="Z18" s="26"/>
      <c r="AA18" s="26">
        <v>51.01</v>
      </c>
    </row>
    <row r="19" spans="1:27" x14ac:dyDescent="0.2">
      <c r="A19" s="12"/>
      <c r="B19" s="12" t="s">
        <v>18</v>
      </c>
      <c r="C19" s="17">
        <v>277</v>
      </c>
      <c r="D19" s="12">
        <v>277</v>
      </c>
      <c r="E19" s="13">
        <v>285</v>
      </c>
      <c r="F19" s="13">
        <v>269</v>
      </c>
      <c r="G19" s="13">
        <v>16</v>
      </c>
      <c r="H19" s="26">
        <v>0</v>
      </c>
      <c r="I19" s="26">
        <v>2.1795</v>
      </c>
      <c r="J19" s="26">
        <v>22.8582</v>
      </c>
      <c r="K19" s="26">
        <v>11.5829</v>
      </c>
      <c r="L19" s="26">
        <v>63.379399999999997</v>
      </c>
      <c r="M19" s="26">
        <f t="shared" si="0"/>
        <v>100</v>
      </c>
      <c r="N19" s="27">
        <v>0</v>
      </c>
      <c r="O19" s="27">
        <v>1.1116999999999999</v>
      </c>
      <c r="P19" s="27">
        <v>11.6592</v>
      </c>
      <c r="Q19" s="27">
        <v>5.9081000000000001</v>
      </c>
      <c r="R19" s="27">
        <v>32.3277</v>
      </c>
      <c r="S19" s="27">
        <f t="shared" si="1"/>
        <v>51.006700000000002</v>
      </c>
      <c r="T19" s="26"/>
      <c r="U19" s="26"/>
      <c r="V19" s="28">
        <f>N19+O19+P19+Q19</f>
        <v>18.679000000000002</v>
      </c>
      <c r="W19" s="26"/>
      <c r="X19" s="26"/>
      <c r="Y19" s="26"/>
      <c r="Z19" s="26"/>
      <c r="AA19" s="26">
        <v>51.01</v>
      </c>
    </row>
    <row r="20" spans="1:27" x14ac:dyDescent="0.2">
      <c r="A20" s="12"/>
      <c r="B20" s="12" t="s">
        <v>19</v>
      </c>
      <c r="C20" s="16">
        <v>287</v>
      </c>
      <c r="D20" s="12">
        <v>287</v>
      </c>
      <c r="E20" s="13">
        <v>296</v>
      </c>
      <c r="F20" s="13">
        <v>285</v>
      </c>
      <c r="G20" s="13">
        <v>11</v>
      </c>
      <c r="H20" s="26">
        <v>3.6448</v>
      </c>
      <c r="I20" s="26">
        <v>3.2505999999999999</v>
      </c>
      <c r="J20" s="26">
        <v>16.689</v>
      </c>
      <c r="K20" s="26">
        <v>13.1805</v>
      </c>
      <c r="L20" s="26">
        <v>63.234999999999999</v>
      </c>
      <c r="M20" s="26">
        <f t="shared" si="0"/>
        <v>99.999899999999997</v>
      </c>
      <c r="N20" s="27">
        <v>1.8591</v>
      </c>
      <c r="O20" s="27">
        <v>1.6579999999999999</v>
      </c>
      <c r="P20" s="27">
        <v>8.5124999999999993</v>
      </c>
      <c r="Q20" s="27">
        <v>6.7229000000000001</v>
      </c>
      <c r="R20" s="27">
        <v>32.253999999999998</v>
      </c>
      <c r="S20" s="27">
        <f t="shared" si="1"/>
        <v>51.006499999999996</v>
      </c>
      <c r="T20" s="26"/>
      <c r="U20" s="26"/>
      <c r="V20" s="28">
        <f>N20+O20+P20+Q20</f>
        <v>18.752499999999998</v>
      </c>
      <c r="W20" s="26"/>
      <c r="X20" s="26"/>
      <c r="Y20" s="26"/>
      <c r="Z20" s="26"/>
      <c r="AA20" s="26">
        <v>51.01</v>
      </c>
    </row>
    <row r="21" spans="1:27" x14ac:dyDescent="0.2">
      <c r="A21" s="12"/>
      <c r="B21" s="12" t="s">
        <v>20</v>
      </c>
      <c r="C21" s="16">
        <v>302</v>
      </c>
      <c r="D21" s="12">
        <v>302</v>
      </c>
      <c r="E21" s="13">
        <v>323</v>
      </c>
      <c r="F21" s="13">
        <v>296</v>
      </c>
      <c r="G21" s="13">
        <v>27</v>
      </c>
      <c r="H21" s="26">
        <v>6.3817000000000004</v>
      </c>
      <c r="I21" s="26">
        <v>2.8936000000000002</v>
      </c>
      <c r="J21" s="26">
        <v>13.416</v>
      </c>
      <c r="K21" s="26">
        <v>14.4201</v>
      </c>
      <c r="L21" s="26">
        <v>62.888599999999997</v>
      </c>
      <c r="M21" s="26">
        <f t="shared" si="0"/>
        <v>100</v>
      </c>
      <c r="N21" s="27">
        <v>3.2551000000000001</v>
      </c>
      <c r="O21" s="27">
        <v>1.4759</v>
      </c>
      <c r="P21" s="27">
        <v>6.8430999999999997</v>
      </c>
      <c r="Q21" s="27">
        <v>7.3552</v>
      </c>
      <c r="R21" s="27">
        <v>32.077300000000001</v>
      </c>
      <c r="S21" s="27">
        <f t="shared" si="1"/>
        <v>51.006599999999999</v>
      </c>
      <c r="T21" s="26"/>
      <c r="U21" s="26"/>
      <c r="V21" s="28">
        <f>N21+O21+P21+Q21</f>
        <v>18.929299999999998</v>
      </c>
      <c r="W21" s="26"/>
      <c r="X21" s="26"/>
      <c r="Y21" s="26"/>
      <c r="Z21" s="26"/>
      <c r="AA21" s="26">
        <v>51.01</v>
      </c>
    </row>
    <row r="22" spans="1:27" x14ac:dyDescent="0.2">
      <c r="A22" s="12"/>
      <c r="B22" s="12" t="s">
        <v>21</v>
      </c>
      <c r="C22" s="16">
        <v>328</v>
      </c>
      <c r="D22" s="12">
        <v>328</v>
      </c>
      <c r="E22" s="13">
        <v>338</v>
      </c>
      <c r="F22" s="13">
        <v>323</v>
      </c>
      <c r="G22" s="13">
        <v>15</v>
      </c>
      <c r="H22" s="26">
        <v>2.8391999999999999</v>
      </c>
      <c r="I22" s="26">
        <v>1.9805999999999999</v>
      </c>
      <c r="J22" s="26">
        <v>17.819199999999999</v>
      </c>
      <c r="K22" s="26">
        <v>15.158099999999999</v>
      </c>
      <c r="L22" s="26">
        <v>62.203000000000003</v>
      </c>
      <c r="M22" s="26">
        <f t="shared" si="0"/>
        <v>100.0001</v>
      </c>
      <c r="N22" s="27">
        <v>1.4481999999999999</v>
      </c>
      <c r="O22" s="27">
        <v>1.0102</v>
      </c>
      <c r="P22" s="27">
        <v>9.0890000000000004</v>
      </c>
      <c r="Q22" s="27">
        <v>7.7316000000000003</v>
      </c>
      <c r="R22" s="27">
        <v>31.727599999999999</v>
      </c>
      <c r="S22" s="27">
        <f t="shared" si="1"/>
        <v>51.006599999999999</v>
      </c>
      <c r="T22" s="26"/>
      <c r="U22" s="26"/>
      <c r="V22" s="28">
        <f>N22+O22+P22+Q22</f>
        <v>19.279</v>
      </c>
      <c r="W22" s="26"/>
      <c r="X22" s="26"/>
      <c r="Y22" s="26"/>
      <c r="Z22" s="26"/>
      <c r="AA22" s="26">
        <v>51.01</v>
      </c>
    </row>
    <row r="23" spans="1:27" x14ac:dyDescent="0.2">
      <c r="A23" s="12"/>
      <c r="B23" s="12" t="s">
        <v>22</v>
      </c>
      <c r="C23" s="16">
        <v>348</v>
      </c>
      <c r="D23" s="12">
        <v>348</v>
      </c>
      <c r="E23" s="13">
        <v>359</v>
      </c>
      <c r="F23" s="13">
        <v>338</v>
      </c>
      <c r="G23" s="13">
        <v>21</v>
      </c>
      <c r="H23" s="26">
        <v>2.3462999999999998</v>
      </c>
      <c r="I23" s="26">
        <v>2.0625</v>
      </c>
      <c r="J23" s="26">
        <v>16.8233</v>
      </c>
      <c r="K23" s="26">
        <v>16.774999999999999</v>
      </c>
      <c r="L23" s="26">
        <v>61.992899999999999</v>
      </c>
      <c r="M23" s="26">
        <f t="shared" si="0"/>
        <v>100</v>
      </c>
      <c r="N23" s="27">
        <v>1.1968000000000001</v>
      </c>
      <c r="O23" s="27">
        <v>1.052</v>
      </c>
      <c r="P23" s="27">
        <v>8.5809999999999995</v>
      </c>
      <c r="Q23" s="27">
        <v>8.5564</v>
      </c>
      <c r="R23" s="27">
        <v>31.6205</v>
      </c>
      <c r="S23" s="27">
        <f t="shared" si="1"/>
        <v>51.006699999999995</v>
      </c>
      <c r="T23" s="26"/>
      <c r="U23" s="26"/>
      <c r="V23" s="28">
        <f>N23+O23+P23+Q23</f>
        <v>19.386199999999999</v>
      </c>
      <c r="W23" s="26"/>
      <c r="X23" s="26"/>
      <c r="Y23" s="26"/>
      <c r="Z23" s="26"/>
      <c r="AA23" s="26">
        <v>51.01</v>
      </c>
    </row>
    <row r="24" spans="1:27" x14ac:dyDescent="0.2">
      <c r="A24" s="12"/>
      <c r="B24" s="12" t="s">
        <v>23</v>
      </c>
      <c r="C24" s="16">
        <v>368</v>
      </c>
      <c r="D24" s="14">
        <v>372</v>
      </c>
      <c r="E24" s="13">
        <v>380</v>
      </c>
      <c r="F24" s="13">
        <v>359</v>
      </c>
      <c r="G24" s="13">
        <v>21</v>
      </c>
      <c r="H24" s="26">
        <v>0.50349999999999995</v>
      </c>
      <c r="I24" s="26">
        <v>1.1973</v>
      </c>
      <c r="J24" s="26">
        <v>17.710899999999999</v>
      </c>
      <c r="K24" s="26">
        <v>17.550699999999999</v>
      </c>
      <c r="L24" s="26">
        <v>63.037599999999998</v>
      </c>
      <c r="M24" s="26">
        <f t="shared" si="0"/>
        <v>100</v>
      </c>
      <c r="N24" s="27">
        <v>0.25679999999999997</v>
      </c>
      <c r="O24" s="27">
        <v>0.61070000000000002</v>
      </c>
      <c r="P24" s="27">
        <v>9.0336999999999996</v>
      </c>
      <c r="Q24" s="27">
        <v>8.952</v>
      </c>
      <c r="R24" s="27">
        <v>32.153300000000002</v>
      </c>
      <c r="S24" s="27">
        <f t="shared" si="1"/>
        <v>51.006500000000003</v>
      </c>
      <c r="T24" s="26"/>
      <c r="U24" s="26"/>
      <c r="V24" s="28">
        <f>N24+O24+P24+Q24</f>
        <v>18.853200000000001</v>
      </c>
      <c r="W24" s="26"/>
      <c r="X24" s="26"/>
      <c r="Y24" s="26"/>
      <c r="Z24" s="26"/>
      <c r="AA24" s="26">
        <v>51.01</v>
      </c>
    </row>
    <row r="25" spans="1:27" x14ac:dyDescent="0.2">
      <c r="A25" s="12"/>
      <c r="B25" s="12" t="s">
        <v>24</v>
      </c>
      <c r="C25" s="17">
        <v>396</v>
      </c>
      <c r="D25" s="12">
        <v>396</v>
      </c>
      <c r="E25" s="13">
        <v>402</v>
      </c>
      <c r="F25" s="13">
        <v>380</v>
      </c>
      <c r="G25" s="13">
        <v>22</v>
      </c>
      <c r="H25" s="26">
        <v>0</v>
      </c>
      <c r="I25" s="26">
        <v>1.3382000000000001</v>
      </c>
      <c r="J25" s="26">
        <v>18.9316</v>
      </c>
      <c r="K25" s="26">
        <v>17.0212</v>
      </c>
      <c r="L25" s="26">
        <v>62.709000000000003</v>
      </c>
      <c r="M25" s="26">
        <f t="shared" si="0"/>
        <v>100</v>
      </c>
      <c r="N25" s="27">
        <v>0</v>
      </c>
      <c r="O25" s="27">
        <v>0.68259999999999998</v>
      </c>
      <c r="P25" s="27">
        <v>9.6563999999999997</v>
      </c>
      <c r="Q25" s="27">
        <v>8.6819000000000006</v>
      </c>
      <c r="R25" s="27">
        <v>31.985700000000001</v>
      </c>
      <c r="S25" s="27">
        <f t="shared" si="1"/>
        <v>51.006600000000006</v>
      </c>
      <c r="T25" s="26"/>
      <c r="U25" s="26"/>
      <c r="V25" s="28">
        <f>N25+O25+P25+Q25</f>
        <v>19.020900000000001</v>
      </c>
      <c r="W25" s="26"/>
      <c r="X25" s="26"/>
      <c r="Y25" s="26"/>
      <c r="Z25" s="26"/>
      <c r="AA25" s="26">
        <v>51.01</v>
      </c>
    </row>
    <row r="26" spans="1:27" x14ac:dyDescent="0.2">
      <c r="D26" s="15"/>
      <c r="H26" s="4"/>
      <c r="I26" s="4"/>
      <c r="J26" s="4"/>
      <c r="K26" s="4"/>
      <c r="L26" s="4"/>
      <c r="M26" s="4"/>
      <c r="N26" s="5"/>
      <c r="O26" s="5"/>
      <c r="P26" s="5"/>
      <c r="Q26" s="5"/>
      <c r="R26" s="5"/>
      <c r="S26" s="5"/>
      <c r="T26" s="4"/>
      <c r="U26" s="6"/>
      <c r="V26" s="6"/>
      <c r="W26" s="6"/>
      <c r="X26" s="8"/>
      <c r="Y26" s="7"/>
      <c r="Z26" s="4"/>
      <c r="AA26" s="6"/>
    </row>
    <row r="27" spans="1:27" x14ac:dyDescent="0.2">
      <c r="X27" s="8"/>
    </row>
    <row r="28" spans="1:27" x14ac:dyDescent="0.2">
      <c r="X28" s="9"/>
    </row>
    <row r="29" spans="1:27" x14ac:dyDescent="0.2">
      <c r="X29" s="9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2016-07-24T13:38:53Z</dcterms:created>
  <dcterms:modified xsi:type="dcterms:W3CDTF">2016-12-13T04:15:27Z</dcterms:modified>
</cp:coreProperties>
</file>