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385" tabRatio="600" firstSheet="4" activeTab="4" autoFilterDateGrouping="1"/>
  </bookViews>
  <sheets>
    <sheet xmlns:r="http://schemas.openxmlformats.org/officeDocument/2006/relationships" name="Oct06" sheetId="1" state="hidden" r:id="rId1"/>
    <sheet xmlns:r="http://schemas.openxmlformats.org/officeDocument/2006/relationships" name="Oct07" sheetId="2" state="hidden" r:id="rId2"/>
    <sheet xmlns:r="http://schemas.openxmlformats.org/officeDocument/2006/relationships" name="Oct10" sheetId="3" state="hidden" r:id="rId3"/>
    <sheet xmlns:r="http://schemas.openxmlformats.org/officeDocument/2006/relationships" name="Oct11" sheetId="4" state="hidden" r:id="rId4"/>
    <sheet xmlns:r="http://schemas.openxmlformats.org/officeDocument/2006/relationships" name="Sheet1" sheetId="5" state="visible" r:id="rId5"/>
    <sheet xmlns:r="http://schemas.openxmlformats.org/officeDocument/2006/relationships" name="Sheet2" sheetId="6" state="visible" r:id="rId6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[$-409]d\-mmm\-yy;@"/>
  </numFmts>
  <fonts count="10">
    <font>
      <name val="Arial"/>
      <sz val="10"/>
    </font>
    <font>
      <name val="Arial"/>
      <family val="2"/>
      <b val="1"/>
      <sz val="10"/>
    </font>
    <font>
      <name val="Arial"/>
      <family val="2"/>
      <b val="1"/>
      <i val="1"/>
      <sz val="12"/>
    </font>
    <font>
      <name val="Arial Unicode MS"/>
      <family val="2"/>
      <sz val="10"/>
    </font>
    <font>
      <name val="Arial"/>
      <family val="2"/>
      <b val="1"/>
      <sz val="14"/>
    </font>
    <font>
      <name val="Arial"/>
      <family val="2"/>
      <b val="1"/>
      <i val="1"/>
      <sz val="14"/>
    </font>
    <font>
      <name val="Calibri"/>
      <family val="2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color theme="1"/>
      <sz val="10"/>
      <scheme val="minor"/>
    </font>
  </fonts>
  <fills count="15">
    <fill>
      <patternFill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0">
    <xf numFmtId="0" fontId="0" fillId="0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" fillId="11" borderId="0"/>
    <xf numFmtId="0" fontId="6" fillId="0" borderId="0"/>
    <xf numFmtId="0" fontId="6" fillId="12" borderId="4"/>
  </cellStyleXfs>
  <cellXfs count="50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64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2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2" fontId="3" fillId="0" borderId="2" applyAlignment="1" pivotButton="0" quotePrefix="0" xfId="0">
      <alignment wrapText="1"/>
    </xf>
    <xf numFmtId="0" fontId="2" fillId="3" borderId="1" applyAlignment="1" pivotButton="0" quotePrefix="0" xfId="0">
      <alignment horizontal="center"/>
    </xf>
    <xf numFmtId="164" fontId="2" fillId="3" borderId="1" applyAlignment="1" pivotButton="0" quotePrefix="0" xfId="0">
      <alignment horizontal="center"/>
    </xf>
    <xf numFmtId="1" fontId="2" fillId="3" borderId="1" applyAlignment="1" pivotButton="0" quotePrefix="0" xfId="0">
      <alignment horizontal="center"/>
    </xf>
    <xf numFmtId="2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164" fontId="2" fillId="4" borderId="1" applyAlignment="1" pivotButton="0" quotePrefix="0" xfId="0">
      <alignment horizontal="center"/>
    </xf>
    <xf numFmtId="1" fontId="2" fillId="4" borderId="1" applyAlignment="1" pivotButton="0" quotePrefix="0" xfId="0">
      <alignment horizontal="center"/>
    </xf>
    <xf numFmtId="2" fontId="2" fillId="4" borderId="1" applyAlignment="1" pivotButton="0" quotePrefix="0" xfId="0">
      <alignment horizontal="center"/>
    </xf>
    <xf numFmtId="165" fontId="2" fillId="3" borderId="1" applyAlignment="1" pivotButton="0" quotePrefix="0" xfId="0">
      <alignment horizontal="center"/>
    </xf>
    <xf numFmtId="165" fontId="2" fillId="4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2" fontId="8" fillId="0" borderId="5" applyAlignment="1" pivotButton="0" quotePrefix="0" xfId="0">
      <alignment wrapText="1"/>
    </xf>
    <xf numFmtId="2" fontId="9" fillId="0" borderId="6" applyAlignment="1" pivotButton="0" quotePrefix="0" xfId="0">
      <alignment wrapText="1"/>
    </xf>
    <xf numFmtId="2" fontId="1" fillId="0" borderId="1" applyAlignment="1" pivotButton="0" quotePrefix="0" xfId="0">
      <alignment horizontal="center"/>
    </xf>
    <xf numFmtId="1" fontId="4" fillId="13" borderId="3" applyAlignment="1" pivotButton="0" quotePrefix="0" xfId="0">
      <alignment horizontal="center"/>
    </xf>
    <xf numFmtId="2" fontId="4" fillId="13" borderId="3" applyAlignment="1" pivotButton="0" quotePrefix="0" xfId="0">
      <alignment horizontal="center"/>
    </xf>
    <xf numFmtId="1" fontId="4" fillId="0" borderId="3" applyAlignment="1" pivotButton="0" quotePrefix="0" xfId="0">
      <alignment horizontal="center"/>
    </xf>
    <xf numFmtId="2" fontId="4" fillId="0" borderId="3" applyAlignment="1" pivotButton="0" quotePrefix="0" xfId="0">
      <alignment horizontal="center"/>
    </xf>
    <xf numFmtId="1" fontId="4" fillId="14" borderId="3" applyAlignment="1" pivotButton="0" quotePrefix="0" xfId="0">
      <alignment horizontal="center"/>
    </xf>
    <xf numFmtId="2" fontId="4" fillId="14" borderId="3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13" borderId="7" applyAlignment="1" pivotButton="0" quotePrefix="0" xfId="0">
      <alignment horizontal="center"/>
    </xf>
    <xf numFmtId="0" fontId="5" fillId="14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1" fontId="4" fillId="0" borderId="9" applyAlignment="1" pivotButton="0" quotePrefix="0" xfId="0">
      <alignment horizontal="center"/>
    </xf>
    <xf numFmtId="2" fontId="4" fillId="0" borderId="9" applyAlignment="1" pivotButton="0" quotePrefix="0" xfId="0">
      <alignment horizontal="center"/>
    </xf>
    <xf numFmtId="1" fontId="4" fillId="2" borderId="11" applyAlignment="1" pivotButton="0" quotePrefix="0" xfId="0">
      <alignment horizontal="center"/>
    </xf>
    <xf numFmtId="2" fontId="4" fillId="2" borderId="11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2" fontId="5" fillId="0" borderId="3" applyAlignment="1" pivotButton="0" quotePrefix="0" xfId="0">
      <alignment horizontal="center"/>
    </xf>
    <xf numFmtId="2" fontId="5" fillId="0" borderId="9" applyAlignment="1" pivotButton="0" quotePrefix="0" xfId="0">
      <alignment horizontal="center"/>
    </xf>
    <xf numFmtId="2" fontId="5" fillId="14" borderId="3" applyAlignment="1" pivotButton="0" quotePrefix="0" xfId="0">
      <alignment horizontal="center"/>
    </xf>
    <xf numFmtId="0" fontId="5" fillId="14" borderId="13" applyAlignment="1" pivotButton="0" quotePrefix="0" xfId="0">
      <alignment horizontal="center"/>
    </xf>
    <xf numFmtId="2" fontId="5" fillId="13" borderId="3" applyAlignment="1" pivotButton="0" quotePrefix="0" xfId="0">
      <alignment horizontal="center"/>
    </xf>
    <xf numFmtId="0" fontId="5" fillId="13" borderId="13" applyAlignment="1" pivotButton="0" quotePrefix="0" xfId="0">
      <alignment horizontal="center"/>
    </xf>
    <xf numFmtId="166" fontId="4" fillId="2" borderId="10" applyAlignment="1" pivotButton="0" quotePrefix="0" xfId="0">
      <alignment horizontal="center"/>
    </xf>
  </cellXfs>
  <cellStyles count="10">
    <cellStyle name="Normal" xfId="0" builtinId="0"/>
    <cellStyle name="60% - Accent1 2" xfId="1"/>
    <cellStyle name="60% - Accent2 2" xfId="2"/>
    <cellStyle name="60% - Accent3 2" xfId="3"/>
    <cellStyle name="60% - Accent4 2" xfId="4"/>
    <cellStyle name="60% - Accent5 2" xfId="5"/>
    <cellStyle name="60% - Accent6 2" xfId="6"/>
    <cellStyle name="Neutral 2" xfId="7"/>
    <cellStyle name="Normal 2" xfId="8"/>
    <cellStyle name="Note 2" xfId="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J17" sqref="J17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 ht="15" customHeight="1">
      <c r="A2" s="5" t="inlineStr">
        <is>
          <t>Crude Oil</t>
        </is>
      </c>
      <c r="C2" s="10" t="n">
        <v>3330</v>
      </c>
      <c r="D2" s="10" t="n">
        <v>3270</v>
      </c>
      <c r="E2" s="10" t="n">
        <v>3321</v>
      </c>
      <c r="F2" s="7">
        <f>C2-D2</f>
        <v/>
      </c>
    </row>
    <row r="3" ht="15" customHeight="1">
      <c r="A3" s="5" t="inlineStr">
        <is>
          <t>Natural Gas</t>
        </is>
      </c>
      <c r="C3" s="10" t="n">
        <v>203.4</v>
      </c>
      <c r="D3" s="10" t="n">
        <v>194.9</v>
      </c>
      <c r="E3" s="10" t="n">
        <v>201.5</v>
      </c>
      <c r="F3" s="7">
        <f>C3-D3</f>
        <v/>
      </c>
    </row>
    <row r="4" ht="15" customHeight="1">
      <c r="A4" s="5" t="inlineStr">
        <is>
          <t>Gold</t>
        </is>
      </c>
      <c r="C4" s="10" t="n">
        <v>30138</v>
      </c>
      <c r="D4" s="10" t="n">
        <v>29790</v>
      </c>
      <c r="E4" s="10" t="n">
        <v>29916</v>
      </c>
      <c r="F4" s="7">
        <f>C4-D4</f>
        <v/>
      </c>
    </row>
    <row r="5" ht="15" customHeight="1">
      <c r="A5" s="5" t="inlineStr">
        <is>
          <t>Silver</t>
        </is>
      </c>
      <c r="C5" s="10" t="n">
        <v>43198</v>
      </c>
      <c r="D5" s="10" t="n">
        <v>42120</v>
      </c>
      <c r="E5" s="10" t="n">
        <v>42615</v>
      </c>
      <c r="F5" s="7">
        <f>C5-D5</f>
        <v/>
      </c>
    </row>
    <row r="6" ht="15" customHeight="1">
      <c r="A6" s="5" t="inlineStr">
        <is>
          <t>Zinc</t>
        </is>
      </c>
      <c r="C6" s="10" t="n">
        <v>158.65</v>
      </c>
      <c r="D6" s="10" t="n">
        <v>155.75</v>
      </c>
      <c r="E6" s="10" t="n">
        <v>156</v>
      </c>
      <c r="F6" s="7">
        <f>C6-D6</f>
        <v/>
      </c>
    </row>
    <row r="7" ht="15" customHeight="1">
      <c r="A7" s="5" t="inlineStr">
        <is>
          <t>Lead</t>
        </is>
      </c>
      <c r="C7" s="10" t="n">
        <v>138.6</v>
      </c>
      <c r="D7" s="10" t="n">
        <v>135.85</v>
      </c>
      <c r="E7" s="10" t="n">
        <v>136.05</v>
      </c>
      <c r="F7" s="7">
        <f>C7-D7</f>
        <v/>
      </c>
    </row>
    <row r="8" ht="15" customHeight="1">
      <c r="A8" s="5" t="inlineStr">
        <is>
          <t>Aluminium</t>
        </is>
      </c>
      <c r="C8" s="10" t="n">
        <v>111.35</v>
      </c>
      <c r="D8" s="10" t="n">
        <v>110.35</v>
      </c>
      <c r="E8" s="10" t="n">
        <v>111.15</v>
      </c>
      <c r="F8" s="7">
        <f>C8-D8</f>
        <v/>
      </c>
    </row>
    <row r="9" ht="15" customHeight="1">
      <c r="A9" s="5" t="inlineStr">
        <is>
          <t>Copper</t>
        </is>
      </c>
      <c r="C9" s="10" t="n">
        <v>323.4</v>
      </c>
      <c r="D9" s="10" t="n">
        <v>320.6</v>
      </c>
      <c r="E9" s="10" t="n">
        <v>322</v>
      </c>
      <c r="F9" s="7">
        <f>C9-D9</f>
        <v/>
      </c>
    </row>
    <row r="10" ht="15" customHeight="1">
      <c r="A10" s="5" t="inlineStr">
        <is>
          <t>Nickel</t>
        </is>
      </c>
      <c r="C10" s="10" t="n">
        <v>677.9</v>
      </c>
      <c r="D10" s="10" t="n">
        <v>663.7</v>
      </c>
      <c r="E10" s="10" t="n">
        <v>675.8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Oct-06-2016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9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20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21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21">
        <f>B18*F8+E8</f>
        <v/>
      </c>
      <c r="K18" s="8">
        <f>B18*F9+E9</f>
        <v/>
      </c>
      <c r="L18" s="8">
        <f>B18*F10+E10</f>
        <v/>
      </c>
    </row>
    <row r="19">
      <c r="J19" s="21" t="n"/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21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21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9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20">
        <f>E8-B23*F8</f>
        <v/>
      </c>
      <c r="K23" s="18">
        <f>E9-B23*F9</f>
        <v/>
      </c>
      <c r="L23" s="18">
        <f>E10-B23*F10</f>
        <v/>
      </c>
    </row>
    <row r="25">
      <c r="A25" s="5" t="inlineStr">
        <is>
          <t>Notes</t>
        </is>
      </c>
      <c r="C25" s="7" t="inlineStr">
        <is>
          <t>Crude oil on crossing 50$ for the first time in the week went till 57.49 R 50.53. Not much profit taking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L23"/>
  <sheetViews>
    <sheetView workbookViewId="0">
      <selection activeCell="A1" sqref="A1:IV65536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 ht="15" customHeight="1">
      <c r="A2" s="5" t="inlineStr">
        <is>
          <t>Crude Oil</t>
        </is>
      </c>
      <c r="C2" s="10" t="n">
        <v>3377</v>
      </c>
      <c r="D2" s="10" t="n">
        <v>3291</v>
      </c>
      <c r="E2" s="10" t="n">
        <v>3368</v>
      </c>
      <c r="F2" s="7">
        <f>C2-D2</f>
        <v/>
      </c>
    </row>
    <row r="3" ht="15" customHeight="1">
      <c r="A3" s="5" t="inlineStr">
        <is>
          <t>Natural Gas</t>
        </is>
      </c>
      <c r="C3" s="10" t="n">
        <v>205.2</v>
      </c>
      <c r="D3" s="10" t="n">
        <v>199.2</v>
      </c>
      <c r="E3" s="10" t="n">
        <v>203.9</v>
      </c>
      <c r="F3" s="7">
        <f>C3-D3</f>
        <v/>
      </c>
    </row>
    <row r="4" ht="15" customHeight="1">
      <c r="A4" s="5" t="inlineStr">
        <is>
          <t>Gold</t>
        </is>
      </c>
      <c r="C4" s="10" t="n">
        <v>29949</v>
      </c>
      <c r="D4" s="10" t="n">
        <v>29550</v>
      </c>
      <c r="E4" s="10" t="n">
        <v>29575</v>
      </c>
      <c r="F4" s="7">
        <f>C4-D4</f>
        <v/>
      </c>
    </row>
    <row r="5" ht="15" customHeight="1">
      <c r="A5" s="5" t="inlineStr">
        <is>
          <t>Silver</t>
        </is>
      </c>
      <c r="C5" s="10" t="n">
        <v>42773</v>
      </c>
      <c r="D5" s="10" t="n">
        <v>41160</v>
      </c>
      <c r="E5" s="10" t="n">
        <v>41521</v>
      </c>
      <c r="F5" s="7">
        <f>C5-D5</f>
        <v/>
      </c>
    </row>
    <row r="6" ht="15" customHeight="1">
      <c r="A6" s="5" t="inlineStr">
        <is>
          <t>Zinc</t>
        </is>
      </c>
      <c r="C6" s="10" t="n">
        <v>156.45</v>
      </c>
      <c r="D6" s="10" t="n">
        <v>154.15</v>
      </c>
      <c r="E6" s="10" t="n">
        <v>154.9</v>
      </c>
      <c r="F6" s="7">
        <f>C6-D6</f>
        <v/>
      </c>
    </row>
    <row r="7" ht="15" customHeight="1">
      <c r="A7" s="5" t="inlineStr">
        <is>
          <t>Lead</t>
        </is>
      </c>
      <c r="C7" s="10" t="n">
        <v>138.3</v>
      </c>
      <c r="D7" s="10" t="n">
        <v>135.4</v>
      </c>
      <c r="E7" s="10" t="n">
        <v>137.3</v>
      </c>
      <c r="F7" s="7">
        <f>C7-D7</f>
        <v/>
      </c>
    </row>
    <row r="8" ht="15" customHeight="1">
      <c r="A8" s="5" t="inlineStr">
        <is>
          <t>Aluminium</t>
        </is>
      </c>
      <c r="C8" s="10" t="n">
        <v>111.7</v>
      </c>
      <c r="D8" s="10" t="n">
        <v>110.65</v>
      </c>
      <c r="E8" s="10" t="n">
        <v>111.65</v>
      </c>
      <c r="F8" s="7">
        <f>C8-D8</f>
        <v/>
      </c>
    </row>
    <row r="9" ht="15" customHeight="1">
      <c r="A9" s="5" t="inlineStr">
        <is>
          <t>Copper</t>
        </is>
      </c>
      <c r="C9" s="10" t="n">
        <v>322.1</v>
      </c>
      <c r="D9" s="10" t="n">
        <v>319.2</v>
      </c>
      <c r="E9" s="10" t="n">
        <v>320.15</v>
      </c>
      <c r="F9" s="7">
        <f>C9-D9</f>
        <v/>
      </c>
    </row>
    <row r="10" ht="15" customHeight="1">
      <c r="A10" s="5" t="inlineStr">
        <is>
          <t>Nickel</t>
        </is>
      </c>
      <c r="C10" s="10" t="n">
        <v>686</v>
      </c>
      <c r="D10" s="10" t="n">
        <v>670.9</v>
      </c>
      <c r="E10" s="10" t="n">
        <v>684.5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Oct-07-2016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9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20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21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21">
        <f>B18*F8+E8</f>
        <v/>
      </c>
      <c r="K18" s="8">
        <f>B18*F9+E9</f>
        <v/>
      </c>
      <c r="L18" s="8">
        <f>B18*F10+E10</f>
        <v/>
      </c>
    </row>
    <row r="19">
      <c r="J19" s="21" t="n"/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21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21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9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20">
        <f>E8-B23*F8</f>
        <v/>
      </c>
      <c r="K23" s="18">
        <f>E9-B23*F9</f>
        <v/>
      </c>
      <c r="L23" s="18">
        <f>E10-B23*F10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3"/>
  <sheetViews>
    <sheetView workbookViewId="0">
      <selection activeCell="A1" sqref="A1:IV65536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 ht="15" customHeight="1">
      <c r="A2" s="5" t="inlineStr">
        <is>
          <t>Crude Oil</t>
        </is>
      </c>
      <c r="C2" s="10" t="n">
        <v>3391</v>
      </c>
      <c r="D2" s="10" t="n">
        <v>3296</v>
      </c>
      <c r="E2" s="10" t="n">
        <v>3323</v>
      </c>
      <c r="F2" s="7">
        <f>C2-D2</f>
        <v/>
      </c>
    </row>
    <row r="3" ht="15" customHeight="1">
      <c r="A3" s="5" t="inlineStr">
        <is>
          <t>Natural Gas</t>
        </is>
      </c>
      <c r="C3" s="10" t="n">
        <v>214.6</v>
      </c>
      <c r="D3" s="10" t="n">
        <v>202.3</v>
      </c>
      <c r="E3" s="10" t="n">
        <v>212.4</v>
      </c>
      <c r="F3" s="7">
        <f>C3-D3</f>
        <v/>
      </c>
    </row>
    <row r="4" ht="15" customHeight="1">
      <c r="A4" s="5" t="inlineStr">
        <is>
          <t>Gold</t>
        </is>
      </c>
      <c r="C4" s="10" t="n">
        <v>29860</v>
      </c>
      <c r="D4" s="10" t="n">
        <v>29300</v>
      </c>
      <c r="E4" s="10" t="n">
        <v>29578</v>
      </c>
      <c r="F4" s="7">
        <f>C4-D4</f>
        <v/>
      </c>
    </row>
    <row r="5" ht="15" customHeight="1">
      <c r="A5" s="5" t="inlineStr">
        <is>
          <t>Silver</t>
        </is>
      </c>
      <c r="C5" s="10" t="n">
        <v>42300</v>
      </c>
      <c r="D5" s="10" t="n">
        <v>41060</v>
      </c>
      <c r="E5" s="10" t="n">
        <v>41865</v>
      </c>
      <c r="F5" s="7">
        <f>C5-D5</f>
        <v/>
      </c>
    </row>
    <row r="6" ht="15" customHeight="1">
      <c r="A6" s="5" t="inlineStr">
        <is>
          <t>Zinc</t>
        </is>
      </c>
      <c r="C6" s="10" t="n">
        <v>156.5</v>
      </c>
      <c r="D6" s="10" t="n">
        <v>154.2</v>
      </c>
      <c r="E6" s="10" t="n">
        <v>155.1</v>
      </c>
      <c r="F6" s="7">
        <f>C6-D6</f>
        <v/>
      </c>
    </row>
    <row r="7" ht="15" customHeight="1">
      <c r="A7" s="5" t="inlineStr">
        <is>
          <t>Lead</t>
        </is>
      </c>
      <c r="C7" s="10" t="n">
        <v>139.8</v>
      </c>
      <c r="D7" s="10" t="n">
        <v>136.9</v>
      </c>
      <c r="E7" s="10" t="n">
        <v>138.55</v>
      </c>
      <c r="F7" s="7">
        <f>C7-D7</f>
        <v/>
      </c>
    </row>
    <row r="8" ht="15" customHeight="1">
      <c r="A8" s="5" t="inlineStr">
        <is>
          <t>Aluminium</t>
        </is>
      </c>
      <c r="C8" s="10" t="n">
        <v>112</v>
      </c>
      <c r="D8" s="10" t="n">
        <v>111.15</v>
      </c>
      <c r="E8" s="10" t="n">
        <v>111.35</v>
      </c>
      <c r="F8" s="7">
        <f>C8-D8</f>
        <v/>
      </c>
    </row>
    <row r="9" ht="15" customHeight="1">
      <c r="A9" s="5" t="inlineStr">
        <is>
          <t>Copper</t>
        </is>
      </c>
      <c r="C9" s="10" t="n">
        <v>323.5</v>
      </c>
      <c r="D9" s="10" t="n">
        <v>319.55</v>
      </c>
      <c r="E9" s="10" t="n">
        <v>321.55</v>
      </c>
      <c r="F9" s="7">
        <f>C9-D9</f>
        <v/>
      </c>
    </row>
    <row r="10" ht="15" customHeight="1">
      <c r="A10" s="5" t="inlineStr">
        <is>
          <t>Nickel</t>
        </is>
      </c>
      <c r="C10" s="10" t="n">
        <v>692.3</v>
      </c>
      <c r="D10" s="10" t="n">
        <v>677.9</v>
      </c>
      <c r="E10" s="10" t="n">
        <v>680.9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Oct-10-2016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4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18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8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8">
        <f>B18*F8+E8</f>
        <v/>
      </c>
      <c r="K18" s="8">
        <f>B18*F9+E9</f>
        <v/>
      </c>
      <c r="L18" s="8">
        <f>B18*F10+E10</f>
        <v/>
      </c>
    </row>
    <row r="19"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8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8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4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18">
        <f>E8-B23*F8</f>
        <v/>
      </c>
      <c r="K23" s="18">
        <f>E9-B23*F9</f>
        <v/>
      </c>
      <c r="L23" s="18">
        <f>E10-B23*F10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L23"/>
  <sheetViews>
    <sheetView workbookViewId="0">
      <selection activeCell="G15" sqref="G15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>
      <c r="A2" s="5" t="inlineStr">
        <is>
          <t>Crude Oil</t>
        </is>
      </c>
      <c r="C2" s="22" t="n">
        <v>3434</v>
      </c>
      <c r="D2" s="22" t="n">
        <v>3279</v>
      </c>
      <c r="E2" s="22" t="n">
        <v>3417</v>
      </c>
      <c r="F2" s="7">
        <f>C2-D2</f>
        <v/>
      </c>
    </row>
    <row r="3">
      <c r="A3" s="5" t="inlineStr">
        <is>
          <t>Natural Gas</t>
        </is>
      </c>
      <c r="C3" s="23" t="n">
        <v>218.9</v>
      </c>
      <c r="D3" s="23" t="n">
        <v>210.2</v>
      </c>
      <c r="E3" s="23" t="n">
        <v>217.6</v>
      </c>
      <c r="F3" s="7">
        <f>C3-D3</f>
        <v/>
      </c>
    </row>
    <row r="4">
      <c r="A4" s="5" t="inlineStr">
        <is>
          <t>Gold</t>
        </is>
      </c>
      <c r="C4" s="23" t="n">
        <v>29798</v>
      </c>
      <c r="D4" s="23" t="n">
        <v>29630</v>
      </c>
      <c r="E4" s="23" t="n">
        <v>29658</v>
      </c>
      <c r="F4" s="7">
        <f>C4-D4</f>
        <v/>
      </c>
    </row>
    <row r="5">
      <c r="A5" s="5" t="inlineStr">
        <is>
          <t>Silver</t>
        </is>
      </c>
      <c r="C5" s="23" t="n">
        <v>42579</v>
      </c>
      <c r="D5" s="23" t="n">
        <v>42100</v>
      </c>
      <c r="E5" s="23" t="n">
        <v>42210</v>
      </c>
      <c r="F5" s="7">
        <f>C5-D5</f>
        <v/>
      </c>
    </row>
    <row r="6">
      <c r="A6" s="5" t="inlineStr">
        <is>
          <t>Zinc</t>
        </is>
      </c>
      <c r="C6" s="23" t="n">
        <v>156.85</v>
      </c>
      <c r="D6" s="23" t="n">
        <v>154</v>
      </c>
      <c r="E6" s="23" t="n">
        <v>154.6</v>
      </c>
      <c r="F6" s="7">
        <f>C6-D6</f>
        <v/>
      </c>
    </row>
    <row r="7">
      <c r="A7" s="5" t="inlineStr">
        <is>
          <t>Lead</t>
        </is>
      </c>
      <c r="C7" s="23" t="n">
        <v>140.6</v>
      </c>
      <c r="D7" s="23" t="n">
        <v>138.75</v>
      </c>
      <c r="E7" s="23" t="n">
        <v>139.25</v>
      </c>
      <c r="F7" s="7">
        <f>C7-D7</f>
        <v/>
      </c>
    </row>
    <row r="8">
      <c r="A8" s="5" t="inlineStr">
        <is>
          <t>Aluminium</t>
        </is>
      </c>
      <c r="C8" s="23" t="n">
        <v>112.2</v>
      </c>
      <c r="D8" s="23" t="n">
        <v>111.4</v>
      </c>
      <c r="E8" s="23" t="n">
        <v>112</v>
      </c>
      <c r="F8" s="7">
        <f>C8-D8</f>
        <v/>
      </c>
    </row>
    <row r="9">
      <c r="A9" s="5" t="inlineStr">
        <is>
          <t>Copper</t>
        </is>
      </c>
      <c r="C9" s="23" t="n">
        <v>326.15</v>
      </c>
      <c r="D9" s="23" t="n">
        <v>321.4</v>
      </c>
      <c r="E9" s="23" t="n">
        <v>325</v>
      </c>
      <c r="F9" s="7">
        <f>C9-D9</f>
        <v/>
      </c>
    </row>
    <row r="10">
      <c r="A10" s="5" t="inlineStr">
        <is>
          <t>Nickel</t>
        </is>
      </c>
      <c r="C10" s="23" t="n">
        <v>701.4</v>
      </c>
      <c r="D10" s="23" t="n">
        <v>682</v>
      </c>
      <c r="E10" s="23" t="n">
        <v>699.9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Oct-11-2016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4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18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8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8">
        <f>B18*F8+E8</f>
        <v/>
      </c>
      <c r="K18" s="8">
        <f>B18*F9+E9</f>
        <v/>
      </c>
      <c r="L18" s="8">
        <f>B18*F10+E10</f>
        <v/>
      </c>
    </row>
    <row r="19"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8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8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4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18">
        <f>E8-B23*F8</f>
        <v/>
      </c>
      <c r="K23" s="18">
        <f>E9-B23*F9</f>
        <v/>
      </c>
      <c r="L23" s="18">
        <f>E10-B23*F10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4"/>
  <sheetViews>
    <sheetView tabSelected="1" workbookViewId="0">
      <selection activeCell="G10" sqref="G10"/>
    </sheetView>
  </sheetViews>
  <sheetFormatPr baseColWidth="8" defaultRowHeight="12.75"/>
  <cols>
    <col width="2.5703125" customWidth="1" min="1" max="1"/>
    <col width="18.28515625" customWidth="1" min="2" max="2"/>
    <col width="15.85546875" customWidth="1" min="3" max="3"/>
    <col width="18.42578125" customWidth="1" min="4" max="4"/>
    <col width="15.42578125" customWidth="1" min="5" max="5"/>
    <col width="14.5703125" customWidth="1" min="6" max="6"/>
    <col width="14" customWidth="1" min="7" max="7"/>
    <col width="13.85546875" customWidth="1" min="8" max="8"/>
    <col width="14.140625" customWidth="1" min="9" max="9"/>
    <col width="14" customWidth="1" min="10" max="10"/>
    <col width="15.42578125" bestFit="1" customWidth="1" min="11" max="11"/>
    <col width="18.28515625" customWidth="1" min="12" max="12"/>
  </cols>
  <sheetData>
    <row r="1" ht="3.75" customHeight="1" thickBot="1"/>
    <row r="2" ht="18" customHeight="1" thickTop="1">
      <c r="B2" s="49">
        <f>NOW()</f>
        <v/>
      </c>
      <c r="C2" s="37" t="inlineStr">
        <is>
          <t>Crude Oil</t>
        </is>
      </c>
      <c r="D2" s="38" t="inlineStr">
        <is>
          <t>Natural Gas</t>
        </is>
      </c>
      <c r="E2" s="37" t="inlineStr">
        <is>
          <t>Gold</t>
        </is>
      </c>
      <c r="F2" s="37" t="inlineStr">
        <is>
          <t>Silver</t>
        </is>
      </c>
      <c r="G2" s="38" t="inlineStr">
        <is>
          <t>Copper</t>
        </is>
      </c>
      <c r="H2" s="38" t="inlineStr">
        <is>
          <t>Zinc</t>
        </is>
      </c>
      <c r="I2" s="38" t="inlineStr">
        <is>
          <t>Lead</t>
        </is>
      </c>
      <c r="J2" s="39" t="inlineStr">
        <is>
          <t>Nickel</t>
        </is>
      </c>
      <c r="K2" s="38" t="inlineStr">
        <is>
          <t>Aluminium</t>
        </is>
      </c>
      <c r="L2" s="40" t="inlineStr">
        <is>
          <t>Levels</t>
        </is>
      </c>
    </row>
    <row r="3" ht="30" customHeight="1">
      <c r="B3" s="31" t="inlineStr">
        <is>
          <t>H6</t>
        </is>
      </c>
      <c r="C3" s="27" t="n">
        <v>4857.4</v>
      </c>
      <c r="D3" s="28" t="n">
        <v>197.44</v>
      </c>
      <c r="E3" s="27" t="n">
        <v>45269.56</v>
      </c>
      <c r="F3" s="27" t="n">
        <v>68188.32000000001</v>
      </c>
      <c r="G3" s="43" t="n">
        <v>688.04</v>
      </c>
      <c r="H3" s="28" t="n">
        <v>219.78</v>
      </c>
      <c r="I3" s="28" t="n">
        <v>163.2</v>
      </c>
      <c r="J3" s="28" t="n">
        <v>1177.76</v>
      </c>
      <c r="K3" s="28" t="n">
        <v>173.11</v>
      </c>
      <c r="L3" s="41" t="inlineStr">
        <is>
          <t>H6</t>
        </is>
      </c>
    </row>
    <row r="4" ht="30" customHeight="1">
      <c r="B4" s="31" t="inlineStr">
        <is>
          <t>H5</t>
        </is>
      </c>
      <c r="C4" s="27" t="n">
        <v>4843.7</v>
      </c>
      <c r="D4" s="28" t="n">
        <v>195.87</v>
      </c>
      <c r="E4" s="27" t="n">
        <v>45151.13</v>
      </c>
      <c r="F4" s="27" t="n">
        <v>67880.81</v>
      </c>
      <c r="G4" s="43" t="n">
        <v>686.09</v>
      </c>
      <c r="H4" s="28" t="n">
        <v>218.72</v>
      </c>
      <c r="I4" s="28" t="n">
        <v>162.52</v>
      </c>
      <c r="J4" s="28" t="n">
        <v>1172.78</v>
      </c>
      <c r="K4" s="28" t="n">
        <v>172.58</v>
      </c>
      <c r="L4" s="41" t="inlineStr">
        <is>
          <t>H5</t>
        </is>
      </c>
    </row>
    <row r="5" ht="30" customHeight="1">
      <c r="B5" s="33" t="inlineStr">
        <is>
          <t>H4</t>
        </is>
      </c>
      <c r="C5" s="29" t="n">
        <v>4830</v>
      </c>
      <c r="D5" s="30" t="n">
        <v>194.3</v>
      </c>
      <c r="E5" s="29" t="n">
        <v>45032.7</v>
      </c>
      <c r="F5" s="29" t="n">
        <v>67573.3</v>
      </c>
      <c r="G5" s="45" t="n">
        <v>684.15</v>
      </c>
      <c r="H5" s="30" t="n">
        <v>217.66</v>
      </c>
      <c r="I5" s="30" t="n">
        <v>161.84</v>
      </c>
      <c r="J5" s="30" t="n">
        <v>1167.8</v>
      </c>
      <c r="K5" s="30" t="n">
        <v>172.04</v>
      </c>
      <c r="L5" s="46" t="inlineStr">
        <is>
          <t>H4</t>
        </is>
      </c>
    </row>
    <row r="6" ht="30" customHeight="1">
      <c r="B6" s="32" t="inlineStr">
        <is>
          <t>H3</t>
        </is>
      </c>
      <c r="C6" s="25" t="n">
        <v>4813.5</v>
      </c>
      <c r="D6" s="26" t="n">
        <v>192.4</v>
      </c>
      <c r="E6" s="25" t="n">
        <v>44891.35</v>
      </c>
      <c r="F6" s="25" t="n">
        <v>67208.64999999999</v>
      </c>
      <c r="G6" s="47" t="n">
        <v>681.8200000000001</v>
      </c>
      <c r="H6" s="26" t="n">
        <v>216.38</v>
      </c>
      <c r="I6" s="26" t="n">
        <v>161.05</v>
      </c>
      <c r="J6" s="26" t="n">
        <v>1161.75</v>
      </c>
      <c r="K6" s="26" t="n">
        <v>171.4</v>
      </c>
      <c r="L6" s="48" t="inlineStr">
        <is>
          <t>H3</t>
        </is>
      </c>
    </row>
    <row r="7" ht="30" customHeight="1">
      <c r="B7" s="31" t="inlineStr">
        <is>
          <t>H2</t>
        </is>
      </c>
      <c r="C7" s="27" t="n">
        <v>4807.98</v>
      </c>
      <c r="D7" s="28" t="n">
        <v>191.76</v>
      </c>
      <c r="E7" s="27" t="n">
        <v>44844.06</v>
      </c>
      <c r="F7" s="27" t="n">
        <v>67086.66</v>
      </c>
      <c r="G7" s="43" t="n">
        <v>681.05</v>
      </c>
      <c r="H7" s="28" t="n">
        <v>215.95</v>
      </c>
      <c r="I7" s="28" t="n">
        <v>160.78</v>
      </c>
      <c r="J7" s="28" t="n">
        <v>1159.73</v>
      </c>
      <c r="K7" s="28" t="n">
        <v>171.18</v>
      </c>
      <c r="L7" s="41" t="inlineStr">
        <is>
          <t>H2</t>
        </is>
      </c>
    </row>
    <row r="8" ht="30" customHeight="1">
      <c r="B8" s="31" t="inlineStr">
        <is>
          <t>H1</t>
        </is>
      </c>
      <c r="C8" s="27" t="n">
        <v>4802.5</v>
      </c>
      <c r="D8" s="28" t="n">
        <v>191.13</v>
      </c>
      <c r="E8" s="27" t="n">
        <v>44797.08</v>
      </c>
      <c r="F8" s="27" t="n">
        <v>66965.46000000001</v>
      </c>
      <c r="G8" s="43" t="n">
        <v>680.27</v>
      </c>
      <c r="H8" s="28" t="n">
        <v>215.53</v>
      </c>
      <c r="I8" s="28" t="n">
        <v>160.52</v>
      </c>
      <c r="J8" s="28" t="n">
        <v>1157.72</v>
      </c>
      <c r="K8" s="28" t="n">
        <v>170.97</v>
      </c>
      <c r="L8" s="41" t="inlineStr">
        <is>
          <t>H1</t>
        </is>
      </c>
    </row>
    <row r="9" ht="30" customHeight="1">
      <c r="B9" s="31" t="inlineStr">
        <is>
          <t>L1</t>
        </is>
      </c>
      <c r="C9" s="27" t="n">
        <v>4791.5</v>
      </c>
      <c r="D9" s="28" t="n">
        <v>189.87</v>
      </c>
      <c r="E9" s="27" t="n">
        <v>44702.92</v>
      </c>
      <c r="F9" s="27" t="n">
        <v>66722.53999999999</v>
      </c>
      <c r="G9" s="43" t="n">
        <v>678.73</v>
      </c>
      <c r="H9" s="28" t="n">
        <v>214.67</v>
      </c>
      <c r="I9" s="28" t="n">
        <v>159.98</v>
      </c>
      <c r="J9" s="28" t="n">
        <v>1153.68</v>
      </c>
      <c r="K9" s="28" t="n">
        <v>170.53</v>
      </c>
      <c r="L9" s="41" t="inlineStr">
        <is>
          <t>L1</t>
        </is>
      </c>
    </row>
    <row r="10" ht="30" customHeight="1">
      <c r="B10" s="31" t="inlineStr">
        <is>
          <t>L2</t>
        </is>
      </c>
      <c r="C10" s="27" t="n">
        <v>4786.02</v>
      </c>
      <c r="D10" s="28" t="n">
        <v>189.24</v>
      </c>
      <c r="E10" s="27" t="n">
        <v>44655.94</v>
      </c>
      <c r="F10" s="27" t="n">
        <v>66601.34</v>
      </c>
      <c r="G10" s="43" t="n">
        <v>677.95</v>
      </c>
      <c r="H10" s="28" t="n">
        <v>214.25</v>
      </c>
      <c r="I10" s="28" t="n">
        <v>159.72</v>
      </c>
      <c r="J10" s="28" t="n">
        <v>1151.67</v>
      </c>
      <c r="K10" s="28" t="n">
        <v>170.32</v>
      </c>
      <c r="L10" s="41" t="inlineStr">
        <is>
          <t>L2</t>
        </is>
      </c>
    </row>
    <row r="11" ht="30" customHeight="1">
      <c r="B11" s="33" t="inlineStr">
        <is>
          <t>L3</t>
        </is>
      </c>
      <c r="C11" s="29" t="n">
        <v>4780.5</v>
      </c>
      <c r="D11" s="30" t="n">
        <v>188.6</v>
      </c>
      <c r="E11" s="29" t="n">
        <v>44608.65</v>
      </c>
      <c r="F11" s="29" t="n">
        <v>66479.35000000001</v>
      </c>
      <c r="G11" s="45" t="n">
        <v>677.1799999999999</v>
      </c>
      <c r="H11" s="30" t="n">
        <v>213.82</v>
      </c>
      <c r="I11" s="30" t="n">
        <v>159.45</v>
      </c>
      <c r="J11" s="30" t="n">
        <v>1149.65</v>
      </c>
      <c r="K11" s="30" t="n">
        <v>170.1</v>
      </c>
      <c r="L11" s="46" t="inlineStr">
        <is>
          <t>L3</t>
        </is>
      </c>
    </row>
    <row r="12" ht="30" customHeight="1">
      <c r="B12" s="32" t="inlineStr">
        <is>
          <t>L4</t>
        </is>
      </c>
      <c r="C12" s="25" t="n">
        <v>4764</v>
      </c>
      <c r="D12" s="26" t="n">
        <v>186.7</v>
      </c>
      <c r="E12" s="25" t="n">
        <v>44467.3</v>
      </c>
      <c r="F12" s="25" t="n">
        <v>66114.7</v>
      </c>
      <c r="G12" s="47" t="n">
        <v>674.85</v>
      </c>
      <c r="H12" s="26" t="n">
        <v>212.54</v>
      </c>
      <c r="I12" s="26" t="n">
        <v>158.66</v>
      </c>
      <c r="J12" s="26" t="n">
        <v>1143.6</v>
      </c>
      <c r="K12" s="26" t="n">
        <v>169.46</v>
      </c>
      <c r="L12" s="48" t="inlineStr">
        <is>
          <t>L4</t>
        </is>
      </c>
    </row>
    <row r="13" ht="30" customHeight="1">
      <c r="B13" s="31" t="inlineStr">
        <is>
          <t>L5</t>
        </is>
      </c>
      <c r="C13" s="27" t="n">
        <v>4750.3</v>
      </c>
      <c r="D13" s="28" t="n">
        <v>185.13</v>
      </c>
      <c r="E13" s="27" t="n">
        <v>44348.87</v>
      </c>
      <c r="F13" s="27" t="n">
        <v>65807.19</v>
      </c>
      <c r="G13" s="43" t="n">
        <v>672.91</v>
      </c>
      <c r="H13" s="28" t="n">
        <v>211.48</v>
      </c>
      <c r="I13" s="28" t="n">
        <v>157.98</v>
      </c>
      <c r="J13" s="28" t="n">
        <v>1138.62</v>
      </c>
      <c r="K13" s="28" t="n">
        <v>168.92</v>
      </c>
      <c r="L13" s="41" t="inlineStr">
        <is>
          <t>L5</t>
        </is>
      </c>
    </row>
    <row r="14" ht="30" customHeight="1" thickBot="1">
      <c r="B14" s="34" t="inlineStr">
        <is>
          <t>L6</t>
        </is>
      </c>
      <c r="C14" s="35" t="n">
        <v>4736.6</v>
      </c>
      <c r="D14" s="36" t="n">
        <v>183.56</v>
      </c>
      <c r="E14" s="35" t="n">
        <v>44230.44</v>
      </c>
      <c r="F14" s="35" t="n">
        <v>65499.68</v>
      </c>
      <c r="G14" s="44" t="n">
        <v>670.96</v>
      </c>
      <c r="H14" s="36" t="n">
        <v>210.42</v>
      </c>
      <c r="I14" s="36" t="n">
        <v>157.3</v>
      </c>
      <c r="J14" s="36" t="n">
        <v>1133.64</v>
      </c>
      <c r="K14" s="36" t="n">
        <v>168.39</v>
      </c>
      <c r="L14" s="42" t="inlineStr">
        <is>
          <t>L6</t>
        </is>
      </c>
    </row>
    <row r="15" ht="13.5" customHeight="1" thickTop="1"/>
  </sheetData>
  <pageMargins left="0.7" right="0.7" top="0.75" bottom="0.75" header="0.3" footer="0.3"/>
  <pageSetup orientation="portrait" paperSize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F24" sqref="F24"/>
    </sheetView>
  </sheetViews>
  <sheetFormatPr baseColWidth="8" defaultRowHeight="12.75"/>
  <cols>
    <col width="11.5703125" bestFit="1" customWidth="1" min="1" max="1"/>
    <col width="11.5703125" customWidth="1" min="2" max="2"/>
    <col width="10.5703125" customWidth="1" min="3" max="3"/>
    <col width="10.28515625" customWidth="1" min="4" max="4"/>
    <col width="14.5703125" bestFit="1" customWidth="1" min="7" max="7"/>
  </cols>
  <sheetData>
    <row r="1">
      <c r="A1" s="1" t="inlineStr">
        <is>
          <t>Commodity</t>
        </is>
      </c>
      <c r="B1" s="1" t="inlineStr">
        <is>
          <t>Expiry Date</t>
        </is>
      </c>
      <c r="C1" s="2" t="inlineStr">
        <is>
          <t>Open</t>
        </is>
      </c>
      <c r="D1" s="3" t="inlineStr">
        <is>
          <t>High</t>
        </is>
      </c>
      <c r="E1" s="4" t="inlineStr">
        <is>
          <t>Low</t>
        </is>
      </c>
      <c r="F1" s="3" t="inlineStr">
        <is>
          <t>Close</t>
        </is>
      </c>
      <c r="G1" s="3" t="inlineStr">
        <is>
          <t>Previous Close</t>
        </is>
      </c>
      <c r="H1" s="3" t="inlineStr">
        <is>
          <t>H-L</t>
        </is>
      </c>
    </row>
    <row r="2">
      <c r="A2" s="9" t="inlineStr">
        <is>
          <t>Crude Oil</t>
        </is>
      </c>
      <c r="B2" s="9" t="inlineStr">
        <is>
          <t>19MAR2021</t>
        </is>
      </c>
      <c r="C2" s="23" t="n">
        <v>4778</v>
      </c>
      <c r="D2" s="23" t="n">
        <v>4825</v>
      </c>
      <c r="E2" s="23" t="n">
        <v>4765</v>
      </c>
      <c r="F2" s="23" t="n">
        <v>4797</v>
      </c>
      <c r="G2" s="23" t="n">
        <v>4796</v>
      </c>
      <c r="H2" s="24" t="n"/>
    </row>
    <row r="3">
      <c r="A3" s="9" t="inlineStr">
        <is>
          <t>Natural Gas</t>
        </is>
      </c>
      <c r="B3" s="9" t="inlineStr">
        <is>
          <t>26MAR2021</t>
        </is>
      </c>
      <c r="C3" s="23" t="n">
        <v>194.3</v>
      </c>
      <c r="D3" s="23" t="n">
        <v>196.2</v>
      </c>
      <c r="E3" s="23" t="n">
        <v>189.3</v>
      </c>
      <c r="F3" s="23" t="n">
        <v>190.5</v>
      </c>
      <c r="G3" s="23" t="n">
        <v>193.8</v>
      </c>
      <c r="H3" s="24" t="n"/>
    </row>
    <row r="4">
      <c r="A4" s="9" t="inlineStr">
        <is>
          <t>Gold</t>
        </is>
      </c>
      <c r="B4" s="9" t="inlineStr">
        <is>
          <t>05APR2021</t>
        </is>
      </c>
      <c r="C4" s="23" t="n">
        <v>44741</v>
      </c>
      <c r="D4" s="23" t="n">
        <v>44785</v>
      </c>
      <c r="E4" s="23" t="n">
        <v>44271</v>
      </c>
      <c r="F4" s="23" t="n">
        <v>44750</v>
      </c>
      <c r="G4" s="23" t="n">
        <v>44879</v>
      </c>
      <c r="H4" s="24" t="n"/>
    </row>
    <row r="5">
      <c r="A5" s="9" t="inlineStr">
        <is>
          <t>Silver</t>
        </is>
      </c>
      <c r="B5" s="9" t="inlineStr">
        <is>
          <t>05MAY2021</t>
        </is>
      </c>
      <c r="C5" s="23" t="n">
        <v>67200</v>
      </c>
      <c r="D5" s="23" t="n">
        <v>67259</v>
      </c>
      <c r="E5" s="23" t="n">
        <v>65933</v>
      </c>
      <c r="F5" s="23" t="n">
        <v>66844</v>
      </c>
      <c r="G5" s="23" t="n">
        <v>67545</v>
      </c>
      <c r="H5" s="24" t="n"/>
    </row>
    <row r="6">
      <c r="A6" s="9" t="inlineStr">
        <is>
          <t>Copper</t>
        </is>
      </c>
      <c r="B6" s="9" t="inlineStr">
        <is>
          <t>31MAR2021</t>
        </is>
      </c>
      <c r="C6" s="23" t="n">
        <v>679.8</v>
      </c>
      <c r="D6" s="23" t="n">
        <v>680.65</v>
      </c>
      <c r="E6" s="23" t="n">
        <v>672.2</v>
      </c>
      <c r="F6" s="23" t="n">
        <v>679.5</v>
      </c>
      <c r="G6" s="23" t="n">
        <v>684.1</v>
      </c>
      <c r="H6" s="24" t="n"/>
    </row>
    <row r="7">
      <c r="A7" s="9" t="inlineStr">
        <is>
          <t>Zinc</t>
        </is>
      </c>
      <c r="B7" s="9" t="inlineStr">
        <is>
          <t>31MAR2021</t>
        </is>
      </c>
      <c r="C7" s="23" t="n">
        <v>218.35</v>
      </c>
      <c r="D7" s="23" t="n">
        <v>218.35</v>
      </c>
      <c r="E7" s="23" t="n">
        <v>213.7</v>
      </c>
      <c r="F7" s="23" t="n">
        <v>215.1</v>
      </c>
      <c r="G7" s="23" t="n">
        <v>217.8</v>
      </c>
      <c r="H7" s="24" t="n"/>
    </row>
    <row r="8">
      <c r="A8" s="9" t="inlineStr">
        <is>
          <t>Lead</t>
        </is>
      </c>
      <c r="B8" s="9" t="inlineStr">
        <is>
          <t>31MAR2021</t>
        </is>
      </c>
      <c r="C8" s="23" t="n">
        <v>158.6</v>
      </c>
      <c r="D8" s="23" t="n">
        <v>160.5</v>
      </c>
      <c r="E8" s="23" t="n">
        <v>157.6</v>
      </c>
      <c r="F8" s="23" t="n">
        <v>160.25</v>
      </c>
      <c r="G8" s="23" t="n">
        <v>158.7</v>
      </c>
      <c r="H8" s="24" t="n"/>
    </row>
    <row r="9">
      <c r="A9" s="9" t="inlineStr">
        <is>
          <t>Nickel</t>
        </is>
      </c>
      <c r="B9" s="9" t="inlineStr">
        <is>
          <t>31MAR2021</t>
        </is>
      </c>
      <c r="C9" s="23" t="n">
        <v>1174</v>
      </c>
      <c r="D9" s="23" t="n">
        <v>1174.8</v>
      </c>
      <c r="E9" s="23" t="n">
        <v>1152.8</v>
      </c>
      <c r="F9" s="23" t="n">
        <v>1155.7</v>
      </c>
      <c r="G9" s="23" t="n">
        <v>1181.3</v>
      </c>
      <c r="H9" s="24" t="n"/>
    </row>
    <row r="10">
      <c r="A10" s="9" t="inlineStr">
        <is>
          <t>Aluminium</t>
        </is>
      </c>
      <c r="B10" s="9" t="inlineStr">
        <is>
          <t>31MAR2021</t>
        </is>
      </c>
      <c r="C10" s="23" t="n">
        <v>172.4</v>
      </c>
      <c r="D10" s="23" t="n">
        <v>172.4</v>
      </c>
      <c r="E10" s="23" t="n">
        <v>170.05</v>
      </c>
      <c r="F10" s="23" t="n">
        <v>170.75</v>
      </c>
      <c r="G10" s="23" t="n">
        <v>172.9</v>
      </c>
      <c r="H10" s="2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Sivam</dc:creator>
  <dcterms:created xmlns:dcterms="http://purl.org/dc/terms/" xmlns:xsi="http://www.w3.org/2001/XMLSchema-instance" xsi:type="dcterms:W3CDTF">2016-10-05T16:44:56Z</dcterms:created>
  <dcterms:modified xmlns:dcterms="http://purl.org/dc/terms/" xmlns:xsi="http://www.w3.org/2001/XMLSchema-instance" xsi:type="dcterms:W3CDTF">2021-03-04T15:15:10Z</dcterms:modified>
  <cp:lastModifiedBy>Sivam</cp:lastModifiedBy>
</cp:coreProperties>
</file>