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source\repos\hw5\"/>
    </mc:Choice>
  </mc:AlternateContent>
  <xr:revisionPtr revIDLastSave="0" documentId="13_ncr:1_{453C9047-7CB6-45D4-AB5C-EAE3610D7687}" xr6:coauthVersionLast="45" xr6:coauthVersionMax="45" xr10:uidLastSave="{00000000-0000-0000-0000-000000000000}"/>
  <bookViews>
    <workbookView xWindow="-120" yWindow="-120" windowWidth="29040" windowHeight="17640" xr2:uid="{67A4561A-6048-425D-898D-73F8236F0C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7" i="1" l="1"/>
  <c r="C3" i="1" l="1"/>
  <c r="F2" i="1" s="1"/>
  <c r="G2" i="1" a="1"/>
  <c r="H2" i="1" a="1"/>
  <c r="H2" i="1" l="1"/>
  <c r="G2" i="1"/>
  <c r="F3" i="1"/>
  <c r="H3" i="1" a="1"/>
  <c r="G3" i="1" a="1"/>
  <c r="G3" i="1" l="1"/>
  <c r="H3" i="1"/>
  <c r="F4" i="1" s="1"/>
  <c r="H4" i="1" a="1"/>
  <c r="G4" i="1" a="1"/>
  <c r="G4" i="1" l="1"/>
  <c r="H4" i="1"/>
  <c r="F5" i="1" s="1"/>
  <c r="G5" i="1" a="1"/>
  <c r="H5" i="1" a="1"/>
  <c r="H5" i="1" l="1"/>
  <c r="G5" i="1"/>
  <c r="F6" i="1"/>
  <c r="H6" i="1" a="1"/>
  <c r="G6" i="1" a="1"/>
  <c r="G6" i="1" l="1"/>
  <c r="H6" i="1"/>
  <c r="F7" i="1"/>
  <c r="H7" i="1" a="1"/>
  <c r="G7" i="1" a="1"/>
  <c r="G7" i="1" l="1"/>
  <c r="H7" i="1"/>
  <c r="F8" i="1" l="1"/>
  <c r="H8" i="1" a="1"/>
  <c r="G8" i="1" a="1"/>
  <c r="G8" i="1" l="1"/>
  <c r="H8" i="1"/>
  <c r="F9" i="1" l="1"/>
  <c r="G9" i="1" a="1"/>
  <c r="H9" i="1" a="1"/>
  <c r="G9" i="1" l="1"/>
  <c r="H9" i="1"/>
  <c r="F10" i="1" l="1"/>
  <c r="H10" i="1" a="1"/>
  <c r="G10" i="1" a="1"/>
  <c r="G10" i="1" l="1"/>
  <c r="H10" i="1"/>
  <c r="F11" i="1"/>
  <c r="H11" i="1" a="1"/>
  <c r="G11" i="1" a="1"/>
  <c r="H11" i="1" l="1"/>
  <c r="F12" i="1" s="1"/>
  <c r="G11" i="1"/>
  <c r="G12" i="1" a="1"/>
  <c r="H12" i="1" a="1"/>
  <c r="G12" i="1" l="1"/>
  <c r="H12" i="1"/>
  <c r="F13" i="1"/>
  <c r="H13" i="1" a="1"/>
  <c r="G13" i="1" a="1"/>
  <c r="H13" i="1" l="1"/>
  <c r="G13" i="1"/>
  <c r="F14" i="1" s="1"/>
  <c r="G14" i="1" a="1"/>
  <c r="H14" i="1" a="1"/>
  <c r="G14" i="1" l="1"/>
  <c r="H14" i="1"/>
  <c r="F15" i="1" l="1"/>
  <c r="H15" i="1" a="1"/>
  <c r="G15" i="1" a="1"/>
  <c r="H15" i="1" l="1"/>
  <c r="G15" i="1"/>
  <c r="F16" i="1"/>
  <c r="H16" i="1" a="1"/>
  <c r="G16" i="1" a="1"/>
  <c r="G16" i="1" l="1"/>
  <c r="H16" i="1"/>
  <c r="F17" i="1"/>
  <c r="H17" i="1" a="1"/>
  <c r="G17" i="1" a="1"/>
  <c r="G17" i="1" l="1"/>
  <c r="H17" i="1"/>
  <c r="F18" i="1"/>
  <c r="H18" i="1" a="1"/>
  <c r="G18" i="1" a="1"/>
  <c r="H18" i="1" l="1"/>
  <c r="G18" i="1"/>
  <c r="F19" i="1" s="1"/>
  <c r="G19" i="1" a="1"/>
  <c r="H19" i="1" a="1"/>
  <c r="H19" i="1" l="1"/>
  <c r="G19" i="1"/>
  <c r="F20" i="1"/>
  <c r="G20" i="1" a="1"/>
  <c r="H20" i="1" a="1"/>
  <c r="G20" i="1" l="1"/>
  <c r="H20" i="1"/>
  <c r="F21" i="1" s="1"/>
  <c r="G21" i="1" a="1"/>
  <c r="H21" i="1" a="1"/>
  <c r="G21" i="1" l="1"/>
  <c r="H21" i="1"/>
  <c r="F22" i="1"/>
  <c r="H22" i="1" a="1"/>
  <c r="G22" i="1" a="1"/>
  <c r="G22" i="1" l="1"/>
  <c r="H22" i="1"/>
  <c r="F23" i="1"/>
  <c r="G23" i="1" a="1"/>
  <c r="H23" i="1" a="1"/>
  <c r="H23" i="1" l="1"/>
  <c r="G23" i="1"/>
  <c r="F24" i="1" s="1"/>
  <c r="G24" i="1" a="1"/>
  <c r="H24" i="1" a="1"/>
  <c r="H24" i="1" l="1"/>
  <c r="G24" i="1"/>
  <c r="F25" i="1" s="1"/>
  <c r="G25" i="1" a="1"/>
  <c r="H25" i="1" a="1"/>
  <c r="H25" i="1" l="1"/>
  <c r="G25" i="1"/>
  <c r="F26" i="1"/>
  <c r="G26" i="1" a="1"/>
  <c r="H26" i="1" a="1"/>
  <c r="H26" i="1" l="1"/>
  <c r="G26" i="1"/>
  <c r="F27" i="1"/>
  <c r="H27" i="1" a="1"/>
  <c r="G27" i="1" a="1"/>
  <c r="G27" i="1" l="1"/>
  <c r="H27" i="1"/>
  <c r="F28" i="1" l="1"/>
  <c r="H28" i="1" a="1"/>
  <c r="G28" i="1" a="1"/>
  <c r="G28" i="1" l="1"/>
  <c r="H28" i="1"/>
  <c r="F29" i="1" l="1"/>
  <c r="H29" i="1" a="1"/>
  <c r="G29" i="1" a="1"/>
  <c r="H29" i="1" l="1"/>
  <c r="G29" i="1"/>
  <c r="F30" i="1"/>
  <c r="H30" i="1" a="1"/>
  <c r="G30" i="1" a="1"/>
  <c r="H30" i="1" l="1"/>
  <c r="G30" i="1"/>
  <c r="F31" i="1"/>
  <c r="G31" i="1" a="1"/>
  <c r="H31" i="1" a="1"/>
  <c r="G31" i="1" l="1"/>
  <c r="H3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<sst xmlns="http://schemas.openxmlformats.org/spreadsheetml/2006/main" count="39" uniqueCount="39">
  <si>
    <t>x (input)</t>
  </si>
  <si>
    <t>p (output)</t>
  </si>
  <si>
    <t>NORMSDIST(x)</t>
  </si>
  <si>
    <t>x0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</si>
  <si>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</si>
  <si>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</si>
  <si>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</si>
  <si>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</si>
  <si>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</si>
  <si>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</si>
  <si>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</si>
  <si>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</si>
  <si>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</si>
  <si>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</si>
  <si>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</si>
  <si>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Constants</t>
  </si>
  <si>
    <t>alpha</t>
  </si>
  <si>
    <t>M_SQRT2PI</t>
  </si>
  <si>
    <t>Guess</t>
  </si>
  <si>
    <t>NORMAL.CDF(x_t) - p</t>
  </si>
  <si>
    <t>NORMAL.PDF(x_t)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</si>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</sst>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75DEC-2E23-44FD-8D6B-C4B6DAE32E57}">
  <dimension ref="B1:S31"/>
  <sheetViews>
    <sheetView tabSelected="1" workbookViewId="0">
      <selection activeCell="B3" sqref="B3"/>
    </sheetView>
  </sheetViews>
  <sheetFormatPr defaultRowHeight="15" x14ac:dyDescent="0.25"/>
  <cols>
    <col min="2" max="2" width="11.85546875" bestFit="1" customWidth="1"/>
    <col min="3" max="3" width="14.140625" bestFit="1" customWidth="1"/>
    <col min="5" max="5" width="9.140625" style="1"/>
    <col min="7" max="7" width="20.140625" bestFit="1" customWidth="1"/>
    <col min="8" max="8" width="17.42578125" bestFit="1" customWidth="1"/>
    <col min="14" max="14" width="14.28515625" bestFit="1" customWidth="1"/>
    <col min="16" max="16" width="4" bestFit="1" customWidth="1"/>
    <col min="18" max="18" width="20.140625" bestFit="1" customWidth="1"/>
    <col min="19" max="19" width="17.42578125" bestFit="1" customWidth="1"/>
  </cols>
  <sheetData>
    <row r="1" spans="2:19" s="2" customFormat="1" x14ac:dyDescent="0.25">
      <c r="C1" s="2" t="s">
        <v>2</v>
      </c>
      <c r="F1" s="2" t="s">
        <v>18</v>
      </c>
      <c r="G1" s="2" t="s">
        <v>19</v>
      </c>
      <c r="H1" s="2" t="s">
        <v>20</v>
      </c>
    </row>
    <row r="2" spans="2:19" s="1" customFormat="1" x14ac:dyDescent="0.25">
      <c r="B2" s="1" t="s">
        <v>0</v>
      </c>
      <c r="C2" s="1" t="s">
        <v>1</v>
      </c>
      <c r="E2" s="1" t="s">
        <v>3</v>
      </c>
      <c r="F2" s="1">
        <f>-LN((1/$C$3) - 1) / $C$7</f>
        <v>3.4010287217489301</v>
      </c>
      <c r="G2" s="1" cm="1">
        <f t="array" ref="G2">_xll.XLL.NORMAL.CDF(F2) - $C$3</f>
        <v>4.0402402603144649E-3</v>
      </c>
      <c r="H2" s="1" cm="1">
        <f t="array" ref="H2">_xll.XLL.NORMAL.PDF(F2)</f>
        <v>1.227916170950946E-3</v>
      </c>
    </row>
    <row r="3" spans="2:19" x14ac:dyDescent="0.25">
      <c r="B3">
        <v>2.6215999999999999</v>
      </c>
      <c r="C3">
        <f>NORMSDIST(B3)</f>
        <v>0.99562409587019429</v>
      </c>
      <c r="E3" s="1" t="s">
        <v>4</v>
      </c>
      <c r="F3">
        <f>F2 - (G2/H2)</f>
        <v>0.11070617702216268</v>
      </c>
      <c r="G3" s="1" cm="1">
        <f t="array" ref="G3">_xll.XLL.NORMAL.CDF(F3) - $C$3</f>
        <v>-0.45154876963926716</v>
      </c>
      <c r="H3" s="1" cm="1">
        <f t="array" ref="H3">_xll.XLL.NORMAL.PDF(F3)</f>
        <v>0.39650506567160632</v>
      </c>
      <c r="P3" s="1"/>
      <c r="R3" s="1"/>
      <c r="S3" s="1"/>
    </row>
    <row r="4" spans="2:19" x14ac:dyDescent="0.25">
      <c r="E4" s="1" t="s">
        <v>5</v>
      </c>
      <c r="F4">
        <f>F3 - (G3/H3)</f>
        <v>1.2495283730877462</v>
      </c>
      <c r="G4" s="1" cm="1">
        <f t="array" ref="G4">_xll.XLL.NORMAL.CDF(F4) - $C$3</f>
        <v>-0.10136003715488273</v>
      </c>
      <c r="H4" s="1" cm="1">
        <f t="array" ref="H4">_xll.XLL.NORMAL.PDF(F4)</f>
        <v>0.18275677458983342</v>
      </c>
      <c r="P4" s="1"/>
      <c r="R4" s="1"/>
      <c r="S4" s="1"/>
    </row>
    <row r="5" spans="2:19" x14ac:dyDescent="0.25">
      <c r="B5" s="1" t="s">
        <v>15</v>
      </c>
      <c r="E5" s="1" t="s">
        <v>6</v>
      </c>
      <c r="F5">
        <f>F4 - (G4/H4)</f>
        <v>1.8041454994972494</v>
      </c>
      <c r="G5" s="1" cm="1">
        <f t="array" ref="G5">_xll.XLL.NORMAL.CDF(F5) - $C$3</f>
        <v>-3.1228346136612961E-2</v>
      </c>
      <c r="H5" s="1" cm="1">
        <f t="array" ref="H5">_xll.XLL.NORMAL.PDF(F5)</f>
        <v>7.8362559359560394E-2</v>
      </c>
      <c r="M5" s="1"/>
      <c r="P5" s="1"/>
      <c r="R5" s="1"/>
      <c r="S5" s="1"/>
    </row>
    <row r="6" spans="2:19" x14ac:dyDescent="0.25">
      <c r="B6" s="1" t="s">
        <v>17</v>
      </c>
      <c r="C6">
        <v>2.5066282746309998</v>
      </c>
      <c r="E6" s="1" t="s">
        <v>7</v>
      </c>
      <c r="F6">
        <f>F5 - (G5/H5)</f>
        <v>2.2026565536516216</v>
      </c>
      <c r="G6" s="1" cm="1">
        <f t="array" ref="G6">_xll.XLL.NORMAL.CDF(F6) - $C$3</f>
        <v>-9.4335781886178971E-3</v>
      </c>
      <c r="H6" s="1" cm="1">
        <f t="array" ref="H6">_xll.XLL.NORMAL.PDF(F6)</f>
        <v>3.5267744726924059E-2</v>
      </c>
      <c r="M6" s="1"/>
      <c r="P6" s="1"/>
      <c r="R6" s="1"/>
      <c r="S6" s="1"/>
    </row>
    <row r="7" spans="2:19" x14ac:dyDescent="0.25">
      <c r="B7" s="1" t="s">
        <v>16</v>
      </c>
      <c r="C7">
        <f>4/C6</f>
        <v>1.5957691216057313</v>
      </c>
      <c r="E7" s="1" t="s">
        <v>8</v>
      </c>
      <c r="F7">
        <f t="shared" ref="F7:F13" si="0">F6 - (G6/H6)</f>
        <v>2.47014114223707</v>
      </c>
      <c r="G7" s="1" cm="1">
        <f t="array" ref="G7">_xll.XLL.NORMAL.CDF(F7) - $C$3</f>
        <v>-2.3770834739884616E-3</v>
      </c>
      <c r="H7" s="1" cm="1">
        <f t="array" ref="H7">_xll.XLL.NORMAL.PDF(F7)</f>
        <v>1.8878394395529029E-2</v>
      </c>
      <c r="M7" s="1"/>
      <c r="P7" s="1"/>
      <c r="R7" s="1"/>
      <c r="S7" s="1"/>
    </row>
    <row r="8" spans="2:19" x14ac:dyDescent="0.25">
      <c r="E8" s="1" t="s">
        <v>9</v>
      </c>
      <c r="F8">
        <f t="shared" si="0"/>
        <v>2.5960566954448909</v>
      </c>
      <c r="G8" s="1" cm="1">
        <f t="array" ref="G8">_xll.XLL.NORMAL.CDF(F8) - $C$3</f>
        <v>-3.3912105281230787E-4</v>
      </c>
      <c r="H8" s="1" cm="1">
        <f t="array" ref="H8">_xll.XLL.NORMAL.PDF(F8)</f>
        <v>1.3722839517422531E-2</v>
      </c>
      <c r="P8" s="1"/>
      <c r="R8" s="1"/>
      <c r="S8" s="1"/>
    </row>
    <row r="9" spans="2:19" x14ac:dyDescent="0.25">
      <c r="E9" s="1" t="s">
        <v>10</v>
      </c>
      <c r="F9">
        <f t="shared" si="0"/>
        <v>2.6207688588700888</v>
      </c>
      <c r="G9" s="1" cm="1">
        <f t="array" ref="G9">_xll.XLL.NORMAL.CDF(F9) - $C$3</f>
        <v>-1.0681970722292711E-5</v>
      </c>
      <c r="H9" s="1" cm="1">
        <f t="array" ref="H9">_xll.XLL.NORMAL.PDF(F9)</f>
        <v>1.2866178413763646E-2</v>
      </c>
      <c r="P9" s="1"/>
      <c r="R9" s="1"/>
      <c r="S9" s="1"/>
    </row>
    <row r="10" spans="2:19" x14ac:dyDescent="0.25">
      <c r="E10" s="1" t="s">
        <v>11</v>
      </c>
      <c r="F10">
        <f t="shared" si="0"/>
        <v>2.6215990953535862</v>
      </c>
      <c r="G10" s="1" cm="1">
        <f t="array" ref="G10">_xll.XLL.NORMAL.CDF(F10) - $C$3</f>
        <v>-1.1614026407258393E-8</v>
      </c>
      <c r="H10" s="1" cm="1">
        <f t="array" ref="H10">_xll.XLL.NORMAL.PDF(F10)</f>
        <v>1.2838209447368725E-2</v>
      </c>
      <c r="P10" s="1"/>
      <c r="R10" s="1"/>
      <c r="S10" s="1"/>
    </row>
    <row r="11" spans="2:19" x14ac:dyDescent="0.25">
      <c r="E11" s="1" t="s">
        <v>12</v>
      </c>
      <c r="F11">
        <f t="shared" si="0"/>
        <v>2.6215999999989306</v>
      </c>
      <c r="G11" s="1" cm="1">
        <f t="array" ref="G11">_xll.XLL.NORMAL.CDF(F11) - $C$3</f>
        <v>-1.3766765505351941E-14</v>
      </c>
      <c r="H11" s="1" cm="1">
        <f t="array" ref="H11">_xll.XLL.NORMAL.PDF(F11)</f>
        <v>1.2838179000078455E-2</v>
      </c>
      <c r="P11" s="1"/>
      <c r="R11" s="1"/>
      <c r="S11" s="1"/>
    </row>
    <row r="12" spans="2:19" x14ac:dyDescent="0.25">
      <c r="E12" s="1" t="s">
        <v>13</v>
      </c>
      <c r="F12">
        <f t="shared" si="0"/>
        <v>2.621600000000003</v>
      </c>
      <c r="G12" s="1" cm="1">
        <f t="array" ref="G12">_xll.XLL.NORMAL.CDF(F12) - $C$3</f>
        <v>0</v>
      </c>
      <c r="H12" s="1" cm="1">
        <f t="array" ref="H12">_xll.XLL.NORMAL.PDF(F12)</f>
        <v>1.283817900004236E-2</v>
      </c>
      <c r="P12" s="1"/>
      <c r="R12" s="1"/>
      <c r="S12" s="1"/>
    </row>
    <row r="13" spans="2:19" x14ac:dyDescent="0.25">
      <c r="E13" s="1" t="s">
        <v>14</v>
      </c>
      <c r="F13">
        <f t="shared" si="0"/>
        <v>2.621600000000003</v>
      </c>
      <c r="G13" s="1" cm="1">
        <f t="array" ref="G13">_xll.XLL.NORMAL.CDF(F13) - $C$3</f>
        <v>0</v>
      </c>
      <c r="H13" s="1" cm="1">
        <f t="array" ref="H13">_xll.XLL.NORMAL.PDF(F13)</f>
        <v>1.283817900004236E-2</v>
      </c>
      <c r="P13" s="1"/>
      <c r="R13" s="1"/>
      <c r="S13" s="1"/>
    </row>
    <row r="14" spans="2:19" x14ac:dyDescent="0.25">
      <c r="E14" s="1" t="s">
        <v>21</v>
      </c>
      <c r="F14">
        <f t="shared" ref="F14:F31" si="1">F13 - (G13/H13)</f>
        <v>2.621600000000003</v>
      </c>
      <c r="G14" s="1" cm="1">
        <f t="array" ref="G14">_xll.XLL.NORMAL.CDF(F14) - $C$3</f>
        <v>0</v>
      </c>
      <c r="H14" s="1" cm="1">
        <f t="array" ref="H14">_xll.XLL.NORMAL.PDF(F14)</f>
        <v>1.283817900004236E-2</v>
      </c>
      <c r="P14" s="1"/>
      <c r="R14" s="1"/>
      <c r="S14" s="1"/>
    </row>
    <row r="15" spans="2:19" x14ac:dyDescent="0.25">
      <c r="E15" s="1" t="s">
        <v>22</v>
      </c>
      <c r="F15">
        <f t="shared" si="1"/>
        <v>2.621600000000003</v>
      </c>
      <c r="G15" s="1" cm="1">
        <f t="array" ref="G15">_xll.XLL.NORMAL.CDF(F15) - $C$3</f>
        <v>0</v>
      </c>
      <c r="H15" s="1" cm="1">
        <f t="array" ref="H15">_xll.XLL.NORMAL.PDF(F15)</f>
        <v>1.283817900004236E-2</v>
      </c>
      <c r="P15" s="1"/>
      <c r="R15" s="1"/>
      <c r="S15" s="1"/>
    </row>
    <row r="16" spans="2:19" x14ac:dyDescent="0.25">
      <c r="E16" s="1" t="s">
        <v>23</v>
      </c>
      <c r="F16">
        <f t="shared" si="1"/>
        <v>2.621600000000003</v>
      </c>
      <c r="G16" s="1" cm="1">
        <f t="array" ref="G16">_xll.XLL.NORMAL.CDF(F16) - $C$3</f>
        <v>0</v>
      </c>
      <c r="H16" s="1" cm="1">
        <f t="array" ref="H16">_xll.XLL.NORMAL.PDF(F16)</f>
        <v>1.283817900004236E-2</v>
      </c>
      <c r="P16" s="1"/>
      <c r="R16" s="1"/>
      <c r="S16" s="1"/>
    </row>
    <row r="17" spans="5:19" x14ac:dyDescent="0.25">
      <c r="E17" s="1" t="s">
        <v>24</v>
      </c>
      <c r="F17">
        <f t="shared" si="1"/>
        <v>2.621600000000003</v>
      </c>
      <c r="G17" s="1" cm="1">
        <f t="array" ref="G17">_xll.XLL.NORMAL.CDF(F17) - $C$3</f>
        <v>0</v>
      </c>
      <c r="H17" s="1" cm="1">
        <f t="array" ref="H17">_xll.XLL.NORMAL.PDF(F17)</f>
        <v>1.283817900004236E-2</v>
      </c>
      <c r="P17" s="1"/>
      <c r="R17" s="1"/>
      <c r="S17" s="1"/>
    </row>
    <row r="18" spans="5:19" x14ac:dyDescent="0.25">
      <c r="E18" s="1" t="s">
        <v>25</v>
      </c>
      <c r="F18">
        <f t="shared" si="1"/>
        <v>2.621600000000003</v>
      </c>
      <c r="G18" s="1" cm="1">
        <f t="array" ref="G18">_xll.XLL.NORMAL.CDF(F18) - $C$3</f>
        <v>0</v>
      </c>
      <c r="H18" s="1" cm="1">
        <f t="array" ref="H18">_xll.XLL.NORMAL.PDF(F18)</f>
        <v>1.283817900004236E-2</v>
      </c>
      <c r="P18" s="1"/>
      <c r="R18" s="1"/>
      <c r="S18" s="1"/>
    </row>
    <row r="19" spans="5:19" x14ac:dyDescent="0.25">
      <c r="E19" s="1" t="s">
        <v>26</v>
      </c>
      <c r="F19">
        <f t="shared" si="1"/>
        <v>2.621600000000003</v>
      </c>
      <c r="G19" s="1" cm="1">
        <f t="array" ref="G19">_xll.XLL.NORMAL.CDF(F19) - $C$3</f>
        <v>0</v>
      </c>
      <c r="H19" s="1" cm="1">
        <f t="array" ref="H19">_xll.XLL.NORMAL.PDF(F19)</f>
        <v>1.283817900004236E-2</v>
      </c>
      <c r="P19" s="1"/>
      <c r="R19" s="1"/>
      <c r="S19" s="1"/>
    </row>
    <row r="20" spans="5:19" x14ac:dyDescent="0.25">
      <c r="E20" s="1" t="s">
        <v>27</v>
      </c>
      <c r="F20">
        <f t="shared" si="1"/>
        <v>2.621600000000003</v>
      </c>
      <c r="G20" s="1" cm="1">
        <f t="array" ref="G20">_xll.XLL.NORMAL.CDF(F20) - $C$3</f>
        <v>0</v>
      </c>
      <c r="H20" s="1" cm="1">
        <f t="array" ref="H20">_xll.XLL.NORMAL.PDF(F20)</f>
        <v>1.283817900004236E-2</v>
      </c>
      <c r="P20" s="1"/>
      <c r="R20" s="1"/>
      <c r="S20" s="1"/>
    </row>
    <row r="21" spans="5:19" x14ac:dyDescent="0.25">
      <c r="E21" s="1" t="s">
        <v>28</v>
      </c>
      <c r="F21">
        <f t="shared" si="1"/>
        <v>2.621600000000003</v>
      </c>
      <c r="G21" s="1" cm="1">
        <f t="array" ref="G21">_xll.XLL.NORMAL.CDF(F21) - $C$3</f>
        <v>0</v>
      </c>
      <c r="H21" s="1" cm="1">
        <f t="array" ref="H21">_xll.XLL.NORMAL.PDF(F21)</f>
        <v>1.283817900004236E-2</v>
      </c>
      <c r="P21" s="1"/>
      <c r="R21" s="1"/>
      <c r="S21" s="1"/>
    </row>
    <row r="22" spans="5:19" x14ac:dyDescent="0.25">
      <c r="E22" s="1" t="s">
        <v>29</v>
      </c>
      <c r="F22">
        <f t="shared" si="1"/>
        <v>2.621600000000003</v>
      </c>
      <c r="G22" s="1" cm="1">
        <f t="array" ref="G22">_xll.XLL.NORMAL.CDF(F22) - $C$3</f>
        <v>0</v>
      </c>
      <c r="H22" s="1" cm="1">
        <f t="array" ref="H22">_xll.XLL.NORMAL.PDF(F22)</f>
        <v>1.283817900004236E-2</v>
      </c>
      <c r="P22" s="1"/>
      <c r="R22" s="1"/>
      <c r="S22" s="1"/>
    </row>
    <row r="23" spans="5:19" x14ac:dyDescent="0.25">
      <c r="E23" s="1" t="s">
        <v>30</v>
      </c>
      <c r="F23">
        <f t="shared" si="1"/>
        <v>2.621600000000003</v>
      </c>
      <c r="G23" s="1" cm="1">
        <f t="array" ref="G23">_xll.XLL.NORMAL.CDF(F23) - $C$3</f>
        <v>0</v>
      </c>
      <c r="H23" s="1" cm="1">
        <f t="array" ref="H23">_xll.XLL.NORMAL.PDF(F23)</f>
        <v>1.283817900004236E-2</v>
      </c>
      <c r="P23" s="1"/>
      <c r="R23" s="1"/>
      <c r="S23" s="1"/>
    </row>
    <row r="24" spans="5:19" x14ac:dyDescent="0.25">
      <c r="E24" s="1" t="s">
        <v>31</v>
      </c>
      <c r="F24">
        <f t="shared" si="1"/>
        <v>2.621600000000003</v>
      </c>
      <c r="G24" s="1" cm="1">
        <f t="array" ref="G24">_xll.XLL.NORMAL.CDF(F24) - $C$3</f>
        <v>0</v>
      </c>
      <c r="H24" s="1" cm="1">
        <f t="array" ref="H24">_xll.XLL.NORMAL.PDF(F24)</f>
        <v>1.283817900004236E-2</v>
      </c>
      <c r="P24" s="1"/>
      <c r="R24" s="1"/>
      <c r="S24" s="1"/>
    </row>
    <row r="25" spans="5:19" x14ac:dyDescent="0.25">
      <c r="E25" s="1" t="s">
        <v>32</v>
      </c>
      <c r="F25">
        <f t="shared" si="1"/>
        <v>2.621600000000003</v>
      </c>
      <c r="G25" s="1" cm="1">
        <f t="array" ref="G25">_xll.XLL.NORMAL.CDF(F25) - $C$3</f>
        <v>0</v>
      </c>
      <c r="H25" s="1" cm="1">
        <f t="array" ref="H25">_xll.XLL.NORMAL.PDF(F25)</f>
        <v>1.283817900004236E-2</v>
      </c>
      <c r="P25" s="1"/>
      <c r="R25" s="1"/>
      <c r="S25" s="1"/>
    </row>
    <row r="26" spans="5:19" x14ac:dyDescent="0.25">
      <c r="E26" s="1" t="s">
        <v>33</v>
      </c>
      <c r="F26">
        <f t="shared" si="1"/>
        <v>2.621600000000003</v>
      </c>
      <c r="G26" s="1" cm="1">
        <f t="array" ref="G26">_xll.XLL.NORMAL.CDF(F26) - $C$3</f>
        <v>0</v>
      </c>
      <c r="H26" s="1" cm="1">
        <f t="array" ref="H26">_xll.XLL.NORMAL.PDF(F26)</f>
        <v>1.283817900004236E-2</v>
      </c>
      <c r="P26" s="1"/>
      <c r="R26" s="1"/>
      <c r="S26" s="1"/>
    </row>
    <row r="27" spans="5:19" x14ac:dyDescent="0.25">
      <c r="E27" s="1" t="s">
        <v>34</v>
      </c>
      <c r="F27">
        <f t="shared" si="1"/>
        <v>2.621600000000003</v>
      </c>
      <c r="G27" s="1" cm="1">
        <f t="array" ref="G27">_xll.XLL.NORMAL.CDF(F27) - $C$3</f>
        <v>0</v>
      </c>
      <c r="H27" s="1" cm="1">
        <f t="array" ref="H27">_xll.XLL.NORMAL.PDF(F27)</f>
        <v>1.283817900004236E-2</v>
      </c>
      <c r="P27" s="1"/>
      <c r="R27" s="1"/>
      <c r="S27" s="1"/>
    </row>
    <row r="28" spans="5:19" x14ac:dyDescent="0.25">
      <c r="E28" s="1" t="s">
        <v>35</v>
      </c>
      <c r="F28">
        <f t="shared" si="1"/>
        <v>2.621600000000003</v>
      </c>
      <c r="G28" s="1" cm="1">
        <f t="array" ref="G28">_xll.XLL.NORMAL.CDF(F28) - $C$3</f>
        <v>0</v>
      </c>
      <c r="H28" s="1" cm="1">
        <f t="array" ref="H28">_xll.XLL.NORMAL.PDF(F28)</f>
        <v>1.283817900004236E-2</v>
      </c>
      <c r="P28" s="1"/>
      <c r="R28" s="1"/>
      <c r="S28" s="1"/>
    </row>
    <row r="29" spans="5:19" x14ac:dyDescent="0.25">
      <c r="E29" s="1" t="s">
        <v>36</v>
      </c>
      <c r="F29">
        <f t="shared" si="1"/>
        <v>2.621600000000003</v>
      </c>
      <c r="G29" s="1" cm="1">
        <f t="array" ref="G29">_xll.XLL.NORMAL.CDF(F29) - $C$3</f>
        <v>0</v>
      </c>
      <c r="H29" s="1" cm="1">
        <f t="array" ref="H29">_xll.XLL.NORMAL.PDF(F29)</f>
        <v>1.283817900004236E-2</v>
      </c>
      <c r="P29" s="1"/>
      <c r="R29" s="1"/>
      <c r="S29" s="1"/>
    </row>
    <row r="30" spans="5:19" x14ac:dyDescent="0.25">
      <c r="E30" s="1" t="s">
        <v>37</v>
      </c>
      <c r="F30">
        <f t="shared" si="1"/>
        <v>2.621600000000003</v>
      </c>
      <c r="G30" s="1" cm="1">
        <f t="array" ref="G30">_xll.XLL.NORMAL.CDF(F30) - $C$3</f>
        <v>0</v>
      </c>
      <c r="H30" s="1" cm="1">
        <f t="array" ref="H30">_xll.XLL.NORMAL.PDF(F30)</f>
        <v>1.283817900004236E-2</v>
      </c>
      <c r="P30" s="1"/>
      <c r="R30" s="1"/>
      <c r="S30" s="1"/>
    </row>
    <row r="31" spans="5:19" x14ac:dyDescent="0.25">
      <c r="E31" s="1" t="s">
        <v>38</v>
      </c>
      <c r="F31">
        <f t="shared" si="1"/>
        <v>2.621600000000003</v>
      </c>
      <c r="G31" s="1" cm="1">
        <f t="array" ref="G31">_xll.XLL.NORMAL.CDF(F31) - $C$3</f>
        <v>0</v>
      </c>
      <c r="H31" s="1" cm="1">
        <f t="array" ref="H31">_xll.XLL.NORMAL.PDF(F31)</f>
        <v>1.283817900004236E-2</v>
      </c>
      <c r="P31" s="1"/>
      <c r="R31" s="1"/>
      <c r="S31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2019-10-10T16:31:58Z</dcterms:created>
  <dcterms:modified xsi:type="dcterms:W3CDTF">2019-10-10T16:45:57Z</dcterms:modified>
</cp:coreProperties>
</file>