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iqi\source\repos\hw5 Ruiqing Liu\"/>
    </mc:Choice>
  </mc:AlternateContent>
  <xr:revisionPtr revIDLastSave="0" documentId="13_ncr:1_{BAFAE188-2A11-4B03-92FF-03A1AF6CF2FA}" xr6:coauthVersionLast="45" xr6:coauthVersionMax="45" xr10:uidLastSave="{00000000-0000-0000-0000-000000000000}"/>
  <bookViews>
    <workbookView xWindow="0" yWindow="48" windowWidth="23040" windowHeight="12312" xr2:uid="{D45ACA5C-4009-4456-9062-CF15813F36F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2" i="1" l="1"/>
  <c r="A2" i="1" l="1"/>
  <c r="B2" i="1" s="1"/>
  <c r="L2" i="1" l="1"/>
  <c r="H2" i="1"/>
  <c r="C2" i="1"/>
  <c r="N2" i="1"/>
  <c r="M2" i="1"/>
  <c r="D2" i="1"/>
  <c r="E2" i="1"/>
  <c r="L3" i="1" l="1"/>
  <c r="C3" i="1"/>
  <c r="D3" i="1"/>
  <c r="M3" i="1"/>
  <c r="E3" i="1"/>
  <c r="N3" i="1"/>
  <c r="C4" i="1" l="1"/>
  <c r="L4" i="1"/>
  <c r="M4" i="1"/>
  <c r="N4" i="1"/>
  <c r="E4" i="1"/>
  <c r="D4" i="1"/>
  <c r="L5" i="1" l="1"/>
  <c r="C5" i="1"/>
  <c r="D5" i="1"/>
  <c r="E5" i="1"/>
  <c r="M5" i="1"/>
  <c r="N5" i="1"/>
  <c r="L6" i="1" l="1"/>
  <c r="C6" i="1"/>
  <c r="M6" i="1"/>
  <c r="N6" i="1"/>
  <c r="D6" i="1"/>
  <c r="E6" i="1"/>
  <c r="C7" i="1" l="1"/>
  <c r="L7" i="1"/>
  <c r="D7" i="1"/>
  <c r="E7" i="1"/>
  <c r="M7" i="1"/>
  <c r="N7" i="1"/>
  <c r="L8" i="1" l="1"/>
  <c r="C8" i="1"/>
  <c r="M8" i="1"/>
  <c r="N8" i="1"/>
  <c r="E8" i="1"/>
  <c r="D8" i="1"/>
  <c r="C9" i="1" l="1"/>
  <c r="L9" i="1"/>
  <c r="E9" i="1"/>
  <c r="D9" i="1"/>
  <c r="N9" i="1"/>
  <c r="M9" i="1"/>
  <c r="L10" i="1" l="1"/>
  <c r="C10" i="1"/>
  <c r="D10" i="1"/>
  <c r="E10" i="1"/>
  <c r="M10" i="1"/>
  <c r="N10" i="1"/>
  <c r="L11" i="1" l="1"/>
  <c r="C11" i="1"/>
  <c r="D11" i="1"/>
  <c r="E11" i="1"/>
  <c r="N11" i="1"/>
  <c r="M11" i="1"/>
  <c r="L12" i="1" l="1"/>
  <c r="C12" i="1"/>
  <c r="D12" i="1"/>
  <c r="E12" i="1"/>
  <c r="M12" i="1"/>
  <c r="N12" i="1"/>
  <c r="L13" i="1" l="1"/>
  <c r="C13" i="1"/>
  <c r="E13" i="1"/>
  <c r="D13" i="1"/>
  <c r="N13" i="1"/>
  <c r="M13" i="1"/>
  <c r="L14" i="1" l="1"/>
  <c r="C14" i="1"/>
  <c r="D14" i="1"/>
  <c r="E14" i="1"/>
  <c r="M14" i="1"/>
  <c r="N14" i="1"/>
  <c r="L15" i="1" l="1"/>
  <c r="C15" i="1"/>
  <c r="M15" i="1"/>
  <c r="N15" i="1"/>
  <c r="E15" i="1"/>
  <c r="D15" i="1"/>
  <c r="C16" i="1" l="1"/>
  <c r="L16" i="1"/>
  <c r="M16" i="1"/>
  <c r="N16" i="1"/>
  <c r="E16" i="1"/>
  <c r="D16" i="1"/>
  <c r="C17" i="1" l="1"/>
  <c r="L17" i="1"/>
  <c r="N17" i="1"/>
  <c r="M17" i="1"/>
  <c r="D17" i="1"/>
  <c r="E17" i="1"/>
  <c r="C18" i="1" l="1"/>
  <c r="L18" i="1"/>
  <c r="D18" i="1"/>
  <c r="E18" i="1"/>
  <c r="N18" i="1"/>
  <c r="M18" i="1"/>
  <c r="L19" i="1" l="1"/>
  <c r="C19" i="1"/>
  <c r="M19" i="1"/>
  <c r="N19" i="1"/>
  <c r="D19" i="1"/>
  <c r="E19" i="1"/>
</calcChain>
</file>

<file path=xl/sharedStrings.xml><?xml version="1.0" encoding="utf-8"?>
<sst xmlns="http://schemas.openxmlformats.org/spreadsheetml/2006/main" count="12" uniqueCount="8">
  <si>
    <t>X</t>
  </si>
  <si>
    <t>M_SQRT2PI</t>
  </si>
  <si>
    <t>alpha</t>
  </si>
  <si>
    <t>X0 (initial guess)</t>
  </si>
  <si>
    <t>XLL.NORMAL.CDF(x0) - p</t>
  </si>
  <si>
    <t>XLL.NORMAL.PDF(x0)</t>
  </si>
  <si>
    <t>X+0.1</t>
  </si>
  <si>
    <t>NORMSDIST(X) output (P)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</si>
</sst>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30025-74DC-4F36-98BC-E565962344E7}">
  <dimension ref="A1:N55"/>
  <sheetViews>
    <sheetView tabSelected="1" zoomScale="80" zoomScaleNormal="80" workbookViewId="0">
      <selection activeCell="J3" sqref="J3"/>
    </sheetView>
  </sheetViews>
  <sheetFormatPr defaultRowHeight="14.4" x14ac:dyDescent="0.3"/>
  <cols>
    <col min="1" max="1" width="10.6640625" customWidth="1"/>
    <col min="2" max="2" width="24" customWidth="1"/>
    <col min="3" max="3" width="20" customWidth="1"/>
    <col min="4" max="4" width="21.44140625" bestFit="1" customWidth="1"/>
    <col min="5" max="5" width="18.6640625" bestFit="1" customWidth="1"/>
    <col min="7" max="8" width="12" bestFit="1" customWidth="1"/>
    <col min="10" max="10" width="20.77734375" customWidth="1"/>
    <col min="11" max="11" width="22.77734375" bestFit="1" customWidth="1"/>
    <col min="12" max="12" width="15.21875" bestFit="1" customWidth="1"/>
    <col min="13" max="13" width="22.21875" bestFit="1" customWidth="1"/>
    <col min="14" max="14" width="19.44140625" bestFit="1" customWidth="1"/>
  </cols>
  <sheetData>
    <row r="1" spans="1:14" x14ac:dyDescent="0.3">
      <c r="A1" s="2" t="s">
        <v>6</v>
      </c>
      <c r="B1" s="2" t="s">
        <v>7</v>
      </c>
      <c r="C1" s="2" t="s">
        <v>3</v>
      </c>
      <c r="D1" s="2" t="s">
        <v>4</v>
      </c>
      <c r="E1" s="2" t="s">
        <v>5</v>
      </c>
      <c r="G1" s="2" t="s">
        <v>1</v>
      </c>
      <c r="H1" s="2" t="s">
        <v>2</v>
      </c>
      <c r="J1" s="2" t="s">
        <v>0</v>
      </c>
      <c r="K1" s="2" t="s">
        <v>7</v>
      </c>
      <c r="L1" s="2" t="s">
        <v>3</v>
      </c>
      <c r="M1" s="2" t="s">
        <v>4</v>
      </c>
      <c r="N1" s="2" t="s">
        <v>5</v>
      </c>
    </row>
    <row r="2" spans="1:14" x14ac:dyDescent="0.3">
      <c r="A2" s="2">
        <f>J2+0.1</f>
        <v>2.8000000000000003</v>
      </c>
      <c r="B2" s="2">
        <f>_xlfn.NORM.S.DIST(A2,TRUE)</f>
        <v>0.99744486966957202</v>
      </c>
      <c r="C2" s="1">
        <f>-LN(1/B2 -1)/H2</f>
        <v>3.7393214128768641</v>
      </c>
      <c r="D2" s="2">
        <f>_xll.XLL.NORMAL.CDF(C2) - $B$2</f>
        <v>2.4628714901652193E-3</v>
      </c>
      <c r="E2" s="2">
        <f>_xll.XLL.NORMAL.PDF(C2)</f>
        <v>3.6698086596485786E-4</v>
      </c>
      <c r="G2" s="2">
        <v>2.5066282746309998</v>
      </c>
      <c r="H2" s="2">
        <f>4/G2</f>
        <v>1.5957691216057313</v>
      </c>
      <c r="J2">
        <v>2.7</v>
      </c>
      <c r="K2">
        <f>_xlfn.NORM.S.DIST(J2,TRUE)</f>
        <v>0.99653302619695938</v>
      </c>
      <c r="L2">
        <f>-(LN(1/K2 -1))/H2</f>
        <v>3.5475057726497994</v>
      </c>
      <c r="M2">
        <f>_xll.XLL.NORMAL.CDF(L2) -$K$2</f>
        <v>3.2725251884349049E-3</v>
      </c>
      <c r="N2">
        <f>_xll.XLL.NORMAL.PDF(L2)</f>
        <v>7.3816946179365735E-4</v>
      </c>
    </row>
    <row r="3" spans="1:14" x14ac:dyDescent="0.3">
      <c r="C3" s="1">
        <f>C2-(D2/E2)</f>
        <v>-2.9718499820946227</v>
      </c>
      <c r="D3" s="2">
        <f>_xll.XLL.NORMAL.CDF(C3) - $B$2</f>
        <v>-0.99596481325424024</v>
      </c>
      <c r="E3" s="2">
        <f>_xll.XLL.NORMAL.PDF(C3)</f>
        <v>4.8204659221609651E-3</v>
      </c>
      <c r="L3">
        <f>L2- (M2/N2)</f>
        <v>-0.88579221353766435</v>
      </c>
      <c r="M3">
        <f>_xll.XLL.NORMAL.CDF(L3) -$K$2</f>
        <v>-0.80866827296761778</v>
      </c>
      <c r="N3">
        <f>_xll.XLL.NORMAL.PDF(L3)</f>
        <v>0.26948233017750223</v>
      </c>
    </row>
    <row r="4" spans="1:14" x14ac:dyDescent="0.3">
      <c r="C4" s="1">
        <f t="shared" ref="C4:C19" si="0">C3-(D3/E3)</f>
        <v>203.63988202404298</v>
      </c>
      <c r="D4" s="2">
        <f>_xll.XLL.NORMAL.CDF(C4) - $B$2</f>
        <v>2.5551303304279793E-3</v>
      </c>
      <c r="E4" s="2">
        <f>_xll.XLL.NORMAL.PDF(C4)</f>
        <v>0</v>
      </c>
      <c r="L4">
        <f t="shared" ref="L4:L19" si="1">L3- (M3/N3)</f>
        <v>2.1150289254029309</v>
      </c>
      <c r="M4">
        <f>_xll.XLL.NORMAL.CDF(L4) -$K$2</f>
        <v>-1.3746767238598467E-2</v>
      </c>
      <c r="N4">
        <f>_xll.XLL.NORMAL.PDF(L4)</f>
        <v>4.2612305289780938E-2</v>
      </c>
    </row>
    <row r="5" spans="1:14" x14ac:dyDescent="0.3">
      <c r="C5" s="1" t="e">
        <f t="shared" si="0"/>
        <v>#DIV/0!</v>
      </c>
      <c r="D5" s="2" t="e">
        <f>_xll.XLL.NORMAL.CDF(C5) - $B$2</f>
        <v>#VALUE!</v>
      </c>
      <c r="E5" s="2" t="e">
        <f>_xll.XLL.NORMAL.PDF(C5)</f>
        <v>#VALUE!</v>
      </c>
      <c r="L5">
        <f t="shared" si="1"/>
        <v>2.4376298066534261</v>
      </c>
      <c r="M5">
        <f>_xll.XLL.NORMAL.CDF(L5) -$K$2</f>
        <v>-3.9249788346762404E-3</v>
      </c>
      <c r="N5">
        <f>_xll.XLL.NORMAL.PDF(L5)</f>
        <v>2.0446203322169409E-2</v>
      </c>
    </row>
    <row r="6" spans="1:14" x14ac:dyDescent="0.3">
      <c r="C6" s="1" t="e">
        <f t="shared" si="0"/>
        <v>#DIV/0!</v>
      </c>
      <c r="D6" s="2" t="e">
        <f>_xll.XLL.NORMAL.CDF(C6) - $B$2</f>
        <v>#VALUE!</v>
      </c>
      <c r="E6" s="2" t="e">
        <f>_xll.XLL.NORMAL.PDF(C6)</f>
        <v>#VALUE!</v>
      </c>
      <c r="L6">
        <f t="shared" si="1"/>
        <v>2.6295959518017757</v>
      </c>
      <c r="M6">
        <f>_xll.XLL.NORMAL.CDF(L6) -$K$2</f>
        <v>-8.0734638493717981E-4</v>
      </c>
      <c r="N6">
        <f>_xll.XLL.NORMAL.PDF(L6)</f>
        <v>1.2571461829041368E-2</v>
      </c>
    </row>
    <row r="7" spans="1:14" x14ac:dyDescent="0.3">
      <c r="C7" s="1" t="e">
        <f t="shared" si="0"/>
        <v>#DIV/0!</v>
      </c>
      <c r="D7" s="2" t="e">
        <f>_xll.XLL.NORMAL.CDF(C7) - $B$2</f>
        <v>#VALUE!</v>
      </c>
      <c r="E7" s="2" t="e">
        <f>_xll.XLL.NORMAL.PDF(C7)</f>
        <v>#VALUE!</v>
      </c>
      <c r="L7">
        <f t="shared" si="1"/>
        <v>2.6938165170722463</v>
      </c>
      <c r="M7">
        <f>_xll.XLL.NORMAL.CDF(L7) -$K$2</f>
        <v>-6.497816925143951E-5</v>
      </c>
      <c r="N7">
        <f>_xll.XLL.NORMAL.PDF(L7)</f>
        <v>1.059617441733871E-2</v>
      </c>
    </row>
    <row r="8" spans="1:14" x14ac:dyDescent="0.3">
      <c r="C8" s="1" t="e">
        <f t="shared" si="0"/>
        <v>#DIV/0!</v>
      </c>
      <c r="D8" s="2" t="e">
        <f>_xll.XLL.NORMAL.CDF(C8) - $B$2</f>
        <v>#VALUE!</v>
      </c>
      <c r="E8" s="2" t="e">
        <f>_xll.XLL.NORMAL.PDF(C8)</f>
        <v>#VALUE!</v>
      </c>
      <c r="L8">
        <f t="shared" si="1"/>
        <v>2.6999487461855303</v>
      </c>
      <c r="M8">
        <f>_xll.XLL.NORMAL.CDF(L8) -$K$2</f>
        <v>-5.3414961775910541E-7</v>
      </c>
      <c r="N8">
        <f>_xll.XLL.NORMAL.PDF(L8)</f>
        <v>1.042237700470152E-2</v>
      </c>
    </row>
    <row r="9" spans="1:14" x14ac:dyDescent="0.3">
      <c r="C9" s="1" t="e">
        <f t="shared" si="0"/>
        <v>#DIV/0!</v>
      </c>
      <c r="D9" s="2" t="e">
        <f>_xll.XLL.NORMAL.CDF(C9) - $B$2</f>
        <v>#VALUE!</v>
      </c>
      <c r="E9" s="2" t="e">
        <f>_xll.XLL.NORMAL.PDF(C9)</f>
        <v>#VALUE!</v>
      </c>
      <c r="L9">
        <f t="shared" si="1"/>
        <v>2.6999999964538248</v>
      </c>
      <c r="M9">
        <f>_xll.XLL.NORMAL.CDF(L9) -$K$2</f>
        <v>-3.6954439508463111E-11</v>
      </c>
      <c r="N9">
        <f>_xll.XLL.NORMAL.PDF(L9)</f>
        <v>1.0420934914199638E-2</v>
      </c>
    </row>
    <row r="10" spans="1:14" x14ac:dyDescent="0.3">
      <c r="C10" s="1" t="e">
        <f t="shared" si="0"/>
        <v>#DIV/0!</v>
      </c>
      <c r="D10" s="2" t="e">
        <f>_xll.XLL.NORMAL.CDF(C10) - $B$2</f>
        <v>#VALUE!</v>
      </c>
      <c r="E10" s="2" t="e">
        <f>_xll.XLL.NORMAL.PDF(C10)</f>
        <v>#VALUE!</v>
      </c>
      <c r="L10">
        <f t="shared" si="1"/>
        <v>2.699999999999998</v>
      </c>
      <c r="M10">
        <f>_xll.XLL.NORMAL.CDF(L10) -$K$2</f>
        <v>0</v>
      </c>
      <c r="N10">
        <f>_xll.XLL.NORMAL.PDF(L10)</f>
        <v>1.0420934814422649E-2</v>
      </c>
    </row>
    <row r="11" spans="1:14" x14ac:dyDescent="0.3">
      <c r="C11" s="1" t="e">
        <f t="shared" si="0"/>
        <v>#DIV/0!</v>
      </c>
      <c r="D11" s="2" t="e">
        <f>_xll.XLL.NORMAL.CDF(C11) - $B$2</f>
        <v>#VALUE!</v>
      </c>
      <c r="E11" s="2" t="e">
        <f>_xll.XLL.NORMAL.PDF(C11)</f>
        <v>#VALUE!</v>
      </c>
      <c r="L11">
        <f t="shared" si="1"/>
        <v>2.699999999999998</v>
      </c>
      <c r="M11">
        <f>_xll.XLL.NORMAL.CDF(L11) -$K$2</f>
        <v>0</v>
      </c>
      <c r="N11">
        <f>_xll.XLL.NORMAL.PDF(L11)</f>
        <v>1.0420934814422649E-2</v>
      </c>
    </row>
    <row r="12" spans="1:14" x14ac:dyDescent="0.3">
      <c r="C12" s="1" t="e">
        <f t="shared" si="0"/>
        <v>#DIV/0!</v>
      </c>
      <c r="D12" s="2" t="e">
        <f>_xll.XLL.NORMAL.CDF(C12) - $B$2</f>
        <v>#VALUE!</v>
      </c>
      <c r="E12" s="2" t="e">
        <f>_xll.XLL.NORMAL.PDF(C12)</f>
        <v>#VALUE!</v>
      </c>
      <c r="L12">
        <f t="shared" si="1"/>
        <v>2.699999999999998</v>
      </c>
      <c r="M12">
        <f>_xll.XLL.NORMAL.CDF(L12) -$K$2</f>
        <v>0</v>
      </c>
      <c r="N12">
        <f>_xll.XLL.NORMAL.PDF(L12)</f>
        <v>1.0420934814422649E-2</v>
      </c>
    </row>
    <row r="13" spans="1:14" x14ac:dyDescent="0.3">
      <c r="C13" s="1" t="e">
        <f t="shared" si="0"/>
        <v>#DIV/0!</v>
      </c>
      <c r="D13" s="2" t="e">
        <f>_xll.XLL.NORMAL.CDF(C13) - $B$2</f>
        <v>#VALUE!</v>
      </c>
      <c r="E13" s="2" t="e">
        <f>_xll.XLL.NORMAL.PDF(C13)</f>
        <v>#VALUE!</v>
      </c>
      <c r="L13">
        <f t="shared" si="1"/>
        <v>2.699999999999998</v>
      </c>
      <c r="M13">
        <f>_xll.XLL.NORMAL.CDF(L13) -$K$2</f>
        <v>0</v>
      </c>
      <c r="N13">
        <f>_xll.XLL.NORMAL.PDF(L13)</f>
        <v>1.0420934814422649E-2</v>
      </c>
    </row>
    <row r="14" spans="1:14" x14ac:dyDescent="0.3">
      <c r="C14" s="1" t="e">
        <f t="shared" si="0"/>
        <v>#DIV/0!</v>
      </c>
      <c r="D14" s="2" t="e">
        <f>_xll.XLL.NORMAL.CDF(C14) - $B$2</f>
        <v>#VALUE!</v>
      </c>
      <c r="E14" s="2" t="e">
        <f>_xll.XLL.NORMAL.PDF(C14)</f>
        <v>#VALUE!</v>
      </c>
      <c r="L14">
        <f t="shared" si="1"/>
        <v>2.699999999999998</v>
      </c>
      <c r="M14">
        <f>_xll.XLL.NORMAL.CDF(L14) -$K$2</f>
        <v>0</v>
      </c>
      <c r="N14">
        <f>_xll.XLL.NORMAL.PDF(L14)</f>
        <v>1.0420934814422649E-2</v>
      </c>
    </row>
    <row r="15" spans="1:14" x14ac:dyDescent="0.3">
      <c r="C15" s="1" t="e">
        <f t="shared" si="0"/>
        <v>#DIV/0!</v>
      </c>
      <c r="D15" s="2" t="e">
        <f>_xll.XLL.NORMAL.CDF(C15) - $B$2</f>
        <v>#VALUE!</v>
      </c>
      <c r="E15" s="2" t="e">
        <f>_xll.XLL.NORMAL.PDF(C15)</f>
        <v>#VALUE!</v>
      </c>
      <c r="L15">
        <f t="shared" si="1"/>
        <v>2.699999999999998</v>
      </c>
      <c r="M15">
        <f>_xll.XLL.NORMAL.CDF(L15) -$K$2</f>
        <v>0</v>
      </c>
      <c r="N15">
        <f>_xll.XLL.NORMAL.PDF(L15)</f>
        <v>1.0420934814422649E-2</v>
      </c>
    </row>
    <row r="16" spans="1:14" x14ac:dyDescent="0.3">
      <c r="C16" s="1" t="e">
        <f t="shared" si="0"/>
        <v>#DIV/0!</v>
      </c>
      <c r="D16" s="2" t="e">
        <f>_xll.XLL.NORMAL.CDF(C16) - $B$2</f>
        <v>#VALUE!</v>
      </c>
      <c r="E16" s="2" t="e">
        <f>_xll.XLL.NORMAL.PDF(C16)</f>
        <v>#VALUE!</v>
      </c>
      <c r="L16">
        <f t="shared" si="1"/>
        <v>2.699999999999998</v>
      </c>
      <c r="M16">
        <f>_xll.XLL.NORMAL.CDF(L16) -$K$2</f>
        <v>0</v>
      </c>
      <c r="N16">
        <f>_xll.XLL.NORMAL.PDF(L16)</f>
        <v>1.0420934814422649E-2</v>
      </c>
    </row>
    <row r="17" spans="3:14" x14ac:dyDescent="0.3">
      <c r="C17" s="1" t="e">
        <f t="shared" si="0"/>
        <v>#DIV/0!</v>
      </c>
      <c r="D17" s="2" t="e">
        <f>_xll.XLL.NORMAL.CDF(C17) - $B$2</f>
        <v>#VALUE!</v>
      </c>
      <c r="E17" s="2" t="e">
        <f>_xll.XLL.NORMAL.PDF(C17)</f>
        <v>#VALUE!</v>
      </c>
      <c r="L17">
        <f t="shared" si="1"/>
        <v>2.699999999999998</v>
      </c>
      <c r="M17">
        <f>_xll.XLL.NORMAL.CDF(L17) -$K$2</f>
        <v>0</v>
      </c>
      <c r="N17">
        <f>_xll.XLL.NORMAL.PDF(L17)</f>
        <v>1.0420934814422649E-2</v>
      </c>
    </row>
    <row r="18" spans="3:14" x14ac:dyDescent="0.3">
      <c r="C18" s="1" t="e">
        <f t="shared" si="0"/>
        <v>#DIV/0!</v>
      </c>
      <c r="D18" s="2" t="e">
        <f>_xll.XLL.NORMAL.CDF(C18) - $B$2</f>
        <v>#VALUE!</v>
      </c>
      <c r="E18" s="2" t="e">
        <f>_xll.XLL.NORMAL.PDF(C18)</f>
        <v>#VALUE!</v>
      </c>
      <c r="L18">
        <f t="shared" si="1"/>
        <v>2.699999999999998</v>
      </c>
      <c r="M18">
        <f>_xll.XLL.NORMAL.CDF(L18) -$K$2</f>
        <v>0</v>
      </c>
      <c r="N18">
        <f>_xll.XLL.NORMAL.PDF(L18)</f>
        <v>1.0420934814422649E-2</v>
      </c>
    </row>
    <row r="19" spans="3:14" x14ac:dyDescent="0.3">
      <c r="C19" s="1" t="e">
        <f t="shared" si="0"/>
        <v>#DIV/0!</v>
      </c>
      <c r="D19" s="2" t="e">
        <f>_xll.XLL.NORMAL.CDF(C19) - $B$2</f>
        <v>#VALUE!</v>
      </c>
      <c r="E19" s="2" t="e">
        <f>_xll.XLL.NORMAL.PDF(C19)</f>
        <v>#VALUE!</v>
      </c>
      <c r="L19">
        <f t="shared" si="1"/>
        <v>2.699999999999998</v>
      </c>
      <c r="M19">
        <f>_xll.XLL.NORMAL.CDF(L19) -$K$2</f>
        <v>0</v>
      </c>
      <c r="N19">
        <f>_xll.XLL.NORMAL.PDF(L19)</f>
        <v>1.0420934814422649E-2</v>
      </c>
    </row>
    <row r="20" spans="3:14" x14ac:dyDescent="0.3">
      <c r="C20" s="1"/>
      <c r="D20" s="2"/>
      <c r="E20" s="2"/>
    </row>
    <row r="21" spans="3:14" x14ac:dyDescent="0.3">
      <c r="C21" s="1"/>
      <c r="D21" s="2"/>
      <c r="E21" s="2"/>
    </row>
    <row r="22" spans="3:14" x14ac:dyDescent="0.3">
      <c r="C22" s="1"/>
      <c r="D22" s="2"/>
      <c r="E22" s="2"/>
    </row>
    <row r="23" spans="3:14" x14ac:dyDescent="0.3">
      <c r="C23" s="1"/>
      <c r="D23" s="2"/>
      <c r="E23" s="2"/>
    </row>
    <row r="24" spans="3:14" x14ac:dyDescent="0.3">
      <c r="C24" s="1"/>
      <c r="D24" s="2"/>
      <c r="E24" s="2"/>
    </row>
    <row r="25" spans="3:14" x14ac:dyDescent="0.3">
      <c r="C25" s="1"/>
      <c r="D25" s="2"/>
      <c r="E25" s="2"/>
    </row>
    <row r="26" spans="3:14" x14ac:dyDescent="0.3">
      <c r="C26" s="1"/>
      <c r="D26" s="2"/>
      <c r="E26" s="2"/>
    </row>
    <row r="27" spans="3:14" x14ac:dyDescent="0.3">
      <c r="C27" s="1"/>
      <c r="D27" s="2"/>
      <c r="E27" s="2"/>
    </row>
    <row r="28" spans="3:14" x14ac:dyDescent="0.3">
      <c r="C28" s="1"/>
      <c r="D28" s="2"/>
      <c r="E28" s="2"/>
    </row>
    <row r="29" spans="3:14" x14ac:dyDescent="0.3">
      <c r="C29" s="1"/>
      <c r="D29" s="2"/>
      <c r="E29" s="2"/>
    </row>
    <row r="30" spans="3:14" x14ac:dyDescent="0.3">
      <c r="C30" s="1"/>
      <c r="D30" s="2"/>
      <c r="E30" s="2"/>
    </row>
    <row r="31" spans="3:14" x14ac:dyDescent="0.3">
      <c r="C31" s="1"/>
      <c r="D31" s="2"/>
      <c r="E31" s="2"/>
    </row>
    <row r="32" spans="3:14" x14ac:dyDescent="0.3">
      <c r="C32" s="1"/>
      <c r="D32" s="2"/>
      <c r="E32" s="2"/>
    </row>
    <row r="33" spans="3:5" x14ac:dyDescent="0.3">
      <c r="C33" s="1"/>
      <c r="D33" s="2"/>
      <c r="E33" s="2"/>
    </row>
    <row r="34" spans="3:5" x14ac:dyDescent="0.3">
      <c r="C34" s="1"/>
      <c r="D34" s="2"/>
      <c r="E34" s="2"/>
    </row>
    <row r="35" spans="3:5" x14ac:dyDescent="0.3">
      <c r="C35" s="1"/>
      <c r="D35" s="2"/>
      <c r="E35" s="2"/>
    </row>
    <row r="36" spans="3:5" x14ac:dyDescent="0.3">
      <c r="C36" s="1"/>
      <c r="D36" s="2"/>
      <c r="E36" s="2"/>
    </row>
    <row r="37" spans="3:5" x14ac:dyDescent="0.3">
      <c r="C37" s="1"/>
      <c r="D37" s="2"/>
      <c r="E37" s="2"/>
    </row>
    <row r="38" spans="3:5" x14ac:dyDescent="0.3">
      <c r="C38" s="1"/>
      <c r="D38" s="2"/>
      <c r="E38" s="2"/>
    </row>
    <row r="39" spans="3:5" x14ac:dyDescent="0.3">
      <c r="C39" s="1"/>
      <c r="D39" s="2"/>
      <c r="E39" s="2"/>
    </row>
    <row r="40" spans="3:5" x14ac:dyDescent="0.3">
      <c r="C40" s="1"/>
      <c r="D40" s="2"/>
      <c r="E40" s="2"/>
    </row>
    <row r="41" spans="3:5" x14ac:dyDescent="0.3">
      <c r="C41" s="1"/>
      <c r="D41" s="2"/>
      <c r="E41" s="2"/>
    </row>
    <row r="42" spans="3:5" x14ac:dyDescent="0.3">
      <c r="C42" s="1"/>
      <c r="D42" s="2"/>
      <c r="E42" s="2"/>
    </row>
    <row r="43" spans="3:5" x14ac:dyDescent="0.3">
      <c r="C43" s="1"/>
      <c r="D43" s="2"/>
      <c r="E43" s="2"/>
    </row>
    <row r="44" spans="3:5" x14ac:dyDescent="0.3">
      <c r="C44" s="1"/>
      <c r="D44" s="2"/>
      <c r="E44" s="2"/>
    </row>
    <row r="45" spans="3:5" x14ac:dyDescent="0.3">
      <c r="C45" s="1"/>
      <c r="D45" s="2"/>
      <c r="E45" s="2"/>
    </row>
    <row r="46" spans="3:5" x14ac:dyDescent="0.3">
      <c r="C46" s="1"/>
      <c r="D46" s="2"/>
      <c r="E46" s="2"/>
    </row>
    <row r="47" spans="3:5" x14ac:dyDescent="0.3">
      <c r="C47" s="1"/>
      <c r="D47" s="2"/>
      <c r="E47" s="2"/>
    </row>
    <row r="48" spans="3:5" x14ac:dyDescent="0.3">
      <c r="C48" s="1"/>
      <c r="D48" s="2"/>
      <c r="E48" s="2"/>
    </row>
    <row r="49" spans="3:5" x14ac:dyDescent="0.3">
      <c r="C49" s="1"/>
      <c r="D49" s="2"/>
      <c r="E49" s="2"/>
    </row>
    <row r="50" spans="3:5" x14ac:dyDescent="0.3">
      <c r="C50" s="1"/>
      <c r="D50" s="2"/>
      <c r="E50" s="2"/>
    </row>
    <row r="51" spans="3:5" x14ac:dyDescent="0.3">
      <c r="C51" s="1"/>
      <c r="D51" s="2"/>
      <c r="E51" s="2"/>
    </row>
    <row r="52" spans="3:5" x14ac:dyDescent="0.3">
      <c r="C52" s="1"/>
      <c r="D52" s="2"/>
      <c r="E52" s="2"/>
    </row>
    <row r="53" spans="3:5" x14ac:dyDescent="0.3">
      <c r="C53" s="1"/>
      <c r="D53" s="2"/>
      <c r="E53" s="2"/>
    </row>
    <row r="54" spans="3:5" x14ac:dyDescent="0.3">
      <c r="C54" s="1"/>
      <c r="D54" s="2"/>
      <c r="E54" s="2"/>
    </row>
    <row r="55" spans="3:5" x14ac:dyDescent="0.3">
      <c r="C55" s="1"/>
      <c r="D55" s="2"/>
      <c r="E55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Ruiqing Liu</dc:creator>
  <cp:lastModifiedBy>Ruiqing Liu</cp:lastModifiedBy>
  <dcterms:created xsi:type="dcterms:W3CDTF">2019-10-07T15:41:01Z</dcterms:created>
  <dcterms:modified xsi:type="dcterms:W3CDTF">2019-10-10T20:10:25Z</dcterms:modified>
</cp:coreProperties>
</file>