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W8\"/>
    </mc:Choice>
  </mc:AlternateContent>
  <xr:revisionPtr revIDLastSave="0" documentId="13_ncr:1_{D01C08A2-6276-4EE1-A550-7479F2EA326A}" xr6:coauthVersionLast="45" xr6:coauthVersionMax="45" xr10:uidLastSave="{00000000-0000-0000-0000-000000000000}"/>
  <bookViews>
    <workbookView xWindow="-98" yWindow="-98" windowWidth="19396" windowHeight="11596" xr2:uid="{FCFFA66E-F09B-406E-84E0-990A9ACED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F6" i="1" a="1"/>
  <c r="F9" i="1" a="1"/>
  <c r="F5" i="1" a="1"/>
  <c r="F7" i="1" a="1"/>
  <c r="F8" i="1" a="1"/>
  <c r="F15" i="1"/>
  <c r="F17" i="1"/>
  <c r="F16" i="1"/>
  <c r="F14" i="1"/>
  <c r="F11" i="1"/>
  <c r="F12" i="1"/>
  <c r="F13" i="1"/>
  <c r="F10" i="1"/>
  <c r="K5" i="1" a="1"/>
  <c r="J5" i="1" a="1"/>
  <c r="I4" i="1" a="1"/>
  <c r="K5" i="1" l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2" i="1"/>
  <c r="K36" i="1"/>
  <c r="K44" i="1"/>
  <c r="K64" i="1"/>
  <c r="K76" i="1"/>
  <c r="K92" i="1"/>
  <c r="K104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6" i="1"/>
  <c r="K32" i="1"/>
  <c r="K48" i="1"/>
  <c r="K60" i="1"/>
  <c r="K72" i="1"/>
  <c r="K84" i="1"/>
  <c r="K100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8" i="1"/>
  <c r="K20" i="1"/>
  <c r="K24" i="1"/>
  <c r="K28" i="1"/>
  <c r="K40" i="1"/>
  <c r="K52" i="1"/>
  <c r="K56" i="1"/>
  <c r="K68" i="1"/>
  <c r="K80" i="1"/>
  <c r="K88" i="1"/>
  <c r="K96" i="1"/>
  <c r="J8" i="1"/>
  <c r="J12" i="1"/>
  <c r="J16" i="1"/>
  <c r="J20" i="1"/>
  <c r="J32" i="1"/>
  <c r="J40" i="1"/>
  <c r="J56" i="1"/>
  <c r="J68" i="1"/>
  <c r="J80" i="1"/>
  <c r="J92" i="1"/>
  <c r="J10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1" i="1"/>
  <c r="J27" i="1"/>
  <c r="J39" i="1"/>
  <c r="J51" i="1"/>
  <c r="J59" i="1"/>
  <c r="J67" i="1"/>
  <c r="J79" i="1"/>
  <c r="J87" i="1"/>
  <c r="J95" i="1"/>
  <c r="J103" i="1"/>
  <c r="J28" i="1"/>
  <c r="J48" i="1"/>
  <c r="J60" i="1"/>
  <c r="J72" i="1"/>
  <c r="J84" i="1"/>
  <c r="J96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7" i="1"/>
  <c r="J15" i="1"/>
  <c r="J19" i="1"/>
  <c r="J23" i="1"/>
  <c r="J31" i="1"/>
  <c r="J35" i="1"/>
  <c r="J43" i="1"/>
  <c r="J47" i="1"/>
  <c r="J55" i="1"/>
  <c r="J63" i="1"/>
  <c r="J71" i="1"/>
  <c r="J75" i="1"/>
  <c r="J83" i="1"/>
  <c r="J91" i="1"/>
  <c r="J99" i="1"/>
  <c r="J24" i="1"/>
  <c r="J36" i="1"/>
  <c r="J44" i="1"/>
  <c r="J52" i="1"/>
  <c r="J64" i="1"/>
  <c r="J76" i="1"/>
  <c r="J88" i="1"/>
  <c r="J100" i="1"/>
  <c r="I4" i="1"/>
  <c r="F6" i="1"/>
  <c r="F8" i="1"/>
  <c r="F7" i="1"/>
  <c r="F9" i="1"/>
  <c r="F5" i="1"/>
  <c r="I5" i="1" a="1"/>
  <c r="I5" i="1" l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102" i="1"/>
  <c r="I98" i="1"/>
  <c r="I94" i="1"/>
  <c r="I90" i="1"/>
  <c r="I86" i="1"/>
  <c r="I82" i="1"/>
  <c r="I78" i="1"/>
  <c r="I74" i="1"/>
  <c r="I70" i="1"/>
  <c r="I66" i="1"/>
  <c r="I62" i="1"/>
  <c r="I58" i="1"/>
  <c r="I54" i="1"/>
  <c r="I50" i="1"/>
  <c r="I46" i="1"/>
  <c r="I42" i="1"/>
  <c r="I38" i="1"/>
  <c r="I34" i="1"/>
  <c r="I30" i="1"/>
  <c r="I26" i="1"/>
  <c r="I22" i="1"/>
  <c r="I18" i="1"/>
  <c r="I14" i="1"/>
  <c r="I10" i="1"/>
  <c r="I6" i="1"/>
  <c r="I105" i="1"/>
  <c r="I101" i="1"/>
  <c r="I97" i="1"/>
  <c r="I93" i="1"/>
  <c r="I89" i="1"/>
  <c r="I85" i="1"/>
  <c r="I81" i="1"/>
  <c r="I77" i="1"/>
  <c r="I73" i="1"/>
  <c r="I69" i="1"/>
  <c r="I65" i="1"/>
  <c r="I61" i="1"/>
  <c r="I57" i="1"/>
  <c r="I53" i="1"/>
  <c r="I49" i="1"/>
  <c r="I45" i="1"/>
  <c r="I41" i="1"/>
  <c r="I37" i="1"/>
  <c r="I33" i="1"/>
  <c r="I29" i="1"/>
  <c r="I25" i="1"/>
  <c r="I21" i="1"/>
  <c r="I17" i="1"/>
  <c r="I13" i="1"/>
  <c r="I9" i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F10" authorId="0" shapeId="0" xr:uid="{A62982B8-135D-4ACB-A79A-BCF3A74562CD}">
      <text>
        <r>
          <rPr>
            <b/>
            <sz val="9"/>
            <color indexed="81"/>
            <rFont val="Tahoma"/>
            <family val="2"/>
          </rPr>
          <t>Create handles to fra's and swaps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<sst xmlns="http://schemas.openxmlformats.org/spreadsheetml/2006/main" count="82" uniqueCount="18">
  <si>
    <t>Bootstrap</t>
  </si>
  <si>
    <t>cd1m</t>
  </si>
  <si>
    <t>cd2m</t>
  </si>
  <si>
    <t>cd3m</t>
  </si>
  <si>
    <t>cd6m</t>
  </si>
  <si>
    <t>cd1y</t>
  </si>
  <si>
    <t>fra0Z</t>
  </si>
  <si>
    <t>fra1H</t>
  </si>
  <si>
    <t>fra1M</t>
  </si>
  <si>
    <t>fra1U</t>
  </si>
  <si>
    <t>swap3</t>
  </si>
  <si>
    <t>swap5</t>
  </si>
  <si>
    <t>swap7</t>
  </si>
  <si>
    <t>swap10</t>
  </si>
  <si>
    <t>rate</t>
  </si>
  <si>
    <t>handle</t>
  </si>
  <si>
    <t>spot</t>
    <phoneticPr fontId="4" type="noConversion"/>
  </si>
  <si>
    <t>discount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</si>
</sst>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9"/>
      <color indexed="81"/>
      <name val="Tahoma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Sheet1!$I$5:$I$105</c:f>
              <c:numCache>
                <c:formatCode>General</c:formatCode>
                <c:ptCount val="10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9-4CD9-A51E-EB38AAA3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12664"/>
        <c:axId val="492912992"/>
      </c:scatterChart>
      <c:valAx>
        <c:axId val="4929126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12992"/>
        <c:crosses val="autoZero"/>
        <c:crossBetween val="midCat"/>
      </c:valAx>
      <c:valAx>
        <c:axId val="4929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1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Discount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Sheet1!$J$5:$J$105</c:f>
              <c:numCache>
                <c:formatCode>General</c:formatCode>
                <c:ptCount val="101"/>
                <c:pt idx="0">
                  <c:v>1</c:v>
                </c:pt>
                <c:pt idx="1">
                  <c:v>0.99900049983337502</c:v>
                </c:pt>
                <c:pt idx="2">
                  <c:v>0.99800199866733308</c:v>
                </c:pt>
                <c:pt idx="3">
                  <c:v>0.997004495503373</c:v>
                </c:pt>
                <c:pt idx="4">
                  <c:v>0.99600798934399148</c:v>
                </c:pt>
                <c:pt idx="5">
                  <c:v>0.99501247919268232</c:v>
                </c:pt>
                <c:pt idx="6">
                  <c:v>0.99401796405393528</c:v>
                </c:pt>
                <c:pt idx="7">
                  <c:v>0.99302444293323511</c:v>
                </c:pt>
                <c:pt idx="8">
                  <c:v>0.99203191483706066</c:v>
                </c:pt>
                <c:pt idx="9">
                  <c:v>0.99104037877288365</c:v>
                </c:pt>
                <c:pt idx="10">
                  <c:v>0.99004983374916811</c:v>
                </c:pt>
                <c:pt idx="11">
                  <c:v>0.98807171286193052</c:v>
                </c:pt>
                <c:pt idx="12">
                  <c:v>0.98609754426286189</c:v>
                </c:pt>
                <c:pt idx="13">
                  <c:v>0.98412732005528514</c:v>
                </c:pt>
                <c:pt idx="14">
                  <c:v>0.98216103235830077</c:v>
                </c:pt>
                <c:pt idx="15">
                  <c:v>0.98019867330675525</c:v>
                </c:pt>
                <c:pt idx="16">
                  <c:v>0.97824023505121005</c:v>
                </c:pt>
                <c:pt idx="17">
                  <c:v>0.97628570975790929</c:v>
                </c:pt>
                <c:pt idx="18">
                  <c:v>0.97433508960874937</c:v>
                </c:pt>
                <c:pt idx="19">
                  <c:v>0.97238836680124685</c:v>
                </c:pt>
                <c:pt idx="20">
                  <c:v>0.97044553354850815</c:v>
                </c:pt>
                <c:pt idx="21">
                  <c:v>0.96753855958903201</c:v>
                </c:pt>
                <c:pt idx="22">
                  <c:v>0.96464029348312308</c:v>
                </c:pt>
                <c:pt idx="23">
                  <c:v>0.96175070914636673</c:v>
                </c:pt>
                <c:pt idx="24">
                  <c:v>0.95886978057248451</c:v>
                </c:pt>
                <c:pt idx="25">
                  <c:v>0.95599748183309996</c:v>
                </c:pt>
                <c:pt idx="26">
                  <c:v>0.95313378707750473</c:v>
                </c:pt>
                <c:pt idx="27">
                  <c:v>0.95027867053242698</c:v>
                </c:pt>
                <c:pt idx="28">
                  <c:v>0.94743210650179832</c:v>
                </c:pt>
                <c:pt idx="29">
                  <c:v>0.94459406936652335</c:v>
                </c:pt>
                <c:pt idx="30">
                  <c:v>0.94176453358424872</c:v>
                </c:pt>
                <c:pt idx="31">
                  <c:v>0.93894347368913322</c:v>
                </c:pt>
                <c:pt idx="32">
                  <c:v>0.93613086429161885</c:v>
                </c:pt>
                <c:pt idx="33">
                  <c:v>0.93332668007820196</c:v>
                </c:pt>
                <c:pt idx="34">
                  <c:v>0.93053089581120574</c:v>
                </c:pt>
                <c:pt idx="35">
                  <c:v>0.92774348632855286</c:v>
                </c:pt>
                <c:pt idx="36">
                  <c:v>0.92496442654353928</c:v>
                </c:pt>
                <c:pt idx="37">
                  <c:v>0.92219369144460805</c:v>
                </c:pt>
                <c:pt idx="38">
                  <c:v>0.91943125609512466</c:v>
                </c:pt>
                <c:pt idx="39">
                  <c:v>0.91667709563315225</c:v>
                </c:pt>
                <c:pt idx="40">
                  <c:v>0.91393118527122819</c:v>
                </c:pt>
                <c:pt idx="41">
                  <c:v>0.91119350029614055</c:v>
                </c:pt>
                <c:pt idx="42">
                  <c:v>0.90846401606870619</c:v>
                </c:pt>
                <c:pt idx="43">
                  <c:v>0.9057427080235485</c:v>
                </c:pt>
                <c:pt idx="44">
                  <c:v>0.90302955166887677</c:v>
                </c:pt>
                <c:pt idx="45">
                  <c:v>0.90032452258626561</c:v>
                </c:pt>
                <c:pt idx="46">
                  <c:v>0.89762759643043488</c:v>
                </c:pt>
                <c:pt idx="47">
                  <c:v>0.89493874892903102</c:v>
                </c:pt>
                <c:pt idx="48">
                  <c:v>0.8922579558824083</c:v>
                </c:pt>
                <c:pt idx="49">
                  <c:v>0.88958519316341134</c:v>
                </c:pt>
                <c:pt idx="50">
                  <c:v>0.88692043671715748</c:v>
                </c:pt>
                <c:pt idx="51">
                  <c:v>0.8842636625608209</c:v>
                </c:pt>
                <c:pt idx="52">
                  <c:v>0.88161484678341606</c:v>
                </c:pt>
                <c:pt idx="53">
                  <c:v>0.87897396554558316</c:v>
                </c:pt>
                <c:pt idx="54">
                  <c:v>0.87634099507937324</c:v>
                </c:pt>
                <c:pt idx="55">
                  <c:v>0.87371591168803442</c:v>
                </c:pt>
                <c:pt idx="56">
                  <c:v>0.87109869174579835</c:v>
                </c:pt>
                <c:pt idx="57">
                  <c:v>0.86848931169766785</c:v>
                </c:pt>
                <c:pt idx="58">
                  <c:v>0.86588774805920499</c:v>
                </c:pt>
                <c:pt idx="59">
                  <c:v>0.86329397741631941</c:v>
                </c:pt>
                <c:pt idx="60">
                  <c:v>0.86070797642505781</c:v>
                </c:pt>
                <c:pt idx="61">
                  <c:v>0.8581297218113938</c:v>
                </c:pt>
                <c:pt idx="62">
                  <c:v>0.85555919037101846</c:v>
                </c:pt>
                <c:pt idx="63">
                  <c:v>0.85299635896913151</c:v>
                </c:pt>
                <c:pt idx="64">
                  <c:v>0.85044120454023298</c:v>
                </c:pt>
                <c:pt idx="65">
                  <c:v>0.84789370408791587</c:v>
                </c:pt>
                <c:pt idx="66">
                  <c:v>0.84535383468465874</c:v>
                </c:pt>
                <c:pt idx="67">
                  <c:v>0.8428215734716199</c:v>
                </c:pt>
                <c:pt idx="68">
                  <c:v>0.84029689765843141</c:v>
                </c:pt>
                <c:pt idx="69">
                  <c:v>0.83777978452299384</c:v>
                </c:pt>
                <c:pt idx="70">
                  <c:v>0.835270211411272</c:v>
                </c:pt>
                <c:pt idx="71">
                  <c:v>0.83276815573709095</c:v>
                </c:pt>
                <c:pt idx="72">
                  <c:v>0.83027359498193265</c:v>
                </c:pt>
                <c:pt idx="73">
                  <c:v>0.82778650669473364</c:v>
                </c:pt>
                <c:pt idx="74">
                  <c:v>0.82530686849168233</c:v>
                </c:pt>
                <c:pt idx="75">
                  <c:v>0.82283465805601841</c:v>
                </c:pt>
                <c:pt idx="76">
                  <c:v>0.82036985313783106</c:v>
                </c:pt>
                <c:pt idx="77">
                  <c:v>0.8179124315538594</c:v>
                </c:pt>
                <c:pt idx="78">
                  <c:v>0.8154623711872927</c:v>
                </c:pt>
                <c:pt idx="79">
                  <c:v>0.81301964998757104</c:v>
                </c:pt>
                <c:pt idx="80">
                  <c:v>0.81058424597018708</c:v>
                </c:pt>
                <c:pt idx="81">
                  <c:v>0.80815613721648838</c:v>
                </c:pt>
                <c:pt idx="82">
                  <c:v>0.80573530187347964</c:v>
                </c:pt>
                <c:pt idx="83">
                  <c:v>0.80332171815362652</c:v>
                </c:pt>
                <c:pt idx="84">
                  <c:v>0.80091536433465915</c:v>
                </c:pt>
                <c:pt idx="85">
                  <c:v>0.79851621875937706</c:v>
                </c:pt>
                <c:pt idx="86">
                  <c:v>0.79612425983545376</c:v>
                </c:pt>
                <c:pt idx="87">
                  <c:v>0.79373946603524281</c:v>
                </c:pt>
                <c:pt idx="88">
                  <c:v>0.79136181589558385</c:v>
                </c:pt>
                <c:pt idx="89">
                  <c:v>0.78899128801760976</c:v>
                </c:pt>
                <c:pt idx="90">
                  <c:v>0.78662786106655347</c:v>
                </c:pt>
                <c:pt idx="91">
                  <c:v>0.78427151377155646</c:v>
                </c:pt>
                <c:pt idx="92">
                  <c:v>0.78192222492547725</c:v>
                </c:pt>
                <c:pt idx="93">
                  <c:v>0.77957997338470042</c:v>
                </c:pt>
                <c:pt idx="94">
                  <c:v>0.7772447380689459</c:v>
                </c:pt>
                <c:pt idx="95">
                  <c:v>0.77491649796108097</c:v>
                </c:pt>
                <c:pt idx="96">
                  <c:v>0.77259523210692804</c:v>
                </c:pt>
                <c:pt idx="97">
                  <c:v>0.77028091961507894</c:v>
                </c:pt>
                <c:pt idx="98">
                  <c:v>0.76797353965670601</c:v>
                </c:pt>
                <c:pt idx="99">
                  <c:v>0.76567307146537378</c:v>
                </c:pt>
                <c:pt idx="100">
                  <c:v>0.76337949433685315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51-4EE5-8886-DD26A40A1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392671"/>
        <c:axId val="1902913135"/>
      </c:scatterChart>
      <c:valAx>
        <c:axId val="2076392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2913135"/>
        <c:crosses val="autoZero"/>
        <c:crossBetween val="midCat"/>
      </c:valAx>
      <c:valAx>
        <c:axId val="190291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76392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Spot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Sheet1!$K$5:$K$105</c:f>
              <c:numCache>
                <c:formatCode>General</c:formatCode>
                <c:ptCount val="101"/>
                <c:pt idx="0">
                  <c:v>0.01</c:v>
                </c:pt>
                <c:pt idx="1">
                  <c:v>9.9999999999996966E-3</c:v>
                </c:pt>
                <c:pt idx="2">
                  <c:v>9.9999999999999395E-3</c:v>
                </c:pt>
                <c:pt idx="3">
                  <c:v>9.9999999999999187E-3</c:v>
                </c:pt>
                <c:pt idx="4">
                  <c:v>9.999999999999969E-3</c:v>
                </c:pt>
                <c:pt idx="5">
                  <c:v>9.9999999999999863E-3</c:v>
                </c:pt>
                <c:pt idx="6">
                  <c:v>9.9999999999999811E-3</c:v>
                </c:pt>
                <c:pt idx="7">
                  <c:v>9.9999999999999967E-3</c:v>
                </c:pt>
                <c:pt idx="8">
                  <c:v>9.9999999999999655E-3</c:v>
                </c:pt>
                <c:pt idx="9">
                  <c:v>1.0000000000000018E-2</c:v>
                </c:pt>
                <c:pt idx="10">
                  <c:v>9.9999999999999464E-3</c:v>
                </c:pt>
                <c:pt idx="11">
                  <c:v>1.0909090909090929E-2</c:v>
                </c:pt>
                <c:pt idx="12">
                  <c:v>1.1666666666666678E-2</c:v>
                </c:pt>
                <c:pt idx="13">
                  <c:v>1.2307692307692289E-2</c:v>
                </c:pt>
                <c:pt idx="14">
                  <c:v>1.2857142857142822E-2</c:v>
                </c:pt>
                <c:pt idx="15">
                  <c:v>1.3333333333333365E-2</c:v>
                </c:pt>
                <c:pt idx="16">
                  <c:v>1.3749999999999997E-2</c:v>
                </c:pt>
                <c:pt idx="17">
                  <c:v>1.4117647058823542E-2</c:v>
                </c:pt>
                <c:pt idx="18">
                  <c:v>1.4444444444444418E-2</c:v>
                </c:pt>
                <c:pt idx="19">
                  <c:v>1.473684210526318E-2</c:v>
                </c:pt>
                <c:pt idx="20">
                  <c:v>1.5000000000000012E-2</c:v>
                </c:pt>
                <c:pt idx="21">
                  <c:v>1.5714285714285715E-2</c:v>
                </c:pt>
                <c:pt idx="22">
                  <c:v>1.6363636363636341E-2</c:v>
                </c:pt>
                <c:pt idx="23">
                  <c:v>1.6956521739130429E-2</c:v>
                </c:pt>
                <c:pt idx="24">
                  <c:v>1.7500000000000019E-2</c:v>
                </c:pt>
                <c:pt idx="25">
                  <c:v>1.7999999999999978E-2</c:v>
                </c:pt>
                <c:pt idx="26">
                  <c:v>1.8461538461538463E-2</c:v>
                </c:pt>
                <c:pt idx="27">
                  <c:v>1.8888888888888868E-2</c:v>
                </c:pt>
                <c:pt idx="28">
                  <c:v>1.9285714285714278E-2</c:v>
                </c:pt>
                <c:pt idx="29">
                  <c:v>1.9655172413793106E-2</c:v>
                </c:pt>
                <c:pt idx="30">
                  <c:v>1.9999999999999997E-2</c:v>
                </c:pt>
                <c:pt idx="31">
                  <c:v>2.0322580645161296E-2</c:v>
                </c:pt>
                <c:pt idx="32">
                  <c:v>2.0625000000000001E-2</c:v>
                </c:pt>
                <c:pt idx="33">
                  <c:v>2.0909090909090908E-2</c:v>
                </c:pt>
                <c:pt idx="34">
                  <c:v>2.1176470588235293E-2</c:v>
                </c:pt>
                <c:pt idx="35">
                  <c:v>2.1428571428571439E-2</c:v>
                </c:pt>
                <c:pt idx="36">
                  <c:v>2.1666666666666667E-2</c:v>
                </c:pt>
                <c:pt idx="37">
                  <c:v>2.1891891891891894E-2</c:v>
                </c:pt>
                <c:pt idx="38">
                  <c:v>2.2105263157894742E-2</c:v>
                </c:pt>
                <c:pt idx="39">
                  <c:v>2.230769230769232E-2</c:v>
                </c:pt>
                <c:pt idx="40">
                  <c:v>2.2499999999999999E-2</c:v>
                </c:pt>
                <c:pt idx="41">
                  <c:v>2.2682926829268299E-2</c:v>
                </c:pt>
                <c:pt idx="42">
                  <c:v>2.2857142857142843E-2</c:v>
                </c:pt>
                <c:pt idx="43">
                  <c:v>2.3023255813953487E-2</c:v>
                </c:pt>
                <c:pt idx="44">
                  <c:v>2.3181818181818192E-2</c:v>
                </c:pt>
                <c:pt idx="45">
                  <c:v>2.3333333333333334E-2</c:v>
                </c:pt>
                <c:pt idx="46">
                  <c:v>2.3478260869565219E-2</c:v>
                </c:pt>
                <c:pt idx="47">
                  <c:v>2.3617021276595738E-2</c:v>
                </c:pt>
                <c:pt idx="48">
                  <c:v>2.3750000000000004E-2</c:v>
                </c:pt>
                <c:pt idx="49">
                  <c:v>2.3877551020408162E-2</c:v>
                </c:pt>
                <c:pt idx="50">
                  <c:v>2.4000000000000007E-2</c:v>
                </c:pt>
                <c:pt idx="51">
                  <c:v>2.4117647058823525E-2</c:v>
                </c:pt>
                <c:pt idx="52">
                  <c:v>2.4230769230769226E-2</c:v>
                </c:pt>
                <c:pt idx="53">
                  <c:v>2.4339622641509441E-2</c:v>
                </c:pt>
                <c:pt idx="54">
                  <c:v>2.4444444444444453E-2</c:v>
                </c:pt>
                <c:pt idx="55">
                  <c:v>2.4545454545454547E-2</c:v>
                </c:pt>
                <c:pt idx="56">
                  <c:v>2.4642857142857147E-2</c:v>
                </c:pt>
                <c:pt idx="57">
                  <c:v>2.4736842105263165E-2</c:v>
                </c:pt>
                <c:pt idx="58">
                  <c:v>2.4827586206896561E-2</c:v>
                </c:pt>
                <c:pt idx="59">
                  <c:v>2.4915254237288138E-2</c:v>
                </c:pt>
                <c:pt idx="60">
                  <c:v>2.4999999999999998E-2</c:v>
                </c:pt>
                <c:pt idx="61">
                  <c:v>2.5081967213114755E-2</c:v>
                </c:pt>
                <c:pt idx="62">
                  <c:v>2.5161290322580646E-2</c:v>
                </c:pt>
                <c:pt idx="63">
                  <c:v>2.523809523809524E-2</c:v>
                </c:pt>
                <c:pt idx="64">
                  <c:v>2.5312500000000005E-2</c:v>
                </c:pt>
                <c:pt idx="65">
                  <c:v>2.5384615384615377E-2</c:v>
                </c:pt>
                <c:pt idx="66">
                  <c:v>2.5454545454545452E-2</c:v>
                </c:pt>
                <c:pt idx="67">
                  <c:v>2.5522388059701497E-2</c:v>
                </c:pt>
                <c:pt idx="68">
                  <c:v>2.5588235294117655E-2</c:v>
                </c:pt>
                <c:pt idx="69">
                  <c:v>2.5652173913043478E-2</c:v>
                </c:pt>
                <c:pt idx="70">
                  <c:v>2.5714285714285717E-2</c:v>
                </c:pt>
                <c:pt idx="71">
                  <c:v>2.5774647887323945E-2</c:v>
                </c:pt>
                <c:pt idx="72">
                  <c:v>2.583333333333334E-2</c:v>
                </c:pt>
                <c:pt idx="73">
                  <c:v>2.5890410958904111E-2</c:v>
                </c:pt>
                <c:pt idx="74">
                  <c:v>2.5945945945945952E-2</c:v>
                </c:pt>
                <c:pt idx="75">
                  <c:v>2.5999999999999999E-2</c:v>
                </c:pt>
                <c:pt idx="76">
                  <c:v>2.6052631578947362E-2</c:v>
                </c:pt>
                <c:pt idx="77">
                  <c:v>2.6103896103896105E-2</c:v>
                </c:pt>
                <c:pt idx="78">
                  <c:v>2.6153846153846149E-2</c:v>
                </c:pt>
                <c:pt idx="79">
                  <c:v>2.6202531645569613E-2</c:v>
                </c:pt>
                <c:pt idx="80">
                  <c:v>2.6250000000000002E-2</c:v>
                </c:pt>
                <c:pt idx="81">
                  <c:v>2.6296296296296297E-2</c:v>
                </c:pt>
                <c:pt idx="82">
                  <c:v>2.6341463414634152E-2</c:v>
                </c:pt>
                <c:pt idx="83">
                  <c:v>2.6385542168674697E-2</c:v>
                </c:pt>
                <c:pt idx="84">
                  <c:v>2.642857142857143E-2</c:v>
                </c:pt>
                <c:pt idx="85">
                  <c:v>2.6470588235294114E-2</c:v>
                </c:pt>
                <c:pt idx="86">
                  <c:v>2.651162790697674E-2</c:v>
                </c:pt>
                <c:pt idx="87">
                  <c:v>2.655172413793103E-2</c:v>
                </c:pt>
                <c:pt idx="88">
                  <c:v>2.6590909090909089E-2</c:v>
                </c:pt>
                <c:pt idx="89">
                  <c:v>2.662921348314606E-2</c:v>
                </c:pt>
                <c:pt idx="90">
                  <c:v>2.6666666666666658E-2</c:v>
                </c:pt>
                <c:pt idx="91">
                  <c:v>2.6703296703296703E-2</c:v>
                </c:pt>
                <c:pt idx="92">
                  <c:v>2.6739130434782613E-2</c:v>
                </c:pt>
                <c:pt idx="93">
                  <c:v>2.6774193548387091E-2</c:v>
                </c:pt>
                <c:pt idx="94">
                  <c:v>2.6808510638297881E-2</c:v>
                </c:pt>
                <c:pt idx="95">
                  <c:v>2.6842105263157889E-2</c:v>
                </c:pt>
                <c:pt idx="96">
                  <c:v>2.6875000000000003E-2</c:v>
                </c:pt>
                <c:pt idx="97">
                  <c:v>2.6907216494845364E-2</c:v>
                </c:pt>
                <c:pt idx="98">
                  <c:v>2.6938775510204079E-2</c:v>
                </c:pt>
                <c:pt idx="99">
                  <c:v>2.6969696969696963E-2</c:v>
                </c:pt>
                <c:pt idx="100">
                  <c:v>2.7000000000000007E-2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2F-4B04-833E-2F43AB090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802415"/>
        <c:axId val="2076120159"/>
      </c:scatterChart>
      <c:valAx>
        <c:axId val="1896802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76120159"/>
        <c:crosses val="autoZero"/>
        <c:crossBetween val="midCat"/>
      </c:valAx>
      <c:valAx>
        <c:axId val="207612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96802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288131</xdr:colOff>
      <xdr:row>4</xdr:row>
      <xdr:rowOff>130968</xdr:rowOff>
    </xdr:from>
    <xdr:to>
      <xdr:col>18</xdr:col>
      <xdr:colOff>326231</xdr:colOff>
      <xdr:row>19</xdr:row>
      <xdr:rowOff>159543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8AA84-8FA3-47D8-9875-9C030AC58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250030</xdr:colOff>
      <xdr:row>20</xdr:row>
      <xdr:rowOff>80961</xdr:rowOff>
    </xdr:from>
    <xdr:to>
      <xdr:col>18</xdr:col>
      <xdr:colOff>288130</xdr:colOff>
      <xdr:row>36</xdr:row>
      <xdr:rowOff>4761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670F51-A8EA-4214-881C-C455C33052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350043</xdr:colOff>
      <xdr:row>106</xdr:row>
      <xdr:rowOff>109536</xdr:rowOff>
    </xdr:from>
    <xdr:to>
      <xdr:col>12</xdr:col>
      <xdr:colOff>388143</xdr:colOff>
      <xdr:row>122</xdr:row>
      <xdr:rowOff>33336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5CA2CF-DE5C-43D4-A5DC-9644C3064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A32-36B0-46CA-9461-D5EEF7A10455}">
  <dimension ref="B2:K105"/>
  <sheetViews>
    <sheetView tabSelected="1" workbookViewId="0">
      <selection activeCell="J4" sqref="J4"/>
    </sheetView>
  </sheetViews>
  <sheetFormatPr defaultRowHeight="13.9" x14ac:dyDescent="0.4"/>
  <sheetData>
    <row r="2" spans="2:11" ht="15" x14ac:dyDescent="0.4">
      <c r="B2" s="1" t="s">
        <v>0</v>
      </c>
    </row>
    <row r="3" spans="2:11" x14ac:dyDescent="0.4">
      <c r="J3" t="s">
        <v>17</v>
      </c>
      <c r="K3" t="s">
        <v>16</v>
      </c>
    </row>
    <row r="4" spans="2:11" x14ac:dyDescent="0.4">
      <c r="E4" s="3" t="s">
        <v>14</v>
      </c>
      <c r="F4" s="3" t="s">
        <v>15</v>
      </c>
      <c r="I4">
        <f t="array" ref="I4">_xll.PWFLAT.FORWARD(C5:C17,E5:E17)</f>
        <v>8</v>
      </c>
    </row>
    <row r="5" spans="2:11" x14ac:dyDescent="0.4">
      <c r="B5" s="2" t="s">
        <v>1</v>
      </c>
      <c r="C5">
        <f>1/12</f>
        <v>8.3333333333333329E-2</v>
      </c>
      <c r="E5">
        <v>0.01</v>
      </c>
      <c r="F5" cm="1">
        <f t="array" ref="F5">_xll.INSTRUMENT.CASH_DEPOSIT(C5, E5)</f>
        <v>276992</v>
      </c>
      <c r="H5">
        <v>0</v>
      </c>
      <c r="I5" cm="1">
        <f t="array" ref="I5:I105">_xll.PWFLAT.FORWARD.VALUE(I4,H5:H105)</f>
        <v>0.01</v>
      </c>
      <c r="J5">
        <f t="array" ref="J5:J105">_xll.PWFLAT.FORWARD.DISCOUNT(I4,H5:H105)</f>
        <v>1</v>
      </c>
      <c r="K5">
        <f t="array" ref="K5:K105">_xll.PWFLAT.FORWARD.SPOT(I4,H5:H105)</f>
        <v>0.01</v>
      </c>
    </row>
    <row r="6" spans="2:11" x14ac:dyDescent="0.4">
      <c r="B6" s="2" t="s">
        <v>2</v>
      </c>
      <c r="C6">
        <f>2/12</f>
        <v>0.16666666666666666</v>
      </c>
      <c r="E6">
        <v>0.01</v>
      </c>
      <c r="F6" cm="1">
        <f t="array" ref="F6">_xll.INSTRUMENT.CASH_DEPOSIT(C6, E6)</f>
        <v>276680</v>
      </c>
      <c r="H6">
        <v>0.1</v>
      </c>
      <c r="I6">
        <v>0.01</v>
      </c>
      <c r="J6">
        <v>0.99900049983337502</v>
      </c>
      <c r="K6">
        <v>9.9999999999996966E-3</v>
      </c>
    </row>
    <row r="7" spans="2:11" x14ac:dyDescent="0.4">
      <c r="B7" s="2" t="s">
        <v>3</v>
      </c>
      <c r="C7">
        <f>3/12</f>
        <v>0.25</v>
      </c>
      <c r="E7">
        <v>0.01</v>
      </c>
      <c r="F7" cm="1">
        <f t="array" ref="F7">_xll.INSTRUMENT.CASH_DEPOSIT(C7, E7)</f>
        <v>276776</v>
      </c>
      <c r="H7">
        <v>0.2</v>
      </c>
      <c r="I7">
        <v>0.01</v>
      </c>
      <c r="J7">
        <v>0.99800199866733308</v>
      </c>
      <c r="K7">
        <v>9.9999999999999395E-3</v>
      </c>
    </row>
    <row r="8" spans="2:11" x14ac:dyDescent="0.4">
      <c r="B8" s="2" t="s">
        <v>4</v>
      </c>
      <c r="C8">
        <f>1/2</f>
        <v>0.5</v>
      </c>
      <c r="E8">
        <v>0.01</v>
      </c>
      <c r="F8" cm="1">
        <f t="array" ref="F8">_xll.INSTRUMENT.CASH_DEPOSIT(C8, E8)</f>
        <v>276728</v>
      </c>
      <c r="H8">
        <v>0.3</v>
      </c>
      <c r="I8">
        <v>0.01</v>
      </c>
      <c r="J8">
        <v>0.997004495503373</v>
      </c>
      <c r="K8">
        <v>9.9999999999999187E-3</v>
      </c>
    </row>
    <row r="9" spans="2:11" x14ac:dyDescent="0.4">
      <c r="B9" s="2" t="s">
        <v>5</v>
      </c>
      <c r="C9">
        <f>1</f>
        <v>1</v>
      </c>
      <c r="E9">
        <v>0.01</v>
      </c>
      <c r="F9" cm="1">
        <f t="array" ref="F9">_xll.INSTRUMENT.CASH_DEPOSIT(C9, E9)</f>
        <v>276704</v>
      </c>
      <c r="H9">
        <v>0.4</v>
      </c>
      <c r="I9">
        <v>0.01</v>
      </c>
      <c r="J9">
        <v>0.99600798934399148</v>
      </c>
      <c r="K9">
        <v>9.999999999999969E-3</v>
      </c>
    </row>
    <row r="10" spans="2:11" x14ac:dyDescent="0.4">
      <c r="B10" s="2" t="s">
        <v>6</v>
      </c>
      <c r="C10">
        <v>1</v>
      </c>
      <c r="D10">
        <v>0.25</v>
      </c>
      <c r="E10">
        <v>0.02</v>
      </c>
      <c r="F10" s="4">
        <f>_xll.INSTRUMENT.FORWARD_RATE_AGREEMENT(C10,D10,E10)</f>
        <v>1878</v>
      </c>
      <c r="H10">
        <v>0.5</v>
      </c>
      <c r="I10">
        <v>0.01</v>
      </c>
      <c r="J10">
        <v>0.99501247919268232</v>
      </c>
      <c r="K10">
        <v>9.9999999999999863E-3</v>
      </c>
    </row>
    <row r="11" spans="2:11" x14ac:dyDescent="0.4">
      <c r="B11" s="2" t="s">
        <v>7</v>
      </c>
      <c r="C11">
        <v>1.25</v>
      </c>
      <c r="D11">
        <v>0.25</v>
      </c>
      <c r="E11">
        <v>0.02</v>
      </c>
      <c r="F11" s="4">
        <f>_xll.INSTRUMENT.FORWARD_RATE_AGREEMENT(C11,D11,E11)</f>
        <v>1922</v>
      </c>
      <c r="H11">
        <v>0.6</v>
      </c>
      <c r="I11">
        <v>0.01</v>
      </c>
      <c r="J11">
        <v>0.99401796405393528</v>
      </c>
      <c r="K11">
        <v>9.9999999999999811E-3</v>
      </c>
    </row>
    <row r="12" spans="2:11" x14ac:dyDescent="0.4">
      <c r="B12" s="2" t="s">
        <v>8</v>
      </c>
      <c r="C12">
        <v>1.5</v>
      </c>
      <c r="D12">
        <v>0.25</v>
      </c>
      <c r="E12">
        <v>0.02</v>
      </c>
      <c r="F12" s="4">
        <f>_xll.INSTRUMENT.FORWARD_RATE_AGREEMENT(C12,D12,E12)</f>
        <v>1218</v>
      </c>
      <c r="H12">
        <v>0.7</v>
      </c>
      <c r="I12">
        <v>0.01</v>
      </c>
      <c r="J12">
        <v>0.99302444293323511</v>
      </c>
      <c r="K12">
        <v>9.9999999999999967E-3</v>
      </c>
    </row>
    <row r="13" spans="2:11" x14ac:dyDescent="0.4">
      <c r="B13" s="2" t="s">
        <v>9</v>
      </c>
      <c r="C13">
        <v>2</v>
      </c>
      <c r="D13">
        <v>0.25</v>
      </c>
      <c r="E13">
        <v>0.02</v>
      </c>
      <c r="F13" s="4">
        <f>_xll.INSTRUMENT.FORWARD_RATE_AGREEMENT(C13,D13,E13)</f>
        <v>1856</v>
      </c>
      <c r="H13">
        <v>0.8</v>
      </c>
      <c r="I13">
        <v>0.01</v>
      </c>
      <c r="J13">
        <v>0.99203191483706066</v>
      </c>
      <c r="K13">
        <v>9.9999999999999655E-3</v>
      </c>
    </row>
    <row r="14" spans="2:11" x14ac:dyDescent="0.4">
      <c r="B14" s="2" t="s">
        <v>10</v>
      </c>
      <c r="C14">
        <v>3</v>
      </c>
      <c r="D14">
        <v>2</v>
      </c>
      <c r="E14">
        <v>0.03</v>
      </c>
      <c r="F14" s="4">
        <f>_xll.INSTRUMENT.INTEREST_RATE_SWAP(C14,D14,E14)</f>
        <v>-14286</v>
      </c>
      <c r="H14">
        <v>0.9</v>
      </c>
      <c r="I14">
        <v>0.01</v>
      </c>
      <c r="J14">
        <v>0.99104037877288365</v>
      </c>
      <c r="K14">
        <v>1.0000000000000018E-2</v>
      </c>
    </row>
    <row r="15" spans="2:11" x14ac:dyDescent="0.4">
      <c r="B15" s="2" t="s">
        <v>11</v>
      </c>
      <c r="C15">
        <v>5</v>
      </c>
      <c r="D15">
        <v>2</v>
      </c>
      <c r="E15">
        <v>0.03</v>
      </c>
      <c r="F15" s="4">
        <f>_xll.INSTRUMENT.INTEREST_RATE_SWAP(C15,D15,E15)</f>
        <v>-14858</v>
      </c>
      <c r="H15">
        <v>1</v>
      </c>
      <c r="I15">
        <v>0.01</v>
      </c>
      <c r="J15">
        <v>0.99004983374916811</v>
      </c>
      <c r="K15">
        <v>9.9999999999999464E-3</v>
      </c>
    </row>
    <row r="16" spans="2:11" x14ac:dyDescent="0.4">
      <c r="B16" s="2" t="s">
        <v>12</v>
      </c>
      <c r="C16">
        <v>7</v>
      </c>
      <c r="D16">
        <v>2</v>
      </c>
      <c r="E16">
        <v>0.03</v>
      </c>
      <c r="F16" s="4">
        <f>_xll.INSTRUMENT.INTEREST_RATE_SWAP(C16,D16,E16)</f>
        <v>-13714</v>
      </c>
      <c r="H16">
        <v>1.1000000000000001</v>
      </c>
      <c r="I16">
        <v>0.02</v>
      </c>
      <c r="J16">
        <v>0.98807171286193052</v>
      </c>
      <c r="K16">
        <v>1.0909090909090929E-2</v>
      </c>
    </row>
    <row r="17" spans="2:11" x14ac:dyDescent="0.4">
      <c r="B17" s="2" t="s">
        <v>13</v>
      </c>
      <c r="C17">
        <v>10</v>
      </c>
      <c r="D17">
        <v>2</v>
      </c>
      <c r="E17">
        <v>0.03</v>
      </c>
      <c r="F17" s="4">
        <f>_xll.INSTRUMENT.INTEREST_RATE_SWAP(C17,D17,E17)</f>
        <v>-14418</v>
      </c>
      <c r="H17">
        <v>1.2</v>
      </c>
      <c r="I17">
        <v>0.02</v>
      </c>
      <c r="J17">
        <v>0.98609754426286189</v>
      </c>
      <c r="K17">
        <v>1.1666666666666678E-2</v>
      </c>
    </row>
    <row r="18" spans="2:11" x14ac:dyDescent="0.4">
      <c r="H18">
        <v>1.3</v>
      </c>
      <c r="I18">
        <v>0.02</v>
      </c>
      <c r="J18">
        <v>0.98412732005528514</v>
      </c>
      <c r="K18">
        <v>1.2307692307692289E-2</v>
      </c>
    </row>
    <row r="19" spans="2:11" x14ac:dyDescent="0.4">
      <c r="H19">
        <v>1.4</v>
      </c>
      <c r="I19">
        <v>0.02</v>
      </c>
      <c r="J19">
        <v>0.98216103235830077</v>
      </c>
      <c r="K19">
        <v>1.2857142857142822E-2</v>
      </c>
    </row>
    <row r="20" spans="2:11" x14ac:dyDescent="0.4">
      <c r="H20">
        <v>1.5</v>
      </c>
      <c r="I20">
        <v>0.02</v>
      </c>
      <c r="J20">
        <v>0.98019867330675525</v>
      </c>
      <c r="K20">
        <v>1.3333333333333365E-2</v>
      </c>
    </row>
    <row r="21" spans="2:11" x14ac:dyDescent="0.4">
      <c r="H21">
        <v>1.6</v>
      </c>
      <c r="I21">
        <v>0.02</v>
      </c>
      <c r="J21">
        <v>0.97824023505121005</v>
      </c>
      <c r="K21">
        <v>1.3749999999999997E-2</v>
      </c>
    </row>
    <row r="22" spans="2:11" x14ac:dyDescent="0.4">
      <c r="H22">
        <v>1.7</v>
      </c>
      <c r="I22">
        <v>0.02</v>
      </c>
      <c r="J22">
        <v>0.97628570975790929</v>
      </c>
      <c r="K22">
        <v>1.4117647058823542E-2</v>
      </c>
    </row>
    <row r="23" spans="2:11" x14ac:dyDescent="0.4">
      <c r="H23">
        <v>1.8</v>
      </c>
      <c r="I23">
        <v>0.02</v>
      </c>
      <c r="J23">
        <v>0.97433508960874937</v>
      </c>
      <c r="K23">
        <v>1.4444444444444418E-2</v>
      </c>
    </row>
    <row r="24" spans="2:11" x14ac:dyDescent="0.4">
      <c r="H24">
        <v>1.9</v>
      </c>
      <c r="I24">
        <v>0.02</v>
      </c>
      <c r="J24">
        <v>0.97238836680124685</v>
      </c>
      <c r="K24">
        <v>1.473684210526318E-2</v>
      </c>
    </row>
    <row r="25" spans="2:11" x14ac:dyDescent="0.4">
      <c r="H25">
        <v>2</v>
      </c>
      <c r="I25">
        <v>0.02</v>
      </c>
      <c r="J25">
        <v>0.97044553354850815</v>
      </c>
      <c r="K25">
        <v>1.5000000000000012E-2</v>
      </c>
    </row>
    <row r="26" spans="2:11" x14ac:dyDescent="0.4">
      <c r="H26">
        <v>2.1</v>
      </c>
      <c r="I26">
        <v>0.03</v>
      </c>
      <c r="J26">
        <v>0.96753855958903201</v>
      </c>
      <c r="K26">
        <v>1.5714285714285715E-2</v>
      </c>
    </row>
    <row r="27" spans="2:11" x14ac:dyDescent="0.4">
      <c r="H27">
        <v>2.2000000000000002</v>
      </c>
      <c r="I27">
        <v>0.03</v>
      </c>
      <c r="J27">
        <v>0.96464029348312308</v>
      </c>
      <c r="K27">
        <v>1.6363636363636341E-2</v>
      </c>
    </row>
    <row r="28" spans="2:11" x14ac:dyDescent="0.4">
      <c r="H28">
        <v>2.2999999999999998</v>
      </c>
      <c r="I28">
        <v>0.03</v>
      </c>
      <c r="J28">
        <v>0.96175070914636673</v>
      </c>
      <c r="K28">
        <v>1.6956521739130429E-2</v>
      </c>
    </row>
    <row r="29" spans="2:11" x14ac:dyDescent="0.4">
      <c r="H29">
        <v>2.4</v>
      </c>
      <c r="I29">
        <v>0.03</v>
      </c>
      <c r="J29">
        <v>0.95886978057248451</v>
      </c>
      <c r="K29">
        <v>1.7500000000000019E-2</v>
      </c>
    </row>
    <row r="30" spans="2:11" x14ac:dyDescent="0.4">
      <c r="H30">
        <v>2.5</v>
      </c>
      <c r="I30">
        <v>0.03</v>
      </c>
      <c r="J30">
        <v>0.95599748183309996</v>
      </c>
      <c r="K30">
        <v>1.7999999999999978E-2</v>
      </c>
    </row>
    <row r="31" spans="2:11" x14ac:dyDescent="0.4">
      <c r="H31">
        <v>2.6</v>
      </c>
      <c r="I31">
        <v>0.03</v>
      </c>
      <c r="J31">
        <v>0.95313378707750473</v>
      </c>
      <c r="K31">
        <v>1.8461538461538463E-2</v>
      </c>
    </row>
    <row r="32" spans="2:11" x14ac:dyDescent="0.4">
      <c r="H32">
        <v>2.7</v>
      </c>
      <c r="I32">
        <v>0.03</v>
      </c>
      <c r="J32">
        <v>0.95027867053242698</v>
      </c>
      <c r="K32">
        <v>1.8888888888888868E-2</v>
      </c>
    </row>
    <row r="33" spans="8:11" x14ac:dyDescent="0.4">
      <c r="H33">
        <v>2.8</v>
      </c>
      <c r="I33">
        <v>0.03</v>
      </c>
      <c r="J33">
        <v>0.94743210650179832</v>
      </c>
      <c r="K33">
        <v>1.9285714285714278E-2</v>
      </c>
    </row>
    <row r="34" spans="8:11" x14ac:dyDescent="0.4">
      <c r="H34">
        <v>2.9</v>
      </c>
      <c r="I34">
        <v>0.03</v>
      </c>
      <c r="J34">
        <v>0.94459406936652335</v>
      </c>
      <c r="K34">
        <v>1.9655172413793106E-2</v>
      </c>
    </row>
    <row r="35" spans="8:11" x14ac:dyDescent="0.4">
      <c r="H35">
        <v>3</v>
      </c>
      <c r="I35">
        <v>0.03</v>
      </c>
      <c r="J35">
        <v>0.94176453358424872</v>
      </c>
      <c r="K35">
        <v>1.9999999999999997E-2</v>
      </c>
    </row>
    <row r="36" spans="8:11" x14ac:dyDescent="0.4">
      <c r="H36">
        <v>3.1</v>
      </c>
      <c r="I36">
        <v>0.03</v>
      </c>
      <c r="J36">
        <v>0.93894347368913322</v>
      </c>
      <c r="K36">
        <v>2.0322580645161296E-2</v>
      </c>
    </row>
    <row r="37" spans="8:11" x14ac:dyDescent="0.4">
      <c r="H37">
        <v>3.2</v>
      </c>
      <c r="I37">
        <v>0.03</v>
      </c>
      <c r="J37">
        <v>0.93613086429161885</v>
      </c>
      <c r="K37">
        <v>2.0625000000000001E-2</v>
      </c>
    </row>
    <row r="38" spans="8:11" x14ac:dyDescent="0.4">
      <c r="H38">
        <v>3.3</v>
      </c>
      <c r="I38">
        <v>0.03</v>
      </c>
      <c r="J38">
        <v>0.93332668007820196</v>
      </c>
      <c r="K38">
        <v>2.0909090909090908E-2</v>
      </c>
    </row>
    <row r="39" spans="8:11" x14ac:dyDescent="0.4">
      <c r="H39">
        <v>3.4</v>
      </c>
      <c r="I39">
        <v>0.03</v>
      </c>
      <c r="J39">
        <v>0.93053089581120574</v>
      </c>
      <c r="K39">
        <v>2.1176470588235293E-2</v>
      </c>
    </row>
    <row r="40" spans="8:11" x14ac:dyDescent="0.4">
      <c r="H40">
        <v>3.5</v>
      </c>
      <c r="I40">
        <v>0.03</v>
      </c>
      <c r="J40">
        <v>0.92774348632855286</v>
      </c>
      <c r="K40">
        <v>2.1428571428571439E-2</v>
      </c>
    </row>
    <row r="41" spans="8:11" x14ac:dyDescent="0.4">
      <c r="H41">
        <v>3.6</v>
      </c>
      <c r="I41">
        <v>0.03</v>
      </c>
      <c r="J41">
        <v>0.92496442654353928</v>
      </c>
      <c r="K41">
        <v>2.1666666666666667E-2</v>
      </c>
    </row>
    <row r="42" spans="8:11" x14ac:dyDescent="0.4">
      <c r="H42">
        <v>3.7</v>
      </c>
      <c r="I42">
        <v>0.03</v>
      </c>
      <c r="J42">
        <v>0.92219369144460805</v>
      </c>
      <c r="K42">
        <v>2.1891891891891894E-2</v>
      </c>
    </row>
    <row r="43" spans="8:11" x14ac:dyDescent="0.4">
      <c r="H43">
        <v>3.8</v>
      </c>
      <c r="I43">
        <v>0.03</v>
      </c>
      <c r="J43">
        <v>0.91943125609512466</v>
      </c>
      <c r="K43">
        <v>2.2105263157894742E-2</v>
      </c>
    </row>
    <row r="44" spans="8:11" x14ac:dyDescent="0.4">
      <c r="H44">
        <v>3.9</v>
      </c>
      <c r="I44">
        <v>0.03</v>
      </c>
      <c r="J44">
        <v>0.91667709563315225</v>
      </c>
      <c r="K44">
        <v>2.230769230769232E-2</v>
      </c>
    </row>
    <row r="45" spans="8:11" x14ac:dyDescent="0.4">
      <c r="H45">
        <v>4</v>
      </c>
      <c r="I45">
        <v>0.03</v>
      </c>
      <c r="J45">
        <v>0.91393118527122819</v>
      </c>
      <c r="K45">
        <v>2.2499999999999999E-2</v>
      </c>
    </row>
    <row r="46" spans="8:11" x14ac:dyDescent="0.4">
      <c r="H46">
        <v>4.0999999999999996</v>
      </c>
      <c r="I46">
        <v>0.03</v>
      </c>
      <c r="J46">
        <v>0.91119350029614055</v>
      </c>
      <c r="K46">
        <v>2.2682926829268299E-2</v>
      </c>
    </row>
    <row r="47" spans="8:11" x14ac:dyDescent="0.4">
      <c r="H47">
        <v>4.2</v>
      </c>
      <c r="I47">
        <v>0.03</v>
      </c>
      <c r="J47">
        <v>0.90846401606870619</v>
      </c>
      <c r="K47">
        <v>2.2857142857142843E-2</v>
      </c>
    </row>
    <row r="48" spans="8:11" x14ac:dyDescent="0.4">
      <c r="H48">
        <v>4.3</v>
      </c>
      <c r="I48">
        <v>0.03</v>
      </c>
      <c r="J48">
        <v>0.9057427080235485</v>
      </c>
      <c r="K48">
        <v>2.3023255813953487E-2</v>
      </c>
    </row>
    <row r="49" spans="8:11" x14ac:dyDescent="0.4">
      <c r="H49">
        <v>4.4000000000000004</v>
      </c>
      <c r="I49">
        <v>0.03</v>
      </c>
      <c r="J49">
        <v>0.90302955166887677</v>
      </c>
      <c r="K49">
        <v>2.3181818181818192E-2</v>
      </c>
    </row>
    <row r="50" spans="8:11" x14ac:dyDescent="0.4">
      <c r="H50">
        <v>4.5</v>
      </c>
      <c r="I50">
        <v>0.03</v>
      </c>
      <c r="J50">
        <v>0.90032452258626561</v>
      </c>
      <c r="K50">
        <v>2.3333333333333334E-2</v>
      </c>
    </row>
    <row r="51" spans="8:11" x14ac:dyDescent="0.4">
      <c r="H51">
        <v>4.5999999999999996</v>
      </c>
      <c r="I51">
        <v>0.03</v>
      </c>
      <c r="J51">
        <v>0.89762759643043488</v>
      </c>
      <c r="K51">
        <v>2.3478260869565219E-2</v>
      </c>
    </row>
    <row r="52" spans="8:11" x14ac:dyDescent="0.4">
      <c r="H52">
        <v>4.7</v>
      </c>
      <c r="I52">
        <v>0.03</v>
      </c>
      <c r="J52">
        <v>0.89493874892903102</v>
      </c>
      <c r="K52">
        <v>2.3617021276595738E-2</v>
      </c>
    </row>
    <row r="53" spans="8:11" x14ac:dyDescent="0.4">
      <c r="H53">
        <v>4.8</v>
      </c>
      <c r="I53">
        <v>0.03</v>
      </c>
      <c r="J53">
        <v>0.8922579558824083</v>
      </c>
      <c r="K53">
        <v>2.3750000000000004E-2</v>
      </c>
    </row>
    <row r="54" spans="8:11" x14ac:dyDescent="0.4">
      <c r="H54">
        <v>4.9000000000000004</v>
      </c>
      <c r="I54">
        <v>0.03</v>
      </c>
      <c r="J54">
        <v>0.88958519316341134</v>
      </c>
      <c r="K54">
        <v>2.3877551020408162E-2</v>
      </c>
    </row>
    <row r="55" spans="8:11" x14ac:dyDescent="0.4">
      <c r="H55">
        <v>5</v>
      </c>
      <c r="I55">
        <v>0.03</v>
      </c>
      <c r="J55">
        <v>0.88692043671715748</v>
      </c>
      <c r="K55">
        <v>2.4000000000000007E-2</v>
      </c>
    </row>
    <row r="56" spans="8:11" x14ac:dyDescent="0.4">
      <c r="H56">
        <v>5.0999999999999996</v>
      </c>
      <c r="I56">
        <v>0.03</v>
      </c>
      <c r="J56">
        <v>0.8842636625608209</v>
      </c>
      <c r="K56">
        <v>2.4117647058823525E-2</v>
      </c>
    </row>
    <row r="57" spans="8:11" x14ac:dyDescent="0.4">
      <c r="H57">
        <v>5.2</v>
      </c>
      <c r="I57">
        <v>0.03</v>
      </c>
      <c r="J57">
        <v>0.88161484678341606</v>
      </c>
      <c r="K57">
        <v>2.4230769230769226E-2</v>
      </c>
    </row>
    <row r="58" spans="8:11" x14ac:dyDescent="0.4">
      <c r="H58">
        <v>5.3</v>
      </c>
      <c r="I58">
        <v>0.03</v>
      </c>
      <c r="J58">
        <v>0.87897396554558316</v>
      </c>
      <c r="K58">
        <v>2.4339622641509441E-2</v>
      </c>
    </row>
    <row r="59" spans="8:11" x14ac:dyDescent="0.4">
      <c r="H59">
        <v>5.4</v>
      </c>
      <c r="I59">
        <v>0.03</v>
      </c>
      <c r="J59">
        <v>0.87634099507937324</v>
      </c>
      <c r="K59">
        <v>2.4444444444444453E-2</v>
      </c>
    </row>
    <row r="60" spans="8:11" x14ac:dyDescent="0.4">
      <c r="H60">
        <v>5.5</v>
      </c>
      <c r="I60">
        <v>0.03</v>
      </c>
      <c r="J60">
        <v>0.87371591168803442</v>
      </c>
      <c r="K60">
        <v>2.4545454545454547E-2</v>
      </c>
    </row>
    <row r="61" spans="8:11" x14ac:dyDescent="0.4">
      <c r="H61">
        <v>5.6</v>
      </c>
      <c r="I61">
        <v>0.03</v>
      </c>
      <c r="J61">
        <v>0.87109869174579835</v>
      </c>
      <c r="K61">
        <v>2.4642857142857147E-2</v>
      </c>
    </row>
    <row r="62" spans="8:11" x14ac:dyDescent="0.4">
      <c r="H62">
        <v>5.7</v>
      </c>
      <c r="I62">
        <v>0.03</v>
      </c>
      <c r="J62">
        <v>0.86848931169766785</v>
      </c>
      <c r="K62">
        <v>2.4736842105263165E-2</v>
      </c>
    </row>
    <row r="63" spans="8:11" x14ac:dyDescent="0.4">
      <c r="H63">
        <v>5.8</v>
      </c>
      <c r="I63">
        <v>0.03</v>
      </c>
      <c r="J63">
        <v>0.86588774805920499</v>
      </c>
      <c r="K63">
        <v>2.4827586206896561E-2</v>
      </c>
    </row>
    <row r="64" spans="8:11" x14ac:dyDescent="0.4">
      <c r="H64">
        <v>5.9</v>
      </c>
      <c r="I64">
        <v>0.03</v>
      </c>
      <c r="J64">
        <v>0.86329397741631941</v>
      </c>
      <c r="K64">
        <v>2.4915254237288138E-2</v>
      </c>
    </row>
    <row r="65" spans="8:11" x14ac:dyDescent="0.4">
      <c r="H65">
        <v>6</v>
      </c>
      <c r="I65">
        <v>0.03</v>
      </c>
      <c r="J65">
        <v>0.86070797642505781</v>
      </c>
      <c r="K65">
        <v>2.4999999999999998E-2</v>
      </c>
    </row>
    <row r="66" spans="8:11" x14ac:dyDescent="0.4">
      <c r="H66">
        <v>6.1</v>
      </c>
      <c r="I66">
        <v>0.03</v>
      </c>
      <c r="J66">
        <v>0.8581297218113938</v>
      </c>
      <c r="K66">
        <v>2.5081967213114755E-2</v>
      </c>
    </row>
    <row r="67" spans="8:11" x14ac:dyDescent="0.4">
      <c r="H67">
        <v>6.2</v>
      </c>
      <c r="I67">
        <v>0.03</v>
      </c>
      <c r="J67">
        <v>0.85555919037101846</v>
      </c>
      <c r="K67">
        <v>2.5161290322580646E-2</v>
      </c>
    </row>
    <row r="68" spans="8:11" x14ac:dyDescent="0.4">
      <c r="H68">
        <v>6.3</v>
      </c>
      <c r="I68">
        <v>0.03</v>
      </c>
      <c r="J68">
        <v>0.85299635896913151</v>
      </c>
      <c r="K68">
        <v>2.523809523809524E-2</v>
      </c>
    </row>
    <row r="69" spans="8:11" x14ac:dyDescent="0.4">
      <c r="H69">
        <v>6.4</v>
      </c>
      <c r="I69">
        <v>0.03</v>
      </c>
      <c r="J69">
        <v>0.85044120454023298</v>
      </c>
      <c r="K69">
        <v>2.5312500000000005E-2</v>
      </c>
    </row>
    <row r="70" spans="8:11" x14ac:dyDescent="0.4">
      <c r="H70">
        <v>6.5</v>
      </c>
      <c r="I70">
        <v>0.03</v>
      </c>
      <c r="J70">
        <v>0.84789370408791587</v>
      </c>
      <c r="K70">
        <v>2.5384615384615377E-2</v>
      </c>
    </row>
    <row r="71" spans="8:11" x14ac:dyDescent="0.4">
      <c r="H71">
        <v>6.6</v>
      </c>
      <c r="I71">
        <v>0.03</v>
      </c>
      <c r="J71">
        <v>0.84535383468465874</v>
      </c>
      <c r="K71">
        <v>2.5454545454545452E-2</v>
      </c>
    </row>
    <row r="72" spans="8:11" x14ac:dyDescent="0.4">
      <c r="H72">
        <v>6.7</v>
      </c>
      <c r="I72">
        <v>0.03</v>
      </c>
      <c r="J72">
        <v>0.8428215734716199</v>
      </c>
      <c r="K72">
        <v>2.5522388059701497E-2</v>
      </c>
    </row>
    <row r="73" spans="8:11" x14ac:dyDescent="0.4">
      <c r="H73">
        <v>6.8</v>
      </c>
      <c r="I73">
        <v>0.03</v>
      </c>
      <c r="J73">
        <v>0.84029689765843141</v>
      </c>
      <c r="K73">
        <v>2.5588235294117655E-2</v>
      </c>
    </row>
    <row r="74" spans="8:11" x14ac:dyDescent="0.4">
      <c r="H74">
        <v>6.9</v>
      </c>
      <c r="I74">
        <v>0.03</v>
      </c>
      <c r="J74">
        <v>0.83777978452299384</v>
      </c>
      <c r="K74">
        <v>2.5652173913043478E-2</v>
      </c>
    </row>
    <row r="75" spans="8:11" x14ac:dyDescent="0.4">
      <c r="H75">
        <v>7</v>
      </c>
      <c r="I75">
        <v>0.03</v>
      </c>
      <c r="J75">
        <v>0.835270211411272</v>
      </c>
      <c r="K75">
        <v>2.5714285714285717E-2</v>
      </c>
    </row>
    <row r="76" spans="8:11" x14ac:dyDescent="0.4">
      <c r="H76">
        <v>7.1</v>
      </c>
      <c r="I76">
        <v>0.03</v>
      </c>
      <c r="J76">
        <v>0.83276815573709095</v>
      </c>
      <c r="K76">
        <v>2.5774647887323945E-2</v>
      </c>
    </row>
    <row r="77" spans="8:11" x14ac:dyDescent="0.4">
      <c r="H77">
        <v>7.2</v>
      </c>
      <c r="I77">
        <v>0.03</v>
      </c>
      <c r="J77">
        <v>0.83027359498193265</v>
      </c>
      <c r="K77">
        <v>2.583333333333334E-2</v>
      </c>
    </row>
    <row r="78" spans="8:11" x14ac:dyDescent="0.4">
      <c r="H78">
        <v>7.3</v>
      </c>
      <c r="I78">
        <v>0.03</v>
      </c>
      <c r="J78">
        <v>0.82778650669473364</v>
      </c>
      <c r="K78">
        <v>2.5890410958904111E-2</v>
      </c>
    </row>
    <row r="79" spans="8:11" x14ac:dyDescent="0.4">
      <c r="H79">
        <v>7.4</v>
      </c>
      <c r="I79">
        <v>0.03</v>
      </c>
      <c r="J79">
        <v>0.82530686849168233</v>
      </c>
      <c r="K79">
        <v>2.5945945945945952E-2</v>
      </c>
    </row>
    <row r="80" spans="8:11" x14ac:dyDescent="0.4">
      <c r="H80">
        <v>7.5</v>
      </c>
      <c r="I80">
        <v>0.03</v>
      </c>
      <c r="J80">
        <v>0.82283465805601841</v>
      </c>
      <c r="K80">
        <v>2.5999999999999999E-2</v>
      </c>
    </row>
    <row r="81" spans="8:11" x14ac:dyDescent="0.4">
      <c r="H81">
        <v>7.6</v>
      </c>
      <c r="I81">
        <v>0.03</v>
      </c>
      <c r="J81">
        <v>0.82036985313783106</v>
      </c>
      <c r="K81">
        <v>2.6052631578947362E-2</v>
      </c>
    </row>
    <row r="82" spans="8:11" x14ac:dyDescent="0.4">
      <c r="H82">
        <v>7.7</v>
      </c>
      <c r="I82">
        <v>0.03</v>
      </c>
      <c r="J82">
        <v>0.8179124315538594</v>
      </c>
      <c r="K82">
        <v>2.6103896103896105E-2</v>
      </c>
    </row>
    <row r="83" spans="8:11" x14ac:dyDescent="0.4">
      <c r="H83">
        <v>7.8</v>
      </c>
      <c r="I83">
        <v>0.03</v>
      </c>
      <c r="J83">
        <v>0.8154623711872927</v>
      </c>
      <c r="K83">
        <v>2.6153846153846149E-2</v>
      </c>
    </row>
    <row r="84" spans="8:11" x14ac:dyDescent="0.4">
      <c r="H84">
        <v>7.9</v>
      </c>
      <c r="I84">
        <v>0.03</v>
      </c>
      <c r="J84">
        <v>0.81301964998757104</v>
      </c>
      <c r="K84">
        <v>2.6202531645569613E-2</v>
      </c>
    </row>
    <row r="85" spans="8:11" x14ac:dyDescent="0.4">
      <c r="H85">
        <v>8</v>
      </c>
      <c r="I85">
        <v>0.03</v>
      </c>
      <c r="J85">
        <v>0.81058424597018708</v>
      </c>
      <c r="K85">
        <v>2.6250000000000002E-2</v>
      </c>
    </row>
    <row r="86" spans="8:11" x14ac:dyDescent="0.4">
      <c r="H86">
        <v>8.1</v>
      </c>
      <c r="I86">
        <v>0.03</v>
      </c>
      <c r="J86">
        <v>0.80815613721648838</v>
      </c>
      <c r="K86">
        <v>2.6296296296296297E-2</v>
      </c>
    </row>
    <row r="87" spans="8:11" x14ac:dyDescent="0.4">
      <c r="H87">
        <v>8.1999999999999993</v>
      </c>
      <c r="I87">
        <v>0.03</v>
      </c>
      <c r="J87">
        <v>0.80573530187347964</v>
      </c>
      <c r="K87">
        <v>2.6341463414634152E-2</v>
      </c>
    </row>
    <row r="88" spans="8:11" x14ac:dyDescent="0.4">
      <c r="H88">
        <v>8.3000000000000007</v>
      </c>
      <c r="I88">
        <v>0.03</v>
      </c>
      <c r="J88">
        <v>0.80332171815362652</v>
      </c>
      <c r="K88">
        <v>2.6385542168674697E-2</v>
      </c>
    </row>
    <row r="89" spans="8:11" x14ac:dyDescent="0.4">
      <c r="H89">
        <v>8.4</v>
      </c>
      <c r="I89">
        <v>0.03</v>
      </c>
      <c r="J89">
        <v>0.80091536433465915</v>
      </c>
      <c r="K89">
        <v>2.642857142857143E-2</v>
      </c>
    </row>
    <row r="90" spans="8:11" x14ac:dyDescent="0.4">
      <c r="H90">
        <v>8.5</v>
      </c>
      <c r="I90">
        <v>0.03</v>
      </c>
      <c r="J90">
        <v>0.79851621875937706</v>
      </c>
      <c r="K90">
        <v>2.6470588235294114E-2</v>
      </c>
    </row>
    <row r="91" spans="8:11" x14ac:dyDescent="0.4">
      <c r="H91">
        <v>8.6</v>
      </c>
      <c r="I91">
        <v>0.03</v>
      </c>
      <c r="J91">
        <v>0.79612425983545376</v>
      </c>
      <c r="K91">
        <v>2.651162790697674E-2</v>
      </c>
    </row>
    <row r="92" spans="8:11" x14ac:dyDescent="0.4">
      <c r="H92">
        <v>8.6999999999999993</v>
      </c>
      <c r="I92">
        <v>0.03</v>
      </c>
      <c r="J92">
        <v>0.79373946603524281</v>
      </c>
      <c r="K92">
        <v>2.655172413793103E-2</v>
      </c>
    </row>
    <row r="93" spans="8:11" x14ac:dyDescent="0.4">
      <c r="H93">
        <v>8.8000000000000007</v>
      </c>
      <c r="I93">
        <v>0.03</v>
      </c>
      <c r="J93">
        <v>0.79136181589558385</v>
      </c>
      <c r="K93">
        <v>2.6590909090909089E-2</v>
      </c>
    </row>
    <row r="94" spans="8:11" x14ac:dyDescent="0.4">
      <c r="H94">
        <v>8.9</v>
      </c>
      <c r="I94">
        <v>0.03</v>
      </c>
      <c r="J94">
        <v>0.78899128801760976</v>
      </c>
      <c r="K94">
        <v>2.662921348314606E-2</v>
      </c>
    </row>
    <row r="95" spans="8:11" x14ac:dyDescent="0.4">
      <c r="H95">
        <v>9</v>
      </c>
      <c r="I95">
        <v>0.03</v>
      </c>
      <c r="J95">
        <v>0.78662786106655347</v>
      </c>
      <c r="K95">
        <v>2.6666666666666658E-2</v>
      </c>
    </row>
    <row r="96" spans="8:11" x14ac:dyDescent="0.4">
      <c r="H96">
        <v>9.1</v>
      </c>
      <c r="I96">
        <v>0.03</v>
      </c>
      <c r="J96">
        <v>0.78427151377155646</v>
      </c>
      <c r="K96">
        <v>2.6703296703296703E-2</v>
      </c>
    </row>
    <row r="97" spans="8:11" x14ac:dyDescent="0.4">
      <c r="H97">
        <v>9.1999999999999993</v>
      </c>
      <c r="I97">
        <v>0.03</v>
      </c>
      <c r="J97">
        <v>0.78192222492547725</v>
      </c>
      <c r="K97">
        <v>2.6739130434782613E-2</v>
      </c>
    </row>
    <row r="98" spans="8:11" x14ac:dyDescent="0.4">
      <c r="H98">
        <v>9.3000000000000007</v>
      </c>
      <c r="I98">
        <v>0.03</v>
      </c>
      <c r="J98">
        <v>0.77957997338470042</v>
      </c>
      <c r="K98">
        <v>2.6774193548387091E-2</v>
      </c>
    </row>
    <row r="99" spans="8:11" x14ac:dyDescent="0.4">
      <c r="H99">
        <v>9.4000000000000092</v>
      </c>
      <c r="I99">
        <v>0.03</v>
      </c>
      <c r="J99">
        <v>0.7772447380689459</v>
      </c>
      <c r="K99">
        <v>2.6808510638297881E-2</v>
      </c>
    </row>
    <row r="100" spans="8:11" x14ac:dyDescent="0.4">
      <c r="H100">
        <v>9.5</v>
      </c>
      <c r="I100">
        <v>0.03</v>
      </c>
      <c r="J100">
        <v>0.77491649796108097</v>
      </c>
      <c r="K100">
        <v>2.6842105263157889E-2</v>
      </c>
    </row>
    <row r="101" spans="8:11" x14ac:dyDescent="0.4">
      <c r="H101">
        <v>9.6</v>
      </c>
      <c r="I101">
        <v>0.03</v>
      </c>
      <c r="J101">
        <v>0.77259523210692804</v>
      </c>
      <c r="K101">
        <v>2.6875000000000003E-2</v>
      </c>
    </row>
    <row r="102" spans="8:11" x14ac:dyDescent="0.4">
      <c r="H102">
        <v>9.7000000000000099</v>
      </c>
      <c r="I102">
        <v>0.03</v>
      </c>
      <c r="J102">
        <v>0.77028091961507894</v>
      </c>
      <c r="K102">
        <v>2.6907216494845364E-2</v>
      </c>
    </row>
    <row r="103" spans="8:11" x14ac:dyDescent="0.4">
      <c r="H103">
        <v>9.8000000000000096</v>
      </c>
      <c r="I103">
        <v>0.03</v>
      </c>
      <c r="J103">
        <v>0.76797353965670601</v>
      </c>
      <c r="K103">
        <v>2.6938775510204079E-2</v>
      </c>
    </row>
    <row r="104" spans="8:11" x14ac:dyDescent="0.4">
      <c r="H104">
        <v>9.9000000000000092</v>
      </c>
      <c r="I104">
        <v>0.03</v>
      </c>
      <c r="J104">
        <v>0.76567307146537378</v>
      </c>
      <c r="K104">
        <v>2.6969696969696963E-2</v>
      </c>
    </row>
    <row r="105" spans="8:11" x14ac:dyDescent="0.4">
      <c r="H105">
        <v>10</v>
      </c>
      <c r="I105">
        <v>0.03</v>
      </c>
      <c r="J105">
        <v>0.76337949433685315</v>
      </c>
      <c r="K105">
        <v>2.7000000000000007E-2</v>
      </c>
    </row>
  </sheetData>
  <phoneticPr fontId="4" type="noConversion"/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Administrator</cp:lastModifiedBy>
  <dcterms:created xsi:type="dcterms:W3CDTF">2019-10-26T14:47:43Z</dcterms:created>
  <dcterms:modified xsi:type="dcterms:W3CDTF">2019-10-31T23:47:03Z</dcterms:modified>
</cp:coreProperties>
</file>