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bertoherrangonzalez/Library/Mobile Documents/com~apple~CloudDocs/URJC/2_Investigacion/07_MCGP/6_Submissions/CAOR/zenodo/results/"/>
    </mc:Choice>
  </mc:AlternateContent>
  <xr:revisionPtr revIDLastSave="0" documentId="13_ncr:1_{D371CB38-5AA6-664B-A6DB-C7C370738C81}" xr6:coauthVersionLast="47" xr6:coauthVersionMax="47" xr10:uidLastSave="{00000000-0000-0000-0000-000000000000}"/>
  <bookViews>
    <workbookView xWindow="0" yWindow="500" windowWidth="38400" windowHeight="21100" tabRatio="430" activeTab="3" xr2:uid="{00000000-000D-0000-FFFF-FFFF00000000}"/>
  </bookViews>
  <sheets>
    <sheet name="gurobi" sheetId="32" r:id="rId1"/>
    <sheet name="hexaly" sheetId="33" r:id="rId2"/>
    <sheet name="grasp" sheetId="31" r:id="rId3"/>
    <sheet name="R-GRASP comparison" sheetId="29" r:id="rId4"/>
  </sheets>
  <calcPr calcId="191029"/>
  <pivotCaches>
    <pivotCache cacheId="4" r:id="rId5"/>
    <pivotCache cacheId="5" r:id="rId6"/>
    <pivotCache cacheId="6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1" i="31" l="1"/>
  <c r="I641" i="31"/>
  <c r="H641" i="31"/>
  <c r="G641" i="31"/>
  <c r="F641" i="31"/>
  <c r="E641" i="31"/>
  <c r="D641" i="31"/>
  <c r="C641" i="31"/>
  <c r="B641" i="31"/>
  <c r="J640" i="31"/>
  <c r="H640" i="31"/>
  <c r="G640" i="31"/>
  <c r="F640" i="31"/>
  <c r="I640" i="31" s="1"/>
  <c r="E640" i="31"/>
  <c r="D640" i="31"/>
  <c r="C640" i="31"/>
  <c r="B640" i="31"/>
  <c r="J639" i="31"/>
  <c r="H639" i="31"/>
  <c r="I639" i="31" s="1"/>
  <c r="G639" i="31"/>
  <c r="F639" i="31"/>
  <c r="E639" i="31"/>
  <c r="D639" i="31"/>
  <c r="C639" i="31"/>
  <c r="B639" i="31"/>
  <c r="J638" i="31"/>
  <c r="H638" i="31"/>
  <c r="I638" i="31" s="1"/>
  <c r="G638" i="31"/>
  <c r="F638" i="31"/>
  <c r="E638" i="31"/>
  <c r="D638" i="31"/>
  <c r="C638" i="31"/>
  <c r="B638" i="31"/>
  <c r="J637" i="31"/>
  <c r="I637" i="31"/>
  <c r="H637" i="31"/>
  <c r="G637" i="31"/>
  <c r="F637" i="31"/>
  <c r="E637" i="31"/>
  <c r="D637" i="31"/>
  <c r="C637" i="31"/>
  <c r="B637" i="31"/>
  <c r="J636" i="31"/>
  <c r="H636" i="31"/>
  <c r="G636" i="31"/>
  <c r="F636" i="31"/>
  <c r="I636" i="31" s="1"/>
  <c r="E636" i="31"/>
  <c r="D636" i="31"/>
  <c r="C636" i="31"/>
  <c r="B636" i="31"/>
  <c r="J635" i="31"/>
  <c r="I635" i="31"/>
  <c r="H635" i="31"/>
  <c r="G635" i="31"/>
  <c r="F635" i="31"/>
  <c r="E635" i="31"/>
  <c r="D635" i="31"/>
  <c r="C635" i="31"/>
  <c r="B635" i="31"/>
  <c r="J634" i="31"/>
  <c r="H634" i="31"/>
  <c r="I634" i="31" s="1"/>
  <c r="G634" i="31"/>
  <c r="F634" i="31"/>
  <c r="E634" i="31"/>
  <c r="D634" i="31"/>
  <c r="C634" i="31"/>
  <c r="B634" i="31"/>
  <c r="J633" i="31"/>
  <c r="I633" i="31"/>
  <c r="H633" i="31"/>
  <c r="G633" i="31"/>
  <c r="F633" i="31"/>
  <c r="E633" i="31"/>
  <c r="D633" i="31"/>
  <c r="C633" i="31"/>
  <c r="B633" i="31"/>
  <c r="J632" i="31"/>
  <c r="H632" i="31"/>
  <c r="G632" i="31"/>
  <c r="F632" i="31"/>
  <c r="I632" i="31" s="1"/>
  <c r="E632" i="31"/>
  <c r="D632" i="31"/>
  <c r="C632" i="31"/>
  <c r="B632" i="31"/>
  <c r="J631" i="31"/>
  <c r="H631" i="31"/>
  <c r="I631" i="31" s="1"/>
  <c r="G631" i="31"/>
  <c r="F631" i="31"/>
  <c r="E631" i="31"/>
  <c r="D631" i="31"/>
  <c r="C631" i="31"/>
  <c r="B631" i="31"/>
  <c r="J630" i="31"/>
  <c r="H630" i="31"/>
  <c r="I630" i="31" s="1"/>
  <c r="G630" i="31"/>
  <c r="F630" i="31"/>
  <c r="E630" i="31"/>
  <c r="D630" i="31"/>
  <c r="C630" i="31"/>
  <c r="B630" i="31"/>
  <c r="J629" i="31"/>
  <c r="I629" i="31"/>
  <c r="H629" i="31"/>
  <c r="G629" i="31"/>
  <c r="F629" i="31"/>
  <c r="E629" i="31"/>
  <c r="D629" i="31"/>
  <c r="C629" i="31"/>
  <c r="B629" i="31"/>
  <c r="J628" i="31"/>
  <c r="H628" i="31"/>
  <c r="G628" i="31"/>
  <c r="F628" i="31"/>
  <c r="I628" i="31" s="1"/>
  <c r="E628" i="31"/>
  <c r="D628" i="31"/>
  <c r="C628" i="31"/>
  <c r="B628" i="31"/>
  <c r="J627" i="31"/>
  <c r="I627" i="31"/>
  <c r="H627" i="31"/>
  <c r="G627" i="31"/>
  <c r="F627" i="31"/>
  <c r="E627" i="31"/>
  <c r="D627" i="31"/>
  <c r="C627" i="31"/>
  <c r="B627" i="31"/>
  <c r="J626" i="31"/>
  <c r="H626" i="31"/>
  <c r="I626" i="31" s="1"/>
  <c r="G626" i="31"/>
  <c r="F626" i="31"/>
  <c r="E626" i="31"/>
  <c r="D626" i="31"/>
  <c r="C626" i="31"/>
  <c r="B626" i="31"/>
  <c r="J625" i="31"/>
  <c r="I625" i="31"/>
  <c r="H625" i="31"/>
  <c r="G625" i="31"/>
  <c r="F625" i="31"/>
  <c r="E625" i="31"/>
  <c r="D625" i="31"/>
  <c r="C625" i="31"/>
  <c r="B625" i="31"/>
  <c r="J624" i="31"/>
  <c r="H624" i="31"/>
  <c r="G624" i="31"/>
  <c r="F624" i="31"/>
  <c r="I624" i="31" s="1"/>
  <c r="E624" i="31"/>
  <c r="D624" i="31"/>
  <c r="C624" i="31"/>
  <c r="B624" i="31"/>
  <c r="J623" i="31"/>
  <c r="H623" i="31"/>
  <c r="I623" i="31" s="1"/>
  <c r="G623" i="31"/>
  <c r="F623" i="31"/>
  <c r="E623" i="31"/>
  <c r="D623" i="31"/>
  <c r="C623" i="31"/>
  <c r="B623" i="31"/>
  <c r="J622" i="31"/>
  <c r="H622" i="31"/>
  <c r="I622" i="31" s="1"/>
  <c r="G622" i="31"/>
  <c r="F622" i="31"/>
  <c r="E622" i="31"/>
  <c r="D622" i="31"/>
  <c r="C622" i="31"/>
  <c r="B622" i="31"/>
  <c r="J621" i="31"/>
  <c r="I621" i="31"/>
  <c r="H621" i="31"/>
  <c r="G621" i="31"/>
  <c r="F621" i="31"/>
  <c r="E621" i="31"/>
  <c r="D621" i="31"/>
  <c r="C621" i="31"/>
  <c r="B621" i="31"/>
  <c r="J620" i="31"/>
  <c r="H620" i="31"/>
  <c r="G620" i="31"/>
  <c r="F620" i="31"/>
  <c r="I620" i="31" s="1"/>
  <c r="E620" i="31"/>
  <c r="D620" i="31"/>
  <c r="C620" i="31"/>
  <c r="B620" i="31"/>
  <c r="J619" i="31"/>
  <c r="I619" i="31"/>
  <c r="H619" i="31"/>
  <c r="G619" i="31"/>
  <c r="F619" i="31"/>
  <c r="E619" i="31"/>
  <c r="D619" i="31"/>
  <c r="C619" i="31"/>
  <c r="B619" i="31"/>
  <c r="J618" i="31"/>
  <c r="H618" i="31"/>
  <c r="I618" i="31" s="1"/>
  <c r="G618" i="31"/>
  <c r="F618" i="31"/>
  <c r="E618" i="31"/>
  <c r="D618" i="31"/>
  <c r="C618" i="31"/>
  <c r="B618" i="31"/>
  <c r="J617" i="31"/>
  <c r="I617" i="31"/>
  <c r="H617" i="31"/>
  <c r="G617" i="31"/>
  <c r="F617" i="31"/>
  <c r="E617" i="31"/>
  <c r="D617" i="31"/>
  <c r="C617" i="31"/>
  <c r="B617" i="31"/>
  <c r="J616" i="31"/>
  <c r="H616" i="31"/>
  <c r="G616" i="31"/>
  <c r="F616" i="31"/>
  <c r="I616" i="31" s="1"/>
  <c r="E616" i="31"/>
  <c r="D616" i="31"/>
  <c r="C616" i="31"/>
  <c r="B616" i="31"/>
  <c r="J615" i="31"/>
  <c r="H615" i="31"/>
  <c r="I615" i="31" s="1"/>
  <c r="G615" i="31"/>
  <c r="F615" i="31"/>
  <c r="E615" i="31"/>
  <c r="D615" i="31"/>
  <c r="C615" i="31"/>
  <c r="B615" i="31"/>
  <c r="J614" i="31"/>
  <c r="H614" i="31"/>
  <c r="I614" i="31" s="1"/>
  <c r="G614" i="31"/>
  <c r="F614" i="31"/>
  <c r="E614" i="31"/>
  <c r="D614" i="31"/>
  <c r="C614" i="31"/>
  <c r="B614" i="31"/>
  <c r="J613" i="31"/>
  <c r="I613" i="31"/>
  <c r="H613" i="31"/>
  <c r="G613" i="31"/>
  <c r="F613" i="31"/>
  <c r="E613" i="31"/>
  <c r="D613" i="31"/>
  <c r="C613" i="31"/>
  <c r="B613" i="31"/>
  <c r="J612" i="31"/>
  <c r="H612" i="31"/>
  <c r="G612" i="31"/>
  <c r="F612" i="31"/>
  <c r="I612" i="31" s="1"/>
  <c r="E612" i="31"/>
  <c r="D612" i="31"/>
  <c r="C612" i="31"/>
  <c r="B612" i="31"/>
  <c r="J611" i="31"/>
  <c r="I611" i="31"/>
  <c r="H611" i="31"/>
  <c r="G611" i="31"/>
  <c r="F611" i="31"/>
  <c r="E611" i="31"/>
  <c r="D611" i="31"/>
  <c r="C611" i="31"/>
  <c r="B611" i="31"/>
  <c r="J610" i="31"/>
  <c r="H610" i="31"/>
  <c r="I610" i="31" s="1"/>
  <c r="G610" i="31"/>
  <c r="F610" i="31"/>
  <c r="E610" i="31"/>
  <c r="D610" i="31"/>
  <c r="C610" i="31"/>
  <c r="B610" i="31"/>
  <c r="J609" i="31"/>
  <c r="I609" i="31"/>
  <c r="H609" i="31"/>
  <c r="G609" i="31"/>
  <c r="F609" i="31"/>
  <c r="E609" i="31"/>
  <c r="D609" i="31"/>
  <c r="C609" i="31"/>
  <c r="B609" i="31"/>
  <c r="J608" i="31"/>
  <c r="H608" i="31"/>
  <c r="G608" i="31"/>
  <c r="F608" i="31"/>
  <c r="I608" i="31" s="1"/>
  <c r="E608" i="31"/>
  <c r="D608" i="31"/>
  <c r="C608" i="31"/>
  <c r="B608" i="31"/>
  <c r="J607" i="31"/>
  <c r="H607" i="31"/>
  <c r="I607" i="31" s="1"/>
  <c r="G607" i="31"/>
  <c r="F607" i="31"/>
  <c r="E607" i="31"/>
  <c r="D607" i="31"/>
  <c r="C607" i="31"/>
  <c r="B607" i="31"/>
  <c r="J606" i="31"/>
  <c r="H606" i="31"/>
  <c r="I606" i="31" s="1"/>
  <c r="G606" i="31"/>
  <c r="F606" i="31"/>
  <c r="E606" i="31"/>
  <c r="D606" i="31"/>
  <c r="C606" i="31"/>
  <c r="B606" i="31"/>
  <c r="J605" i="31"/>
  <c r="I605" i="31"/>
  <c r="H605" i="31"/>
  <c r="G605" i="31"/>
  <c r="F605" i="31"/>
  <c r="E605" i="31"/>
  <c r="D605" i="31"/>
  <c r="C605" i="31"/>
  <c r="B605" i="31"/>
  <c r="J604" i="31"/>
  <c r="H604" i="31"/>
  <c r="G604" i="31"/>
  <c r="F604" i="31"/>
  <c r="I604" i="31" s="1"/>
  <c r="E604" i="31"/>
  <c r="D604" i="31"/>
  <c r="C604" i="31"/>
  <c r="B604" i="31"/>
  <c r="J603" i="31"/>
  <c r="I603" i="31"/>
  <c r="H603" i="31"/>
  <c r="G603" i="31"/>
  <c r="F603" i="31"/>
  <c r="E603" i="31"/>
  <c r="D603" i="31"/>
  <c r="C603" i="31"/>
  <c r="B603" i="31"/>
  <c r="J602" i="31"/>
  <c r="H602" i="31"/>
  <c r="I602" i="31" s="1"/>
  <c r="G602" i="31"/>
  <c r="F602" i="31"/>
  <c r="E602" i="31"/>
  <c r="D602" i="31"/>
  <c r="C602" i="31"/>
  <c r="B602" i="31"/>
  <c r="J601" i="31"/>
  <c r="I601" i="31"/>
  <c r="H601" i="31"/>
  <c r="G601" i="31"/>
  <c r="F601" i="31"/>
  <c r="E601" i="31"/>
  <c r="D601" i="31"/>
  <c r="C601" i="31"/>
  <c r="B601" i="31"/>
  <c r="J600" i="31"/>
  <c r="H600" i="31"/>
  <c r="G600" i="31"/>
  <c r="F600" i="31"/>
  <c r="E600" i="31"/>
  <c r="D600" i="31"/>
  <c r="C600" i="31"/>
  <c r="B600" i="31"/>
  <c r="J599" i="31"/>
  <c r="H599" i="31"/>
  <c r="I599" i="31" s="1"/>
  <c r="G599" i="31"/>
  <c r="F599" i="31"/>
  <c r="E599" i="31"/>
  <c r="D599" i="31"/>
  <c r="C599" i="31"/>
  <c r="B599" i="31"/>
  <c r="J598" i="31"/>
  <c r="H598" i="31"/>
  <c r="I598" i="31" s="1"/>
  <c r="G598" i="31"/>
  <c r="F598" i="31"/>
  <c r="E598" i="31"/>
  <c r="D598" i="31"/>
  <c r="C598" i="31"/>
  <c r="B598" i="31"/>
  <c r="J597" i="31"/>
  <c r="I597" i="31"/>
  <c r="H597" i="31"/>
  <c r="G597" i="31"/>
  <c r="F597" i="31"/>
  <c r="E597" i="31"/>
  <c r="D597" i="31"/>
  <c r="C597" i="31"/>
  <c r="B597" i="31"/>
  <c r="J596" i="31"/>
  <c r="H596" i="31"/>
  <c r="G596" i="31"/>
  <c r="F596" i="31"/>
  <c r="I596" i="31" s="1"/>
  <c r="E596" i="31"/>
  <c r="D596" i="31"/>
  <c r="C596" i="31"/>
  <c r="B596" i="31"/>
  <c r="J595" i="31"/>
  <c r="I595" i="31"/>
  <c r="H595" i="31"/>
  <c r="G595" i="31"/>
  <c r="F595" i="31"/>
  <c r="E595" i="31"/>
  <c r="D595" i="31"/>
  <c r="C595" i="31"/>
  <c r="B595" i="31"/>
  <c r="J594" i="31"/>
  <c r="H594" i="31"/>
  <c r="I594" i="31" s="1"/>
  <c r="G594" i="31"/>
  <c r="F594" i="31"/>
  <c r="E594" i="31"/>
  <c r="D594" i="31"/>
  <c r="C594" i="31"/>
  <c r="B594" i="31"/>
  <c r="J593" i="31"/>
  <c r="I593" i="31"/>
  <c r="H593" i="31"/>
  <c r="G593" i="31"/>
  <c r="F593" i="31"/>
  <c r="E593" i="31"/>
  <c r="D593" i="31"/>
  <c r="C593" i="31"/>
  <c r="B593" i="31"/>
  <c r="J592" i="31"/>
  <c r="H592" i="31"/>
  <c r="G592" i="31"/>
  <c r="F592" i="31"/>
  <c r="I592" i="31" s="1"/>
  <c r="E592" i="31"/>
  <c r="D592" i="31"/>
  <c r="C592" i="31"/>
  <c r="B592" i="31"/>
  <c r="J591" i="31"/>
  <c r="H591" i="31"/>
  <c r="I591" i="31" s="1"/>
  <c r="G591" i="31"/>
  <c r="F591" i="31"/>
  <c r="E591" i="31"/>
  <c r="D591" i="31"/>
  <c r="C591" i="31"/>
  <c r="B591" i="31"/>
  <c r="J590" i="31"/>
  <c r="H590" i="31"/>
  <c r="I590" i="31" s="1"/>
  <c r="G590" i="31"/>
  <c r="F590" i="31"/>
  <c r="E590" i="31"/>
  <c r="D590" i="31"/>
  <c r="C590" i="31"/>
  <c r="B590" i="31"/>
  <c r="J589" i="31"/>
  <c r="I589" i="31"/>
  <c r="H589" i="31"/>
  <c r="G589" i="31"/>
  <c r="F589" i="31"/>
  <c r="E589" i="31"/>
  <c r="D589" i="31"/>
  <c r="C589" i="31"/>
  <c r="B589" i="31"/>
  <c r="J588" i="31"/>
  <c r="H588" i="31"/>
  <c r="G588" i="31"/>
  <c r="F588" i="31"/>
  <c r="I588" i="31" s="1"/>
  <c r="E588" i="31"/>
  <c r="D588" i="31"/>
  <c r="C588" i="31"/>
  <c r="B588" i="31"/>
  <c r="J587" i="31"/>
  <c r="I587" i="31"/>
  <c r="H587" i="31"/>
  <c r="G587" i="31"/>
  <c r="F587" i="31"/>
  <c r="E587" i="31"/>
  <c r="D587" i="31"/>
  <c r="C587" i="31"/>
  <c r="B587" i="31"/>
  <c r="J586" i="31"/>
  <c r="H586" i="31"/>
  <c r="I586" i="31" s="1"/>
  <c r="G586" i="31"/>
  <c r="F586" i="31"/>
  <c r="E586" i="31"/>
  <c r="D586" i="31"/>
  <c r="C586" i="31"/>
  <c r="B586" i="31"/>
  <c r="J585" i="31"/>
  <c r="I585" i="31"/>
  <c r="H585" i="31"/>
  <c r="G585" i="31"/>
  <c r="F585" i="31"/>
  <c r="E585" i="31"/>
  <c r="D585" i="31"/>
  <c r="C585" i="31"/>
  <c r="B585" i="31"/>
  <c r="J584" i="31"/>
  <c r="H584" i="31"/>
  <c r="G584" i="31"/>
  <c r="F584" i="31"/>
  <c r="I584" i="31" s="1"/>
  <c r="E584" i="31"/>
  <c r="D584" i="31"/>
  <c r="C584" i="31"/>
  <c r="B584" i="31"/>
  <c r="J583" i="31"/>
  <c r="H583" i="31"/>
  <c r="I583" i="31" s="1"/>
  <c r="G583" i="31"/>
  <c r="F583" i="31"/>
  <c r="E583" i="31"/>
  <c r="D583" i="31"/>
  <c r="C583" i="31"/>
  <c r="B583" i="31"/>
  <c r="J582" i="31"/>
  <c r="H582" i="31"/>
  <c r="I582" i="31" s="1"/>
  <c r="G582" i="31"/>
  <c r="F582" i="31"/>
  <c r="E582" i="31"/>
  <c r="D582" i="31"/>
  <c r="C582" i="31"/>
  <c r="B582" i="31"/>
  <c r="J581" i="31"/>
  <c r="I581" i="31"/>
  <c r="H581" i="31"/>
  <c r="G581" i="31"/>
  <c r="F581" i="31"/>
  <c r="E581" i="31"/>
  <c r="D581" i="31"/>
  <c r="C581" i="31"/>
  <c r="B581" i="31"/>
  <c r="J580" i="31"/>
  <c r="H580" i="31"/>
  <c r="G580" i="31"/>
  <c r="F580" i="31"/>
  <c r="I580" i="31" s="1"/>
  <c r="E580" i="31"/>
  <c r="D580" i="31"/>
  <c r="C580" i="31"/>
  <c r="B580" i="31"/>
  <c r="J579" i="31"/>
  <c r="I579" i="31"/>
  <c r="H579" i="31"/>
  <c r="G579" i="31"/>
  <c r="F579" i="31"/>
  <c r="E579" i="31"/>
  <c r="D579" i="31"/>
  <c r="C579" i="31"/>
  <c r="B579" i="31"/>
  <c r="J578" i="31"/>
  <c r="H578" i="31"/>
  <c r="I578" i="31" s="1"/>
  <c r="G578" i="31"/>
  <c r="F578" i="31"/>
  <c r="E578" i="31"/>
  <c r="D578" i="31"/>
  <c r="C578" i="31"/>
  <c r="B578" i="31"/>
  <c r="J577" i="31"/>
  <c r="I577" i="31"/>
  <c r="H577" i="31"/>
  <c r="G577" i="31"/>
  <c r="F577" i="31"/>
  <c r="E577" i="31"/>
  <c r="D577" i="31"/>
  <c r="C577" i="31"/>
  <c r="B577" i="31"/>
  <c r="J576" i="31"/>
  <c r="H576" i="31"/>
  <c r="G576" i="31"/>
  <c r="F576" i="31"/>
  <c r="I576" i="31" s="1"/>
  <c r="E576" i="31"/>
  <c r="D576" i="31"/>
  <c r="C576" i="31"/>
  <c r="B576" i="31"/>
  <c r="J575" i="31"/>
  <c r="H575" i="31"/>
  <c r="I575" i="31" s="1"/>
  <c r="G575" i="31"/>
  <c r="F575" i="31"/>
  <c r="E575" i="31"/>
  <c r="D575" i="31"/>
  <c r="C575" i="31"/>
  <c r="B575" i="31"/>
  <c r="J574" i="31"/>
  <c r="H574" i="31"/>
  <c r="I574" i="31" s="1"/>
  <c r="G574" i="31"/>
  <c r="F574" i="31"/>
  <c r="E574" i="31"/>
  <c r="D574" i="31"/>
  <c r="C574" i="31"/>
  <c r="B574" i="31"/>
  <c r="J573" i="31"/>
  <c r="I573" i="31"/>
  <c r="H573" i="31"/>
  <c r="G573" i="31"/>
  <c r="F573" i="31"/>
  <c r="E573" i="31"/>
  <c r="D573" i="31"/>
  <c r="C573" i="31"/>
  <c r="B573" i="31"/>
  <c r="J572" i="31"/>
  <c r="H572" i="31"/>
  <c r="I572" i="31" s="1"/>
  <c r="G572" i="31"/>
  <c r="F572" i="31"/>
  <c r="E572" i="31"/>
  <c r="D572" i="31"/>
  <c r="C572" i="31"/>
  <c r="B572" i="31"/>
  <c r="J571" i="31"/>
  <c r="I571" i="31"/>
  <c r="H571" i="31"/>
  <c r="G571" i="31"/>
  <c r="F571" i="31"/>
  <c r="E571" i="31"/>
  <c r="D571" i="31"/>
  <c r="C571" i="31"/>
  <c r="B571" i="31"/>
  <c r="J570" i="31"/>
  <c r="H570" i="31"/>
  <c r="I570" i="31" s="1"/>
  <c r="G570" i="31"/>
  <c r="F570" i="31"/>
  <c r="E570" i="31"/>
  <c r="D570" i="31"/>
  <c r="C570" i="31"/>
  <c r="B570" i="31"/>
  <c r="J569" i="31"/>
  <c r="I569" i="31"/>
  <c r="H569" i="31"/>
  <c r="G569" i="31"/>
  <c r="F569" i="31"/>
  <c r="E569" i="31"/>
  <c r="D569" i="31"/>
  <c r="C569" i="31"/>
  <c r="B569" i="31"/>
  <c r="J568" i="31"/>
  <c r="H568" i="31"/>
  <c r="G568" i="31"/>
  <c r="F568" i="31"/>
  <c r="I568" i="31" s="1"/>
  <c r="E568" i="31"/>
  <c r="D568" i="31"/>
  <c r="C568" i="31"/>
  <c r="B568" i="31"/>
  <c r="J567" i="31"/>
  <c r="H567" i="31"/>
  <c r="I567" i="31" s="1"/>
  <c r="G567" i="31"/>
  <c r="F567" i="31"/>
  <c r="E567" i="31"/>
  <c r="D567" i="31"/>
  <c r="C567" i="31"/>
  <c r="B567" i="31"/>
  <c r="J566" i="31"/>
  <c r="H566" i="31"/>
  <c r="I566" i="31" s="1"/>
  <c r="G566" i="31"/>
  <c r="F566" i="31"/>
  <c r="E566" i="31"/>
  <c r="D566" i="31"/>
  <c r="C566" i="31"/>
  <c r="B566" i="31"/>
  <c r="J565" i="31"/>
  <c r="I565" i="31"/>
  <c r="H565" i="31"/>
  <c r="G565" i="31"/>
  <c r="F565" i="31"/>
  <c r="E565" i="31"/>
  <c r="D565" i="31"/>
  <c r="C565" i="31"/>
  <c r="B565" i="31"/>
  <c r="J564" i="31"/>
  <c r="H564" i="31"/>
  <c r="G564" i="31"/>
  <c r="F564" i="31"/>
  <c r="I564" i="31" s="1"/>
  <c r="E564" i="31"/>
  <c r="D564" i="31"/>
  <c r="C564" i="31"/>
  <c r="B564" i="31"/>
  <c r="J563" i="31"/>
  <c r="I563" i="31"/>
  <c r="H563" i="31"/>
  <c r="G563" i="31"/>
  <c r="F563" i="31"/>
  <c r="E563" i="31"/>
  <c r="D563" i="31"/>
  <c r="C563" i="31"/>
  <c r="B563" i="31"/>
  <c r="J562" i="31"/>
  <c r="H562" i="31"/>
  <c r="I562" i="31" s="1"/>
  <c r="G562" i="31"/>
  <c r="F562" i="31"/>
  <c r="E562" i="31"/>
  <c r="D562" i="31"/>
  <c r="C562" i="31"/>
  <c r="B562" i="31"/>
  <c r="J561" i="31"/>
  <c r="I561" i="31"/>
  <c r="H561" i="31"/>
  <c r="G561" i="31"/>
  <c r="F561" i="31"/>
  <c r="E561" i="31"/>
  <c r="D561" i="31"/>
  <c r="C561" i="31"/>
  <c r="B561" i="31"/>
  <c r="J560" i="31"/>
  <c r="H560" i="31"/>
  <c r="G560" i="31"/>
  <c r="F560" i="31"/>
  <c r="I560" i="31" s="1"/>
  <c r="E560" i="31"/>
  <c r="D560" i="31"/>
  <c r="C560" i="31"/>
  <c r="B560" i="31"/>
  <c r="J559" i="31"/>
  <c r="H559" i="31"/>
  <c r="I559" i="31" s="1"/>
  <c r="G559" i="31"/>
  <c r="F559" i="31"/>
  <c r="E559" i="31"/>
  <c r="D559" i="31"/>
  <c r="C559" i="31"/>
  <c r="B559" i="31"/>
  <c r="J558" i="31"/>
  <c r="H558" i="31"/>
  <c r="I558" i="31" s="1"/>
  <c r="G558" i="31"/>
  <c r="F558" i="31"/>
  <c r="E558" i="31"/>
  <c r="D558" i="31"/>
  <c r="C558" i="31"/>
  <c r="B558" i="31"/>
  <c r="J557" i="31"/>
  <c r="I557" i="31"/>
  <c r="H557" i="31"/>
  <c r="G557" i="31"/>
  <c r="F557" i="31"/>
  <c r="E557" i="31"/>
  <c r="D557" i="31"/>
  <c r="C557" i="31"/>
  <c r="B557" i="31"/>
  <c r="J556" i="31"/>
  <c r="H556" i="31"/>
  <c r="G556" i="31"/>
  <c r="F556" i="31"/>
  <c r="I556" i="31" s="1"/>
  <c r="E556" i="31"/>
  <c r="D556" i="31"/>
  <c r="C556" i="31"/>
  <c r="B556" i="31"/>
  <c r="J555" i="31"/>
  <c r="I555" i="31"/>
  <c r="H555" i="31"/>
  <c r="G555" i="31"/>
  <c r="F555" i="31"/>
  <c r="E555" i="31"/>
  <c r="D555" i="31"/>
  <c r="C555" i="31"/>
  <c r="B555" i="31"/>
  <c r="J554" i="31"/>
  <c r="H554" i="31"/>
  <c r="I554" i="31" s="1"/>
  <c r="G554" i="31"/>
  <c r="F554" i="31"/>
  <c r="E554" i="31"/>
  <c r="D554" i="31"/>
  <c r="C554" i="31"/>
  <c r="B554" i="31"/>
  <c r="J553" i="31"/>
  <c r="I553" i="31"/>
  <c r="H553" i="31"/>
  <c r="G553" i="31"/>
  <c r="F553" i="31"/>
  <c r="E553" i="31"/>
  <c r="D553" i="31"/>
  <c r="C553" i="31"/>
  <c r="B553" i="31"/>
  <c r="J552" i="31"/>
  <c r="H552" i="31"/>
  <c r="G552" i="31"/>
  <c r="F552" i="31"/>
  <c r="I552" i="31" s="1"/>
  <c r="E552" i="31"/>
  <c r="D552" i="31"/>
  <c r="C552" i="31"/>
  <c r="B552" i="31"/>
  <c r="J551" i="31"/>
  <c r="H551" i="31"/>
  <c r="I551" i="31" s="1"/>
  <c r="G551" i="31"/>
  <c r="F551" i="31"/>
  <c r="E551" i="31"/>
  <c r="D551" i="31"/>
  <c r="C551" i="31"/>
  <c r="B551" i="31"/>
  <c r="J550" i="31"/>
  <c r="H550" i="31"/>
  <c r="I550" i="31" s="1"/>
  <c r="G550" i="31"/>
  <c r="F550" i="31"/>
  <c r="E550" i="31"/>
  <c r="D550" i="31"/>
  <c r="C550" i="31"/>
  <c r="B550" i="31"/>
  <c r="J549" i="31"/>
  <c r="I549" i="31"/>
  <c r="H549" i="31"/>
  <c r="G549" i="31"/>
  <c r="F549" i="31"/>
  <c r="E549" i="31"/>
  <c r="D549" i="31"/>
  <c r="C549" i="31"/>
  <c r="B549" i="31"/>
  <c r="J548" i="31"/>
  <c r="H548" i="31"/>
  <c r="G548" i="31"/>
  <c r="F548" i="31"/>
  <c r="I548" i="31" s="1"/>
  <c r="E548" i="31"/>
  <c r="D548" i="31"/>
  <c r="C548" i="31"/>
  <c r="B548" i="31"/>
  <c r="J547" i="31"/>
  <c r="I547" i="31"/>
  <c r="H547" i="31"/>
  <c r="G547" i="31"/>
  <c r="F547" i="31"/>
  <c r="E547" i="31"/>
  <c r="D547" i="31"/>
  <c r="C547" i="31"/>
  <c r="B547" i="31"/>
  <c r="J546" i="31"/>
  <c r="H546" i="31"/>
  <c r="I546" i="31" s="1"/>
  <c r="G546" i="31"/>
  <c r="F546" i="31"/>
  <c r="E546" i="31"/>
  <c r="D546" i="31"/>
  <c r="C546" i="31"/>
  <c r="B546" i="31"/>
  <c r="J545" i="31"/>
  <c r="I545" i="31"/>
  <c r="H545" i="31"/>
  <c r="G545" i="31"/>
  <c r="F545" i="31"/>
  <c r="E545" i="31"/>
  <c r="D545" i="31"/>
  <c r="C545" i="31"/>
  <c r="B545" i="31"/>
  <c r="J544" i="31"/>
  <c r="H544" i="31"/>
  <c r="G544" i="31"/>
  <c r="F544" i="31"/>
  <c r="I544" i="31" s="1"/>
  <c r="E544" i="31"/>
  <c r="D544" i="31"/>
  <c r="C544" i="31"/>
  <c r="B544" i="31"/>
  <c r="J543" i="31"/>
  <c r="H543" i="31"/>
  <c r="I543" i="31" s="1"/>
  <c r="G543" i="31"/>
  <c r="F543" i="31"/>
  <c r="E543" i="31"/>
  <c r="D543" i="31"/>
  <c r="C543" i="31"/>
  <c r="B543" i="31"/>
  <c r="J542" i="31"/>
  <c r="H542" i="31"/>
  <c r="I542" i="31" s="1"/>
  <c r="G542" i="31"/>
  <c r="F542" i="31"/>
  <c r="E542" i="31"/>
  <c r="D542" i="31"/>
  <c r="C542" i="31"/>
  <c r="B542" i="31"/>
  <c r="J541" i="31"/>
  <c r="I541" i="31"/>
  <c r="H541" i="31"/>
  <c r="G541" i="31"/>
  <c r="F541" i="31"/>
  <c r="E541" i="31"/>
  <c r="D541" i="31"/>
  <c r="C541" i="31"/>
  <c r="B541" i="31"/>
  <c r="J540" i="31"/>
  <c r="H540" i="31"/>
  <c r="G540" i="31"/>
  <c r="F540" i="31"/>
  <c r="I540" i="31" s="1"/>
  <c r="E540" i="31"/>
  <c r="D540" i="31"/>
  <c r="C540" i="31"/>
  <c r="B540" i="31"/>
  <c r="J539" i="31"/>
  <c r="I539" i="31"/>
  <c r="H539" i="31"/>
  <c r="G539" i="31"/>
  <c r="F539" i="31"/>
  <c r="E539" i="31"/>
  <c r="D539" i="31"/>
  <c r="C539" i="31"/>
  <c r="B539" i="31"/>
  <c r="J538" i="31"/>
  <c r="H538" i="31"/>
  <c r="I538" i="31" s="1"/>
  <c r="G538" i="31"/>
  <c r="F538" i="31"/>
  <c r="E538" i="31"/>
  <c r="D538" i="31"/>
  <c r="C538" i="31"/>
  <c r="B538" i="31"/>
  <c r="J537" i="31"/>
  <c r="I537" i="31"/>
  <c r="H537" i="31"/>
  <c r="G537" i="31"/>
  <c r="F537" i="31"/>
  <c r="E537" i="31"/>
  <c r="D537" i="31"/>
  <c r="C537" i="31"/>
  <c r="B537" i="31"/>
  <c r="J536" i="31"/>
  <c r="H536" i="31"/>
  <c r="G536" i="31"/>
  <c r="F536" i="31"/>
  <c r="I536" i="31" s="1"/>
  <c r="E536" i="31"/>
  <c r="D536" i="31"/>
  <c r="C536" i="31"/>
  <c r="B536" i="31"/>
  <c r="J535" i="31"/>
  <c r="H535" i="31"/>
  <c r="I535" i="31" s="1"/>
  <c r="G535" i="31"/>
  <c r="F535" i="31"/>
  <c r="E535" i="31"/>
  <c r="D535" i="31"/>
  <c r="C535" i="31"/>
  <c r="B535" i="31"/>
  <c r="J534" i="31"/>
  <c r="H534" i="31"/>
  <c r="I534" i="31" s="1"/>
  <c r="G534" i="31"/>
  <c r="F534" i="31"/>
  <c r="E534" i="31"/>
  <c r="D534" i="31"/>
  <c r="C534" i="31"/>
  <c r="B534" i="31"/>
  <c r="J533" i="31"/>
  <c r="I533" i="31"/>
  <c r="H533" i="31"/>
  <c r="G533" i="31"/>
  <c r="F533" i="31"/>
  <c r="E533" i="31"/>
  <c r="D533" i="31"/>
  <c r="C533" i="31"/>
  <c r="B533" i="31"/>
  <c r="J532" i="31"/>
  <c r="H532" i="31"/>
  <c r="G532" i="31"/>
  <c r="F532" i="31"/>
  <c r="I532" i="31" s="1"/>
  <c r="E532" i="31"/>
  <c r="D532" i="31"/>
  <c r="C532" i="31"/>
  <c r="B532" i="31"/>
  <c r="J531" i="31"/>
  <c r="I531" i="31"/>
  <c r="H531" i="31"/>
  <c r="G531" i="31"/>
  <c r="F531" i="31"/>
  <c r="E531" i="31"/>
  <c r="D531" i="31"/>
  <c r="C531" i="31"/>
  <c r="B531" i="31"/>
  <c r="J530" i="31"/>
  <c r="H530" i="31"/>
  <c r="I530" i="31" s="1"/>
  <c r="G530" i="31"/>
  <c r="F530" i="31"/>
  <c r="E530" i="31"/>
  <c r="D530" i="31"/>
  <c r="C530" i="31"/>
  <c r="B530" i="31"/>
  <c r="J529" i="31"/>
  <c r="I529" i="31"/>
  <c r="H529" i="31"/>
  <c r="G529" i="31"/>
  <c r="F529" i="31"/>
  <c r="E529" i="31"/>
  <c r="D529" i="31"/>
  <c r="C529" i="31"/>
  <c r="B529" i="31"/>
  <c r="J528" i="31"/>
  <c r="H528" i="31"/>
  <c r="G528" i="31"/>
  <c r="F528" i="31"/>
  <c r="I528" i="31" s="1"/>
  <c r="E528" i="31"/>
  <c r="D528" i="31"/>
  <c r="C528" i="31"/>
  <c r="B528" i="31"/>
  <c r="J527" i="31"/>
  <c r="H527" i="31"/>
  <c r="I527" i="31" s="1"/>
  <c r="G527" i="31"/>
  <c r="F527" i="31"/>
  <c r="E527" i="31"/>
  <c r="D527" i="31"/>
  <c r="C527" i="31"/>
  <c r="B527" i="31"/>
  <c r="J526" i="31"/>
  <c r="H526" i="31"/>
  <c r="I526" i="31" s="1"/>
  <c r="G526" i="31"/>
  <c r="F526" i="31"/>
  <c r="E526" i="31"/>
  <c r="D526" i="31"/>
  <c r="C526" i="31"/>
  <c r="B526" i="31"/>
  <c r="J525" i="31"/>
  <c r="I525" i="31"/>
  <c r="H525" i="31"/>
  <c r="G525" i="31"/>
  <c r="F525" i="31"/>
  <c r="E525" i="31"/>
  <c r="D525" i="31"/>
  <c r="C525" i="31"/>
  <c r="B525" i="31"/>
  <c r="J524" i="31"/>
  <c r="H524" i="31"/>
  <c r="G524" i="31"/>
  <c r="F524" i="31"/>
  <c r="I524" i="31" s="1"/>
  <c r="E524" i="31"/>
  <c r="D524" i="31"/>
  <c r="C524" i="31"/>
  <c r="B524" i="31"/>
  <c r="J523" i="31"/>
  <c r="I523" i="31"/>
  <c r="H523" i="31"/>
  <c r="G523" i="31"/>
  <c r="F523" i="31"/>
  <c r="E523" i="31"/>
  <c r="D523" i="31"/>
  <c r="C523" i="31"/>
  <c r="B523" i="31"/>
  <c r="J522" i="31"/>
  <c r="H522" i="31"/>
  <c r="I522" i="31" s="1"/>
  <c r="G522" i="31"/>
  <c r="F522" i="31"/>
  <c r="E522" i="31"/>
  <c r="D522" i="31"/>
  <c r="C522" i="31"/>
  <c r="B522" i="31"/>
  <c r="J521" i="31"/>
  <c r="I521" i="31"/>
  <c r="H521" i="31"/>
  <c r="G521" i="31"/>
  <c r="F521" i="31"/>
  <c r="E521" i="31"/>
  <c r="D521" i="31"/>
  <c r="C521" i="31"/>
  <c r="B521" i="31"/>
  <c r="J520" i="31"/>
  <c r="H520" i="31"/>
  <c r="G520" i="31"/>
  <c r="F520" i="31"/>
  <c r="I520" i="31" s="1"/>
  <c r="E520" i="31"/>
  <c r="D520" i="31"/>
  <c r="C520" i="31"/>
  <c r="B520" i="31"/>
  <c r="J519" i="31"/>
  <c r="H519" i="31"/>
  <c r="I519" i="31" s="1"/>
  <c r="G519" i="31"/>
  <c r="F519" i="31"/>
  <c r="E519" i="31"/>
  <c r="D519" i="31"/>
  <c r="C519" i="31"/>
  <c r="B519" i="31"/>
  <c r="J518" i="31"/>
  <c r="H518" i="31"/>
  <c r="I518" i="31" s="1"/>
  <c r="G518" i="31"/>
  <c r="F518" i="31"/>
  <c r="E518" i="31"/>
  <c r="D518" i="31"/>
  <c r="C518" i="31"/>
  <c r="B518" i="31"/>
  <c r="J517" i="31"/>
  <c r="I517" i="31"/>
  <c r="H517" i="31"/>
  <c r="G517" i="31"/>
  <c r="F517" i="31"/>
  <c r="E517" i="31"/>
  <c r="D517" i="31"/>
  <c r="C517" i="31"/>
  <c r="B517" i="31"/>
  <c r="J516" i="31"/>
  <c r="H516" i="31"/>
  <c r="G516" i="31"/>
  <c r="F516" i="31"/>
  <c r="I516" i="31" s="1"/>
  <c r="E516" i="31"/>
  <c r="D516" i="31"/>
  <c r="C516" i="31"/>
  <c r="B516" i="31"/>
  <c r="J515" i="31"/>
  <c r="I515" i="31"/>
  <c r="H515" i="31"/>
  <c r="G515" i="31"/>
  <c r="F515" i="31"/>
  <c r="E515" i="31"/>
  <c r="D515" i="31"/>
  <c r="C515" i="31"/>
  <c r="B515" i="31"/>
  <c r="J514" i="31"/>
  <c r="H514" i="31"/>
  <c r="I514" i="31" s="1"/>
  <c r="G514" i="31"/>
  <c r="F514" i="31"/>
  <c r="E514" i="31"/>
  <c r="D514" i="31"/>
  <c r="C514" i="31"/>
  <c r="B514" i="31"/>
  <c r="J513" i="31"/>
  <c r="I513" i="31"/>
  <c r="H513" i="31"/>
  <c r="G513" i="31"/>
  <c r="F513" i="31"/>
  <c r="E513" i="31"/>
  <c r="D513" i="31"/>
  <c r="C513" i="31"/>
  <c r="B513" i="31"/>
  <c r="J512" i="31"/>
  <c r="H512" i="31"/>
  <c r="G512" i="31"/>
  <c r="F512" i="31"/>
  <c r="I512" i="31" s="1"/>
  <c r="E512" i="31"/>
  <c r="D512" i="31"/>
  <c r="C512" i="31"/>
  <c r="B512" i="31"/>
  <c r="J511" i="31"/>
  <c r="H511" i="31"/>
  <c r="I511" i="31" s="1"/>
  <c r="G511" i="31"/>
  <c r="F511" i="31"/>
  <c r="E511" i="31"/>
  <c r="D511" i="31"/>
  <c r="C511" i="31"/>
  <c r="B511" i="31"/>
  <c r="J510" i="31"/>
  <c r="H510" i="31"/>
  <c r="I510" i="31" s="1"/>
  <c r="G510" i="31"/>
  <c r="F510" i="31"/>
  <c r="E510" i="31"/>
  <c r="D510" i="31"/>
  <c r="C510" i="31"/>
  <c r="B510" i="31"/>
  <c r="J509" i="31"/>
  <c r="I509" i="31"/>
  <c r="H509" i="31"/>
  <c r="G509" i="31"/>
  <c r="F509" i="31"/>
  <c r="E509" i="31"/>
  <c r="D509" i="31"/>
  <c r="C509" i="31"/>
  <c r="B509" i="31"/>
  <c r="J508" i="31"/>
  <c r="H508" i="31"/>
  <c r="G508" i="31"/>
  <c r="F508" i="31"/>
  <c r="I508" i="31" s="1"/>
  <c r="E508" i="31"/>
  <c r="D508" i="31"/>
  <c r="C508" i="31"/>
  <c r="B508" i="31"/>
  <c r="J507" i="31"/>
  <c r="I507" i="31"/>
  <c r="H507" i="31"/>
  <c r="G507" i="31"/>
  <c r="F507" i="31"/>
  <c r="E507" i="31"/>
  <c r="D507" i="31"/>
  <c r="C507" i="31"/>
  <c r="B507" i="31"/>
  <c r="J506" i="31"/>
  <c r="H506" i="31"/>
  <c r="I506" i="31" s="1"/>
  <c r="G506" i="31"/>
  <c r="F506" i="31"/>
  <c r="E506" i="31"/>
  <c r="D506" i="31"/>
  <c r="C506" i="31"/>
  <c r="B506" i="31"/>
  <c r="J505" i="31"/>
  <c r="I505" i="31"/>
  <c r="H505" i="31"/>
  <c r="G505" i="31"/>
  <c r="F505" i="31"/>
  <c r="E505" i="31"/>
  <c r="D505" i="31"/>
  <c r="C505" i="31"/>
  <c r="B505" i="31"/>
  <c r="J504" i="31"/>
  <c r="H504" i="31"/>
  <c r="G504" i="31"/>
  <c r="F504" i="31"/>
  <c r="I504" i="31" s="1"/>
  <c r="E504" i="31"/>
  <c r="D504" i="31"/>
  <c r="C504" i="31"/>
  <c r="B504" i="31"/>
  <c r="J503" i="31"/>
  <c r="H503" i="31"/>
  <c r="I503" i="31" s="1"/>
  <c r="G503" i="31"/>
  <c r="F503" i="31"/>
  <c r="E503" i="31"/>
  <c r="D503" i="31"/>
  <c r="C503" i="31"/>
  <c r="B503" i="31"/>
  <c r="J502" i="31"/>
  <c r="H502" i="31"/>
  <c r="I502" i="31" s="1"/>
  <c r="G502" i="31"/>
  <c r="F502" i="31"/>
  <c r="E502" i="31"/>
  <c r="D502" i="31"/>
  <c r="C502" i="31"/>
  <c r="B502" i="31"/>
  <c r="J501" i="31"/>
  <c r="I501" i="31"/>
  <c r="H501" i="31"/>
  <c r="G501" i="31"/>
  <c r="F501" i="31"/>
  <c r="E501" i="31"/>
  <c r="D501" i="31"/>
  <c r="C501" i="31"/>
  <c r="B501" i="31"/>
  <c r="J500" i="31"/>
  <c r="H500" i="31"/>
  <c r="G500" i="31"/>
  <c r="F500" i="31"/>
  <c r="I500" i="31" s="1"/>
  <c r="E500" i="31"/>
  <c r="D500" i="31"/>
  <c r="C500" i="31"/>
  <c r="B500" i="31"/>
  <c r="J499" i="31"/>
  <c r="I499" i="31"/>
  <c r="H499" i="31"/>
  <c r="G499" i="31"/>
  <c r="F499" i="31"/>
  <c r="E499" i="31"/>
  <c r="D499" i="31"/>
  <c r="C499" i="31"/>
  <c r="B499" i="31"/>
  <c r="J498" i="31"/>
  <c r="H498" i="31"/>
  <c r="I498" i="31" s="1"/>
  <c r="G498" i="31"/>
  <c r="F498" i="31"/>
  <c r="E498" i="31"/>
  <c r="D498" i="31"/>
  <c r="C498" i="31"/>
  <c r="B498" i="31"/>
  <c r="J497" i="31"/>
  <c r="I497" i="31"/>
  <c r="H497" i="31"/>
  <c r="G497" i="31"/>
  <c r="F497" i="31"/>
  <c r="E497" i="31"/>
  <c r="D497" i="31"/>
  <c r="C497" i="31"/>
  <c r="B497" i="31"/>
  <c r="J496" i="31"/>
  <c r="H496" i="31"/>
  <c r="G496" i="31"/>
  <c r="F496" i="31"/>
  <c r="I496" i="31" s="1"/>
  <c r="E496" i="31"/>
  <c r="D496" i="31"/>
  <c r="C496" i="31"/>
  <c r="B496" i="31"/>
  <c r="J495" i="31"/>
  <c r="H495" i="31"/>
  <c r="I495" i="31" s="1"/>
  <c r="G495" i="31"/>
  <c r="F495" i="31"/>
  <c r="E495" i="31"/>
  <c r="D495" i="31"/>
  <c r="C495" i="31"/>
  <c r="B495" i="31"/>
  <c r="J494" i="31"/>
  <c r="H494" i="31"/>
  <c r="I494" i="31" s="1"/>
  <c r="G494" i="31"/>
  <c r="F494" i="31"/>
  <c r="E494" i="31"/>
  <c r="D494" i="31"/>
  <c r="C494" i="31"/>
  <c r="B494" i="31"/>
  <c r="J493" i="31"/>
  <c r="I493" i="31"/>
  <c r="H493" i="31"/>
  <c r="G493" i="31"/>
  <c r="F493" i="31"/>
  <c r="E493" i="31"/>
  <c r="D493" i="31"/>
  <c r="C493" i="31"/>
  <c r="B493" i="31"/>
  <c r="J492" i="31"/>
  <c r="H492" i="31"/>
  <c r="G492" i="31"/>
  <c r="F492" i="31"/>
  <c r="I492" i="31" s="1"/>
  <c r="E492" i="31"/>
  <c r="D492" i="31"/>
  <c r="C492" i="31"/>
  <c r="B492" i="31"/>
  <c r="J491" i="31"/>
  <c r="I491" i="31"/>
  <c r="H491" i="31"/>
  <c r="G491" i="31"/>
  <c r="F491" i="31"/>
  <c r="E491" i="31"/>
  <c r="D491" i="31"/>
  <c r="C491" i="31"/>
  <c r="B491" i="31"/>
  <c r="J490" i="31"/>
  <c r="H490" i="31"/>
  <c r="I490" i="31" s="1"/>
  <c r="G490" i="31"/>
  <c r="F490" i="31"/>
  <c r="E490" i="31"/>
  <c r="D490" i="31"/>
  <c r="C490" i="31"/>
  <c r="B490" i="31"/>
  <c r="J489" i="31"/>
  <c r="I489" i="31"/>
  <c r="H489" i="31"/>
  <c r="G489" i="31"/>
  <c r="F489" i="31"/>
  <c r="E489" i="31"/>
  <c r="D489" i="31"/>
  <c r="C489" i="31"/>
  <c r="B489" i="31"/>
  <c r="J488" i="31"/>
  <c r="H488" i="31"/>
  <c r="G488" i="31"/>
  <c r="F488" i="31"/>
  <c r="I488" i="31" s="1"/>
  <c r="E488" i="31"/>
  <c r="D488" i="31"/>
  <c r="C488" i="31"/>
  <c r="B488" i="31"/>
  <c r="J487" i="31"/>
  <c r="H487" i="31"/>
  <c r="I487" i="31" s="1"/>
  <c r="G487" i="31"/>
  <c r="F487" i="31"/>
  <c r="E487" i="31"/>
  <c r="D487" i="31"/>
  <c r="C487" i="31"/>
  <c r="B487" i="31"/>
  <c r="J486" i="31"/>
  <c r="H486" i="31"/>
  <c r="I486" i="31" s="1"/>
  <c r="G486" i="31"/>
  <c r="F486" i="31"/>
  <c r="E486" i="31"/>
  <c r="D486" i="31"/>
  <c r="C486" i="31"/>
  <c r="B486" i="31"/>
  <c r="J485" i="31"/>
  <c r="I485" i="31"/>
  <c r="H485" i="31"/>
  <c r="G485" i="31"/>
  <c r="F485" i="31"/>
  <c r="E485" i="31"/>
  <c r="D485" i="31"/>
  <c r="C485" i="31"/>
  <c r="B485" i="31"/>
  <c r="J484" i="31"/>
  <c r="H484" i="31"/>
  <c r="G484" i="31"/>
  <c r="F484" i="31"/>
  <c r="I484" i="31" s="1"/>
  <c r="E484" i="31"/>
  <c r="D484" i="31"/>
  <c r="C484" i="31"/>
  <c r="B484" i="31"/>
  <c r="J483" i="31"/>
  <c r="I483" i="31"/>
  <c r="H483" i="31"/>
  <c r="G483" i="31"/>
  <c r="F483" i="31"/>
  <c r="E483" i="31"/>
  <c r="D483" i="31"/>
  <c r="C483" i="31"/>
  <c r="B483" i="31"/>
  <c r="J482" i="31"/>
  <c r="H482" i="31"/>
  <c r="I482" i="31" s="1"/>
  <c r="G482" i="31"/>
  <c r="F482" i="31"/>
  <c r="E482" i="31"/>
  <c r="D482" i="31"/>
  <c r="C482" i="31"/>
  <c r="B482" i="31"/>
  <c r="J481" i="31"/>
  <c r="I481" i="31"/>
  <c r="H481" i="31"/>
  <c r="G481" i="31"/>
  <c r="F481" i="31"/>
  <c r="E481" i="31"/>
  <c r="D481" i="31"/>
  <c r="C481" i="31"/>
  <c r="B481" i="31"/>
  <c r="J480" i="31"/>
  <c r="H480" i="31"/>
  <c r="G480" i="31"/>
  <c r="F480" i="31"/>
  <c r="I480" i="31" s="1"/>
  <c r="E480" i="31"/>
  <c r="D480" i="31"/>
  <c r="C480" i="31"/>
  <c r="B480" i="31"/>
  <c r="J479" i="31"/>
  <c r="H479" i="31"/>
  <c r="I479" i="31" s="1"/>
  <c r="G479" i="31"/>
  <c r="F479" i="31"/>
  <c r="E479" i="31"/>
  <c r="D479" i="31"/>
  <c r="C479" i="31"/>
  <c r="B479" i="31"/>
  <c r="J478" i="31"/>
  <c r="H478" i="31"/>
  <c r="I478" i="31" s="1"/>
  <c r="G478" i="31"/>
  <c r="F478" i="31"/>
  <c r="E478" i="31"/>
  <c r="D478" i="31"/>
  <c r="C478" i="31"/>
  <c r="B478" i="31"/>
  <c r="J477" i="31"/>
  <c r="I477" i="31"/>
  <c r="H477" i="31"/>
  <c r="G477" i="31"/>
  <c r="F477" i="31"/>
  <c r="E477" i="31"/>
  <c r="D477" i="31"/>
  <c r="C477" i="31"/>
  <c r="B477" i="31"/>
  <c r="J476" i="31"/>
  <c r="H476" i="31"/>
  <c r="G476" i="31"/>
  <c r="F476" i="31"/>
  <c r="I476" i="31" s="1"/>
  <c r="E476" i="31"/>
  <c r="D476" i="31"/>
  <c r="C476" i="31"/>
  <c r="B476" i="31"/>
  <c r="J475" i="31"/>
  <c r="I475" i="31"/>
  <c r="H475" i="31"/>
  <c r="G475" i="31"/>
  <c r="F475" i="31"/>
  <c r="E475" i="31"/>
  <c r="D475" i="31"/>
  <c r="C475" i="31"/>
  <c r="B475" i="31"/>
  <c r="J474" i="31"/>
  <c r="H474" i="31"/>
  <c r="I474" i="31" s="1"/>
  <c r="G474" i="31"/>
  <c r="F474" i="31"/>
  <c r="E474" i="31"/>
  <c r="D474" i="31"/>
  <c r="C474" i="31"/>
  <c r="B474" i="31"/>
  <c r="J473" i="31"/>
  <c r="I473" i="31"/>
  <c r="H473" i="31"/>
  <c r="G473" i="31"/>
  <c r="F473" i="31"/>
  <c r="E473" i="31"/>
  <c r="D473" i="31"/>
  <c r="C473" i="31"/>
  <c r="B473" i="31"/>
  <c r="J472" i="31"/>
  <c r="H472" i="31"/>
  <c r="G472" i="31"/>
  <c r="F472" i="31"/>
  <c r="I472" i="31" s="1"/>
  <c r="E472" i="31"/>
  <c r="D472" i="31"/>
  <c r="C472" i="31"/>
  <c r="B472" i="31"/>
  <c r="J471" i="31"/>
  <c r="H471" i="31"/>
  <c r="I471" i="31" s="1"/>
  <c r="G471" i="31"/>
  <c r="F471" i="31"/>
  <c r="E471" i="31"/>
  <c r="D471" i="31"/>
  <c r="C471" i="31"/>
  <c r="B471" i="31"/>
  <c r="J470" i="31"/>
  <c r="H470" i="31"/>
  <c r="I470" i="31" s="1"/>
  <c r="G470" i="31"/>
  <c r="F470" i="31"/>
  <c r="E470" i="31"/>
  <c r="D470" i="31"/>
  <c r="C470" i="31"/>
  <c r="B470" i="31"/>
  <c r="J469" i="31"/>
  <c r="I469" i="31"/>
  <c r="H469" i="31"/>
  <c r="G469" i="31"/>
  <c r="F469" i="31"/>
  <c r="E469" i="31"/>
  <c r="D469" i="31"/>
  <c r="C469" i="31"/>
  <c r="B469" i="31"/>
  <c r="J468" i="31"/>
  <c r="H468" i="31"/>
  <c r="G468" i="31"/>
  <c r="F468" i="31"/>
  <c r="I468" i="31" s="1"/>
  <c r="E468" i="31"/>
  <c r="D468" i="31"/>
  <c r="C468" i="31"/>
  <c r="B468" i="31"/>
  <c r="J467" i="31"/>
  <c r="I467" i="31"/>
  <c r="H467" i="31"/>
  <c r="G467" i="31"/>
  <c r="F467" i="31"/>
  <c r="E467" i="31"/>
  <c r="D467" i="31"/>
  <c r="C467" i="31"/>
  <c r="B467" i="31"/>
  <c r="J466" i="31"/>
  <c r="H466" i="31"/>
  <c r="I466" i="31" s="1"/>
  <c r="G466" i="31"/>
  <c r="F466" i="31"/>
  <c r="E466" i="31"/>
  <c r="D466" i="31"/>
  <c r="C466" i="31"/>
  <c r="B466" i="31"/>
  <c r="J465" i="31"/>
  <c r="I465" i="31"/>
  <c r="H465" i="31"/>
  <c r="G465" i="31"/>
  <c r="F465" i="31"/>
  <c r="E465" i="31"/>
  <c r="D465" i="31"/>
  <c r="C465" i="31"/>
  <c r="B465" i="31"/>
  <c r="J464" i="31"/>
  <c r="H464" i="31"/>
  <c r="G464" i="31"/>
  <c r="F464" i="31"/>
  <c r="I464" i="31" s="1"/>
  <c r="E464" i="31"/>
  <c r="D464" i="31"/>
  <c r="C464" i="31"/>
  <c r="B464" i="31"/>
  <c r="J463" i="31"/>
  <c r="H463" i="31"/>
  <c r="I463" i="31" s="1"/>
  <c r="G463" i="31"/>
  <c r="F463" i="31"/>
  <c r="E463" i="31"/>
  <c r="D463" i="31"/>
  <c r="C463" i="31"/>
  <c r="B463" i="31"/>
  <c r="J462" i="31"/>
  <c r="H462" i="31"/>
  <c r="I462" i="31" s="1"/>
  <c r="G462" i="31"/>
  <c r="F462" i="31"/>
  <c r="E462" i="31"/>
  <c r="D462" i="31"/>
  <c r="C462" i="31"/>
  <c r="B462" i="31"/>
  <c r="J461" i="31"/>
  <c r="I461" i="31"/>
  <c r="H461" i="31"/>
  <c r="G461" i="31"/>
  <c r="F461" i="31"/>
  <c r="E461" i="31"/>
  <c r="D461" i="31"/>
  <c r="C461" i="31"/>
  <c r="B461" i="31"/>
  <c r="J460" i="31"/>
  <c r="H460" i="31"/>
  <c r="G460" i="31"/>
  <c r="F460" i="31"/>
  <c r="I460" i="31" s="1"/>
  <c r="E460" i="31"/>
  <c r="D460" i="31"/>
  <c r="C460" i="31"/>
  <c r="B460" i="31"/>
  <c r="J459" i="31"/>
  <c r="I459" i="31"/>
  <c r="H459" i="31"/>
  <c r="G459" i="31"/>
  <c r="F459" i="31"/>
  <c r="E459" i="31"/>
  <c r="D459" i="31"/>
  <c r="C459" i="31"/>
  <c r="B459" i="31"/>
  <c r="J458" i="31"/>
  <c r="H458" i="31"/>
  <c r="I458" i="31" s="1"/>
  <c r="G458" i="31"/>
  <c r="F458" i="31"/>
  <c r="E458" i="31"/>
  <c r="D458" i="31"/>
  <c r="C458" i="31"/>
  <c r="B458" i="31"/>
  <c r="J457" i="31"/>
  <c r="I457" i="31"/>
  <c r="H457" i="31"/>
  <c r="G457" i="31"/>
  <c r="F457" i="31"/>
  <c r="E457" i="31"/>
  <c r="D457" i="31"/>
  <c r="C457" i="31"/>
  <c r="B457" i="31"/>
  <c r="J456" i="31"/>
  <c r="H456" i="31"/>
  <c r="G456" i="31"/>
  <c r="F456" i="31"/>
  <c r="I456" i="31" s="1"/>
  <c r="E456" i="31"/>
  <c r="D456" i="31"/>
  <c r="C456" i="31"/>
  <c r="B456" i="31"/>
  <c r="J455" i="31"/>
  <c r="H455" i="31"/>
  <c r="I455" i="31" s="1"/>
  <c r="G455" i="31"/>
  <c r="F455" i="31"/>
  <c r="E455" i="31"/>
  <c r="D455" i="31"/>
  <c r="C455" i="31"/>
  <c r="B455" i="31"/>
  <c r="J454" i="31"/>
  <c r="H454" i="31"/>
  <c r="I454" i="31" s="1"/>
  <c r="G454" i="31"/>
  <c r="F454" i="31"/>
  <c r="E454" i="31"/>
  <c r="D454" i="31"/>
  <c r="C454" i="31"/>
  <c r="B454" i="31"/>
  <c r="J453" i="31"/>
  <c r="I453" i="31"/>
  <c r="H453" i="31"/>
  <c r="G453" i="31"/>
  <c r="F453" i="31"/>
  <c r="E453" i="31"/>
  <c r="D453" i="31"/>
  <c r="C453" i="31"/>
  <c r="B453" i="31"/>
  <c r="J452" i="31"/>
  <c r="H452" i="31"/>
  <c r="G452" i="31"/>
  <c r="F452" i="31"/>
  <c r="I452" i="31" s="1"/>
  <c r="E452" i="31"/>
  <c r="D452" i="31"/>
  <c r="C452" i="31"/>
  <c r="B452" i="31"/>
  <c r="J451" i="31"/>
  <c r="I451" i="31"/>
  <c r="H451" i="31"/>
  <c r="G451" i="31"/>
  <c r="F451" i="31"/>
  <c r="E451" i="31"/>
  <c r="D451" i="31"/>
  <c r="C451" i="31"/>
  <c r="B451" i="31"/>
  <c r="J450" i="31"/>
  <c r="H450" i="31"/>
  <c r="I450" i="31" s="1"/>
  <c r="G450" i="31"/>
  <c r="F450" i="31"/>
  <c r="E450" i="31"/>
  <c r="D450" i="31"/>
  <c r="C450" i="31"/>
  <c r="B450" i="31"/>
  <c r="J449" i="31"/>
  <c r="I449" i="31"/>
  <c r="H449" i="31"/>
  <c r="G449" i="31"/>
  <c r="F449" i="31"/>
  <c r="E449" i="31"/>
  <c r="D449" i="31"/>
  <c r="C449" i="31"/>
  <c r="B449" i="31"/>
  <c r="J448" i="31"/>
  <c r="H448" i="31"/>
  <c r="G448" i="31"/>
  <c r="F448" i="31"/>
  <c r="I448" i="31" s="1"/>
  <c r="E448" i="31"/>
  <c r="D448" i="31"/>
  <c r="C448" i="31"/>
  <c r="B448" i="31"/>
  <c r="J447" i="31"/>
  <c r="H447" i="31"/>
  <c r="I447" i="31" s="1"/>
  <c r="G447" i="31"/>
  <c r="F447" i="31"/>
  <c r="E447" i="31"/>
  <c r="D447" i="31"/>
  <c r="C447" i="31"/>
  <c r="B447" i="31"/>
  <c r="J446" i="31"/>
  <c r="H446" i="31"/>
  <c r="I446" i="31" s="1"/>
  <c r="G446" i="31"/>
  <c r="F446" i="31"/>
  <c r="E446" i="31"/>
  <c r="D446" i="31"/>
  <c r="C446" i="31"/>
  <c r="B446" i="31"/>
  <c r="J445" i="31"/>
  <c r="I445" i="31"/>
  <c r="H445" i="31"/>
  <c r="G445" i="31"/>
  <c r="F445" i="31"/>
  <c r="E445" i="31"/>
  <c r="D445" i="31"/>
  <c r="C445" i="31"/>
  <c r="B445" i="31"/>
  <c r="J444" i="31"/>
  <c r="H444" i="31"/>
  <c r="G444" i="31"/>
  <c r="F444" i="31"/>
  <c r="I444" i="31" s="1"/>
  <c r="E444" i="31"/>
  <c r="D444" i="31"/>
  <c r="C444" i="31"/>
  <c r="B444" i="31"/>
  <c r="J443" i="31"/>
  <c r="I443" i="31"/>
  <c r="H443" i="31"/>
  <c r="G443" i="31"/>
  <c r="F443" i="31"/>
  <c r="E443" i="31"/>
  <c r="D443" i="31"/>
  <c r="C443" i="31"/>
  <c r="B443" i="31"/>
  <c r="J442" i="31"/>
  <c r="H442" i="31"/>
  <c r="I442" i="31" s="1"/>
  <c r="G442" i="31"/>
  <c r="F442" i="31"/>
  <c r="E442" i="31"/>
  <c r="D442" i="31"/>
  <c r="C442" i="31"/>
  <c r="B442" i="31"/>
  <c r="J441" i="31"/>
  <c r="I441" i="31"/>
  <c r="H441" i="31"/>
  <c r="G441" i="31"/>
  <c r="F441" i="31"/>
  <c r="E441" i="31"/>
  <c r="D441" i="31"/>
  <c r="C441" i="31"/>
  <c r="B441" i="31"/>
  <c r="J440" i="31"/>
  <c r="H440" i="31"/>
  <c r="G440" i="31"/>
  <c r="F440" i="31"/>
  <c r="I440" i="31" s="1"/>
  <c r="E440" i="31"/>
  <c r="D440" i="31"/>
  <c r="C440" i="31"/>
  <c r="B440" i="31"/>
  <c r="J439" i="31"/>
  <c r="H439" i="31"/>
  <c r="I439" i="31" s="1"/>
  <c r="G439" i="31"/>
  <c r="F439" i="31"/>
  <c r="E439" i="31"/>
  <c r="D439" i="31"/>
  <c r="C439" i="31"/>
  <c r="B439" i="31"/>
  <c r="J438" i="31"/>
  <c r="H438" i="31"/>
  <c r="I438" i="31" s="1"/>
  <c r="G438" i="31"/>
  <c r="F438" i="31"/>
  <c r="E438" i="31"/>
  <c r="D438" i="31"/>
  <c r="C438" i="31"/>
  <c r="B438" i="31"/>
  <c r="J437" i="31"/>
  <c r="I437" i="31"/>
  <c r="H437" i="31"/>
  <c r="G437" i="31"/>
  <c r="F437" i="31"/>
  <c r="E437" i="31"/>
  <c r="D437" i="31"/>
  <c r="C437" i="31"/>
  <c r="B437" i="31"/>
  <c r="J436" i="31"/>
  <c r="H436" i="31"/>
  <c r="G436" i="31"/>
  <c r="F436" i="31"/>
  <c r="I436" i="31" s="1"/>
  <c r="E436" i="31"/>
  <c r="D436" i="31"/>
  <c r="C436" i="31"/>
  <c r="B436" i="31"/>
  <c r="J435" i="31"/>
  <c r="I435" i="31"/>
  <c r="H435" i="31"/>
  <c r="G435" i="31"/>
  <c r="F435" i="31"/>
  <c r="E435" i="31"/>
  <c r="D435" i="31"/>
  <c r="C435" i="31"/>
  <c r="B435" i="31"/>
  <c r="J434" i="31"/>
  <c r="H434" i="31"/>
  <c r="I434" i="31" s="1"/>
  <c r="G434" i="31"/>
  <c r="F434" i="31"/>
  <c r="E434" i="31"/>
  <c r="D434" i="31"/>
  <c r="C434" i="31"/>
  <c r="B434" i="31"/>
  <c r="J433" i="31"/>
  <c r="I433" i="31"/>
  <c r="H433" i="31"/>
  <c r="G433" i="31"/>
  <c r="F433" i="31"/>
  <c r="E433" i="31"/>
  <c r="D433" i="31"/>
  <c r="C433" i="31"/>
  <c r="B433" i="31"/>
  <c r="J432" i="31"/>
  <c r="H432" i="31"/>
  <c r="G432" i="31"/>
  <c r="F432" i="31"/>
  <c r="I432" i="31" s="1"/>
  <c r="E432" i="31"/>
  <c r="D432" i="31"/>
  <c r="C432" i="31"/>
  <c r="B432" i="31"/>
  <c r="J431" i="31"/>
  <c r="H431" i="31"/>
  <c r="I431" i="31" s="1"/>
  <c r="G431" i="31"/>
  <c r="F431" i="31"/>
  <c r="E431" i="31"/>
  <c r="D431" i="31"/>
  <c r="C431" i="31"/>
  <c r="B431" i="31"/>
  <c r="J430" i="31"/>
  <c r="H430" i="31"/>
  <c r="I430" i="31" s="1"/>
  <c r="G430" i="31"/>
  <c r="F430" i="31"/>
  <c r="E430" i="31"/>
  <c r="D430" i="31"/>
  <c r="C430" i="31"/>
  <c r="B430" i="31"/>
  <c r="J429" i="31"/>
  <c r="I429" i="31"/>
  <c r="H429" i="31"/>
  <c r="G429" i="31"/>
  <c r="F429" i="31"/>
  <c r="E429" i="31"/>
  <c r="D429" i="31"/>
  <c r="C429" i="31"/>
  <c r="B429" i="31"/>
  <c r="J428" i="31"/>
  <c r="H428" i="31"/>
  <c r="G428" i="31"/>
  <c r="F428" i="31"/>
  <c r="I428" i="31" s="1"/>
  <c r="E428" i="31"/>
  <c r="D428" i="31"/>
  <c r="C428" i="31"/>
  <c r="B428" i="31"/>
  <c r="J427" i="31"/>
  <c r="I427" i="31"/>
  <c r="H427" i="31"/>
  <c r="G427" i="31"/>
  <c r="F427" i="31"/>
  <c r="E427" i="31"/>
  <c r="D427" i="31"/>
  <c r="C427" i="31"/>
  <c r="B427" i="31"/>
  <c r="J426" i="31"/>
  <c r="H426" i="31"/>
  <c r="I426" i="31" s="1"/>
  <c r="G426" i="31"/>
  <c r="F426" i="31"/>
  <c r="E426" i="31"/>
  <c r="D426" i="31"/>
  <c r="C426" i="31"/>
  <c r="B426" i="31"/>
  <c r="J425" i="31"/>
  <c r="I425" i="31"/>
  <c r="H425" i="31"/>
  <c r="G425" i="31"/>
  <c r="F425" i="31"/>
  <c r="E425" i="31"/>
  <c r="D425" i="31"/>
  <c r="C425" i="31"/>
  <c r="B425" i="31"/>
  <c r="J424" i="31"/>
  <c r="H424" i="31"/>
  <c r="G424" i="31"/>
  <c r="F424" i="31"/>
  <c r="I424" i="31" s="1"/>
  <c r="E424" i="31"/>
  <c r="D424" i="31"/>
  <c r="C424" i="31"/>
  <c r="B424" i="31"/>
  <c r="J423" i="31"/>
  <c r="H423" i="31"/>
  <c r="I423" i="31" s="1"/>
  <c r="G423" i="31"/>
  <c r="F423" i="31"/>
  <c r="E423" i="31"/>
  <c r="D423" i="31"/>
  <c r="C423" i="31"/>
  <c r="B423" i="31"/>
  <c r="J422" i="31"/>
  <c r="H422" i="31"/>
  <c r="I422" i="31" s="1"/>
  <c r="G422" i="31"/>
  <c r="F422" i="31"/>
  <c r="E422" i="31"/>
  <c r="D422" i="31"/>
  <c r="C422" i="31"/>
  <c r="B422" i="31"/>
  <c r="J421" i="31"/>
  <c r="I421" i="31"/>
  <c r="H421" i="31"/>
  <c r="G421" i="31"/>
  <c r="F421" i="31"/>
  <c r="E421" i="31"/>
  <c r="D421" i="31"/>
  <c r="C421" i="31"/>
  <c r="B421" i="31"/>
  <c r="J420" i="31"/>
  <c r="H420" i="31"/>
  <c r="G420" i="31"/>
  <c r="F420" i="31"/>
  <c r="I420" i="31" s="1"/>
  <c r="E420" i="31"/>
  <c r="D420" i="31"/>
  <c r="C420" i="31"/>
  <c r="B420" i="31"/>
  <c r="J419" i="31"/>
  <c r="I419" i="31"/>
  <c r="H419" i="31"/>
  <c r="G419" i="31"/>
  <c r="F419" i="31"/>
  <c r="E419" i="31"/>
  <c r="D419" i="31"/>
  <c r="C419" i="31"/>
  <c r="B419" i="31"/>
  <c r="J418" i="31"/>
  <c r="H418" i="31"/>
  <c r="I418" i="31" s="1"/>
  <c r="G418" i="31"/>
  <c r="F418" i="31"/>
  <c r="E418" i="31"/>
  <c r="D418" i="31"/>
  <c r="C418" i="31"/>
  <c r="B418" i="31"/>
  <c r="J417" i="31"/>
  <c r="I417" i="31"/>
  <c r="H417" i="31"/>
  <c r="G417" i="31"/>
  <c r="F417" i="31"/>
  <c r="E417" i="31"/>
  <c r="D417" i="31"/>
  <c r="C417" i="31"/>
  <c r="B417" i="31"/>
  <c r="J416" i="31"/>
  <c r="H416" i="31"/>
  <c r="G416" i="31"/>
  <c r="F416" i="31"/>
  <c r="I416" i="31" s="1"/>
  <c r="E416" i="31"/>
  <c r="D416" i="31"/>
  <c r="C416" i="31"/>
  <c r="B416" i="31"/>
  <c r="J415" i="31"/>
  <c r="H415" i="31"/>
  <c r="I415" i="31" s="1"/>
  <c r="G415" i="31"/>
  <c r="F415" i="31"/>
  <c r="E415" i="31"/>
  <c r="D415" i="31"/>
  <c r="C415" i="31"/>
  <c r="B415" i="31"/>
  <c r="J414" i="31"/>
  <c r="H414" i="31"/>
  <c r="I414" i="31" s="1"/>
  <c r="G414" i="31"/>
  <c r="F414" i="31"/>
  <c r="E414" i="31"/>
  <c r="D414" i="31"/>
  <c r="C414" i="31"/>
  <c r="B414" i="31"/>
  <c r="J413" i="31"/>
  <c r="I413" i="31"/>
  <c r="H413" i="31"/>
  <c r="G413" i="31"/>
  <c r="F413" i="31"/>
  <c r="E413" i="31"/>
  <c r="D413" i="31"/>
  <c r="C413" i="31"/>
  <c r="B413" i="31"/>
  <c r="J412" i="31"/>
  <c r="H412" i="31"/>
  <c r="G412" i="31"/>
  <c r="F412" i="31"/>
  <c r="I412" i="31" s="1"/>
  <c r="E412" i="31"/>
  <c r="D412" i="31"/>
  <c r="C412" i="31"/>
  <c r="B412" i="31"/>
  <c r="J411" i="31"/>
  <c r="I411" i="31"/>
  <c r="H411" i="31"/>
  <c r="G411" i="31"/>
  <c r="F411" i="31"/>
  <c r="E411" i="31"/>
  <c r="D411" i="31"/>
  <c r="C411" i="31"/>
  <c r="B411" i="31"/>
  <c r="J410" i="31"/>
  <c r="H410" i="31"/>
  <c r="I410" i="31" s="1"/>
  <c r="G410" i="31"/>
  <c r="F410" i="31"/>
  <c r="E410" i="31"/>
  <c r="D410" i="31"/>
  <c r="C410" i="31"/>
  <c r="B410" i="31"/>
  <c r="J409" i="31"/>
  <c r="I409" i="31"/>
  <c r="H409" i="31"/>
  <c r="G409" i="31"/>
  <c r="F409" i="31"/>
  <c r="E409" i="31"/>
  <c r="D409" i="31"/>
  <c r="C409" i="31"/>
  <c r="B409" i="31"/>
  <c r="J408" i="31"/>
  <c r="H408" i="31"/>
  <c r="G408" i="31"/>
  <c r="F408" i="31"/>
  <c r="I408" i="31" s="1"/>
  <c r="E408" i="31"/>
  <c r="D408" i="31"/>
  <c r="C408" i="31"/>
  <c r="B408" i="31"/>
  <c r="J407" i="31"/>
  <c r="H407" i="31"/>
  <c r="I407" i="31" s="1"/>
  <c r="G407" i="31"/>
  <c r="F407" i="31"/>
  <c r="E407" i="31"/>
  <c r="D407" i="31"/>
  <c r="C407" i="31"/>
  <c r="B407" i="31"/>
  <c r="J406" i="31"/>
  <c r="H406" i="31"/>
  <c r="I406" i="31" s="1"/>
  <c r="G406" i="31"/>
  <c r="F406" i="31"/>
  <c r="E406" i="31"/>
  <c r="D406" i="31"/>
  <c r="C406" i="31"/>
  <c r="B406" i="31"/>
  <c r="J405" i="31"/>
  <c r="I405" i="31"/>
  <c r="H405" i="31"/>
  <c r="G405" i="31"/>
  <c r="F405" i="31"/>
  <c r="E405" i="31"/>
  <c r="D405" i="31"/>
  <c r="C405" i="31"/>
  <c r="B405" i="31"/>
  <c r="J404" i="31"/>
  <c r="H404" i="31"/>
  <c r="G404" i="31"/>
  <c r="F404" i="31"/>
  <c r="I404" i="31" s="1"/>
  <c r="E404" i="31"/>
  <c r="D404" i="31"/>
  <c r="C404" i="31"/>
  <c r="B404" i="31"/>
  <c r="J403" i="31"/>
  <c r="I403" i="31"/>
  <c r="H403" i="31"/>
  <c r="G403" i="31"/>
  <c r="F403" i="31"/>
  <c r="E403" i="31"/>
  <c r="D403" i="31"/>
  <c r="C403" i="31"/>
  <c r="B403" i="31"/>
  <c r="J402" i="31"/>
  <c r="H402" i="31"/>
  <c r="I402" i="31" s="1"/>
  <c r="G402" i="31"/>
  <c r="F402" i="31"/>
  <c r="E402" i="31"/>
  <c r="D402" i="31"/>
  <c r="C402" i="31"/>
  <c r="B402" i="31"/>
  <c r="J401" i="31"/>
  <c r="I401" i="31"/>
  <c r="H401" i="31"/>
  <c r="G401" i="31"/>
  <c r="F401" i="31"/>
  <c r="E401" i="31"/>
  <c r="D401" i="31"/>
  <c r="C401" i="31"/>
  <c r="B401" i="31"/>
  <c r="J400" i="31"/>
  <c r="H400" i="31"/>
  <c r="G400" i="31"/>
  <c r="F400" i="31"/>
  <c r="I400" i="31" s="1"/>
  <c r="E400" i="31"/>
  <c r="D400" i="31"/>
  <c r="C400" i="31"/>
  <c r="B400" i="31"/>
  <c r="J399" i="31"/>
  <c r="H399" i="31"/>
  <c r="I399" i="31" s="1"/>
  <c r="G399" i="31"/>
  <c r="F399" i="31"/>
  <c r="E399" i="31"/>
  <c r="D399" i="31"/>
  <c r="C399" i="31"/>
  <c r="B399" i="31"/>
  <c r="J398" i="31"/>
  <c r="H398" i="31"/>
  <c r="I398" i="31" s="1"/>
  <c r="G398" i="31"/>
  <c r="F398" i="31"/>
  <c r="E398" i="31"/>
  <c r="D398" i="31"/>
  <c r="C398" i="31"/>
  <c r="B398" i="31"/>
  <c r="J397" i="31"/>
  <c r="I397" i="31"/>
  <c r="H397" i="31"/>
  <c r="G397" i="31"/>
  <c r="F397" i="31"/>
  <c r="E397" i="31"/>
  <c r="D397" i="31"/>
  <c r="C397" i="31"/>
  <c r="B397" i="31"/>
  <c r="J396" i="31"/>
  <c r="H396" i="31"/>
  <c r="G396" i="31"/>
  <c r="F396" i="31"/>
  <c r="I396" i="31" s="1"/>
  <c r="E396" i="31"/>
  <c r="D396" i="31"/>
  <c r="C396" i="31"/>
  <c r="B396" i="31"/>
  <c r="J395" i="31"/>
  <c r="I395" i="31"/>
  <c r="H395" i="31"/>
  <c r="G395" i="31"/>
  <c r="F395" i="31"/>
  <c r="E395" i="31"/>
  <c r="D395" i="31"/>
  <c r="C395" i="31"/>
  <c r="B395" i="31"/>
  <c r="J394" i="31"/>
  <c r="H394" i="31"/>
  <c r="I394" i="31" s="1"/>
  <c r="G394" i="31"/>
  <c r="F394" i="31"/>
  <c r="E394" i="31"/>
  <c r="D394" i="31"/>
  <c r="C394" i="31"/>
  <c r="B394" i="31"/>
  <c r="J393" i="31"/>
  <c r="I393" i="31"/>
  <c r="H393" i="31"/>
  <c r="G393" i="31"/>
  <c r="F393" i="31"/>
  <c r="E393" i="31"/>
  <c r="D393" i="31"/>
  <c r="C393" i="31"/>
  <c r="B393" i="31"/>
  <c r="J392" i="31"/>
  <c r="H392" i="31"/>
  <c r="G392" i="31"/>
  <c r="F392" i="31"/>
  <c r="I392" i="31" s="1"/>
  <c r="E392" i="31"/>
  <c r="D392" i="31"/>
  <c r="C392" i="31"/>
  <c r="B392" i="31"/>
  <c r="J391" i="31"/>
  <c r="H391" i="31"/>
  <c r="I391" i="31" s="1"/>
  <c r="G391" i="31"/>
  <c r="F391" i="31"/>
  <c r="E391" i="31"/>
  <c r="D391" i="31"/>
  <c r="C391" i="31"/>
  <c r="B391" i="31"/>
  <c r="J390" i="31"/>
  <c r="H390" i="31"/>
  <c r="I390" i="31" s="1"/>
  <c r="G390" i="31"/>
  <c r="F390" i="31"/>
  <c r="E390" i="31"/>
  <c r="D390" i="31"/>
  <c r="C390" i="31"/>
  <c r="B390" i="31"/>
  <c r="J389" i="31"/>
  <c r="I389" i="31"/>
  <c r="H389" i="31"/>
  <c r="G389" i="31"/>
  <c r="F389" i="31"/>
  <c r="E389" i="31"/>
  <c r="D389" i="31"/>
  <c r="C389" i="31"/>
  <c r="B389" i="31"/>
  <c r="J388" i="31"/>
  <c r="H388" i="31"/>
  <c r="I388" i="31" s="1"/>
  <c r="G388" i="31"/>
  <c r="F388" i="31"/>
  <c r="E388" i="31"/>
  <c r="D388" i="31"/>
  <c r="C388" i="31"/>
  <c r="B388" i="31"/>
  <c r="J387" i="31"/>
  <c r="I387" i="31"/>
  <c r="H387" i="31"/>
  <c r="G387" i="31"/>
  <c r="F387" i="31"/>
  <c r="E387" i="31"/>
  <c r="D387" i="31"/>
  <c r="C387" i="31"/>
  <c r="B387" i="31"/>
  <c r="J386" i="31"/>
  <c r="H386" i="31"/>
  <c r="I386" i="31" s="1"/>
  <c r="G386" i="31"/>
  <c r="F386" i="31"/>
  <c r="E386" i="31"/>
  <c r="D386" i="31"/>
  <c r="C386" i="31"/>
  <c r="B386" i="31"/>
  <c r="J385" i="31"/>
  <c r="I385" i="31"/>
  <c r="H385" i="31"/>
  <c r="G385" i="31"/>
  <c r="F385" i="31"/>
  <c r="E385" i="31"/>
  <c r="D385" i="31"/>
  <c r="C385" i="31"/>
  <c r="B385" i="31"/>
  <c r="J384" i="31"/>
  <c r="H384" i="31"/>
  <c r="G384" i="31"/>
  <c r="F384" i="31"/>
  <c r="I384" i="31" s="1"/>
  <c r="E384" i="31"/>
  <c r="D384" i="31"/>
  <c r="C384" i="31"/>
  <c r="B384" i="31"/>
  <c r="J383" i="31"/>
  <c r="H383" i="31"/>
  <c r="I383" i="31" s="1"/>
  <c r="G383" i="31"/>
  <c r="F383" i="31"/>
  <c r="E383" i="31"/>
  <c r="D383" i="31"/>
  <c r="C383" i="31"/>
  <c r="B383" i="31"/>
  <c r="J382" i="31"/>
  <c r="H382" i="31"/>
  <c r="I382" i="31" s="1"/>
  <c r="G382" i="31"/>
  <c r="F382" i="31"/>
  <c r="E382" i="31"/>
  <c r="D382" i="31"/>
  <c r="C382" i="31"/>
  <c r="B382" i="31"/>
  <c r="J381" i="31"/>
  <c r="I381" i="31"/>
  <c r="H381" i="31"/>
  <c r="G381" i="31"/>
  <c r="F381" i="31"/>
  <c r="E381" i="31"/>
  <c r="D381" i="31"/>
  <c r="C381" i="31"/>
  <c r="B381" i="31"/>
  <c r="J380" i="31"/>
  <c r="H380" i="31"/>
  <c r="I380" i="31" s="1"/>
  <c r="G380" i="31"/>
  <c r="F380" i="31"/>
  <c r="E380" i="31"/>
  <c r="D380" i="31"/>
  <c r="C380" i="31"/>
  <c r="B380" i="31"/>
  <c r="J379" i="31"/>
  <c r="I379" i="31"/>
  <c r="H379" i="31"/>
  <c r="G379" i="31"/>
  <c r="F379" i="31"/>
  <c r="E379" i="31"/>
  <c r="D379" i="31"/>
  <c r="C379" i="31"/>
  <c r="B379" i="31"/>
  <c r="J378" i="31"/>
  <c r="H378" i="31"/>
  <c r="I378" i="31" s="1"/>
  <c r="G378" i="31"/>
  <c r="F378" i="31"/>
  <c r="E378" i="31"/>
  <c r="D378" i="31"/>
  <c r="C378" i="31"/>
  <c r="B378" i="31"/>
  <c r="J377" i="31"/>
  <c r="I377" i="31"/>
  <c r="H377" i="31"/>
  <c r="G377" i="31"/>
  <c r="F377" i="31"/>
  <c r="E377" i="31"/>
  <c r="D377" i="31"/>
  <c r="C377" i="31"/>
  <c r="B377" i="31"/>
  <c r="J376" i="31"/>
  <c r="H376" i="31"/>
  <c r="G376" i="31"/>
  <c r="F376" i="31"/>
  <c r="I376" i="31" s="1"/>
  <c r="E376" i="31"/>
  <c r="D376" i="31"/>
  <c r="C376" i="31"/>
  <c r="B376" i="31"/>
  <c r="J375" i="31"/>
  <c r="H375" i="31"/>
  <c r="I375" i="31" s="1"/>
  <c r="G375" i="31"/>
  <c r="F375" i="31"/>
  <c r="E375" i="31"/>
  <c r="D375" i="31"/>
  <c r="C375" i="31"/>
  <c r="B375" i="31"/>
  <c r="J374" i="31"/>
  <c r="H374" i="31"/>
  <c r="I374" i="31" s="1"/>
  <c r="G374" i="31"/>
  <c r="F374" i="31"/>
  <c r="E374" i="31"/>
  <c r="D374" i="31"/>
  <c r="C374" i="31"/>
  <c r="B374" i="31"/>
  <c r="J373" i="31"/>
  <c r="I373" i="31"/>
  <c r="H373" i="31"/>
  <c r="G373" i="31"/>
  <c r="F373" i="31"/>
  <c r="E373" i="31"/>
  <c r="D373" i="31"/>
  <c r="C373" i="31"/>
  <c r="B373" i="31"/>
  <c r="J372" i="31"/>
  <c r="H372" i="31"/>
  <c r="I372" i="31" s="1"/>
  <c r="G372" i="31"/>
  <c r="F372" i="31"/>
  <c r="E372" i="31"/>
  <c r="D372" i="31"/>
  <c r="C372" i="31"/>
  <c r="B372" i="31"/>
  <c r="J371" i="31"/>
  <c r="I371" i="31"/>
  <c r="H371" i="31"/>
  <c r="G371" i="31"/>
  <c r="F371" i="31"/>
  <c r="E371" i="31"/>
  <c r="D371" i="31"/>
  <c r="C371" i="31"/>
  <c r="B371" i="31"/>
  <c r="J370" i="31"/>
  <c r="H370" i="31"/>
  <c r="I370" i="31" s="1"/>
  <c r="G370" i="31"/>
  <c r="F370" i="31"/>
  <c r="E370" i="31"/>
  <c r="D370" i="31"/>
  <c r="C370" i="31"/>
  <c r="B370" i="31"/>
  <c r="J369" i="31"/>
  <c r="I369" i="31"/>
  <c r="H369" i="31"/>
  <c r="G369" i="31"/>
  <c r="F369" i="31"/>
  <c r="E369" i="31"/>
  <c r="D369" i="31"/>
  <c r="C369" i="31"/>
  <c r="B369" i="31"/>
  <c r="J368" i="31"/>
  <c r="H368" i="31"/>
  <c r="G368" i="31"/>
  <c r="F368" i="31"/>
  <c r="I368" i="31" s="1"/>
  <c r="E368" i="31"/>
  <c r="D368" i="31"/>
  <c r="C368" i="31"/>
  <c r="B368" i="31"/>
  <c r="J367" i="31"/>
  <c r="H367" i="31"/>
  <c r="I367" i="31" s="1"/>
  <c r="G367" i="31"/>
  <c r="F367" i="31"/>
  <c r="E367" i="31"/>
  <c r="D367" i="31"/>
  <c r="C367" i="31"/>
  <c r="B367" i="31"/>
  <c r="J366" i="31"/>
  <c r="H366" i="31"/>
  <c r="I366" i="31" s="1"/>
  <c r="G366" i="31"/>
  <c r="F366" i="31"/>
  <c r="E366" i="31"/>
  <c r="D366" i="31"/>
  <c r="C366" i="31"/>
  <c r="B366" i="31"/>
  <c r="J365" i="31"/>
  <c r="I365" i="31"/>
  <c r="H365" i="31"/>
  <c r="G365" i="31"/>
  <c r="F365" i="31"/>
  <c r="E365" i="31"/>
  <c r="D365" i="31"/>
  <c r="C365" i="31"/>
  <c r="B365" i="31"/>
  <c r="J364" i="31"/>
  <c r="H364" i="31"/>
  <c r="I364" i="31" s="1"/>
  <c r="G364" i="31"/>
  <c r="F364" i="31"/>
  <c r="E364" i="31"/>
  <c r="D364" i="31"/>
  <c r="C364" i="31"/>
  <c r="B364" i="31"/>
  <c r="J363" i="31"/>
  <c r="I363" i="31"/>
  <c r="H363" i="31"/>
  <c r="G363" i="31"/>
  <c r="F363" i="31"/>
  <c r="E363" i="31"/>
  <c r="D363" i="31"/>
  <c r="C363" i="31"/>
  <c r="B363" i="31"/>
  <c r="J362" i="31"/>
  <c r="H362" i="31"/>
  <c r="I362" i="31" s="1"/>
  <c r="G362" i="31"/>
  <c r="F362" i="31"/>
  <c r="E362" i="31"/>
  <c r="D362" i="31"/>
  <c r="C362" i="31"/>
  <c r="B362" i="31"/>
  <c r="J361" i="31"/>
  <c r="I361" i="31"/>
  <c r="H361" i="31"/>
  <c r="G361" i="31"/>
  <c r="F361" i="31"/>
  <c r="E361" i="31"/>
  <c r="D361" i="31"/>
  <c r="C361" i="31"/>
  <c r="B361" i="31"/>
  <c r="J360" i="31"/>
  <c r="H360" i="31"/>
  <c r="G360" i="31"/>
  <c r="F360" i="31"/>
  <c r="I360" i="31" s="1"/>
  <c r="E360" i="31"/>
  <c r="D360" i="31"/>
  <c r="C360" i="31"/>
  <c r="B360" i="31"/>
  <c r="J359" i="31"/>
  <c r="H359" i="31"/>
  <c r="I359" i="31" s="1"/>
  <c r="G359" i="31"/>
  <c r="F359" i="31"/>
  <c r="E359" i="31"/>
  <c r="D359" i="31"/>
  <c r="C359" i="31"/>
  <c r="B359" i="31"/>
  <c r="J358" i="31"/>
  <c r="H358" i="31"/>
  <c r="I358" i="31" s="1"/>
  <c r="G358" i="31"/>
  <c r="F358" i="31"/>
  <c r="E358" i="31"/>
  <c r="D358" i="31"/>
  <c r="C358" i="31"/>
  <c r="B358" i="31"/>
  <c r="J357" i="31"/>
  <c r="I357" i="31"/>
  <c r="H357" i="31"/>
  <c r="G357" i="31"/>
  <c r="F357" i="31"/>
  <c r="E357" i="31"/>
  <c r="D357" i="31"/>
  <c r="C357" i="31"/>
  <c r="B357" i="31"/>
  <c r="J356" i="31"/>
  <c r="H356" i="31"/>
  <c r="I356" i="31" s="1"/>
  <c r="G356" i="31"/>
  <c r="F356" i="31"/>
  <c r="E356" i="31"/>
  <c r="D356" i="31"/>
  <c r="C356" i="31"/>
  <c r="B356" i="31"/>
  <c r="J355" i="31"/>
  <c r="I355" i="31"/>
  <c r="H355" i="31"/>
  <c r="G355" i="31"/>
  <c r="F355" i="31"/>
  <c r="E355" i="31"/>
  <c r="D355" i="31"/>
  <c r="C355" i="31"/>
  <c r="B355" i="31"/>
  <c r="J354" i="31"/>
  <c r="H354" i="31"/>
  <c r="I354" i="31" s="1"/>
  <c r="G354" i="31"/>
  <c r="F354" i="31"/>
  <c r="E354" i="31"/>
  <c r="D354" i="31"/>
  <c r="C354" i="31"/>
  <c r="B354" i="31"/>
  <c r="J353" i="31"/>
  <c r="I353" i="31"/>
  <c r="H353" i="31"/>
  <c r="G353" i="31"/>
  <c r="F353" i="31"/>
  <c r="E353" i="31"/>
  <c r="D353" i="31"/>
  <c r="C353" i="31"/>
  <c r="B353" i="31"/>
  <c r="J352" i="31"/>
  <c r="H352" i="31"/>
  <c r="G352" i="31"/>
  <c r="F352" i="31"/>
  <c r="I352" i="31" s="1"/>
  <c r="E352" i="31"/>
  <c r="D352" i="31"/>
  <c r="C352" i="31"/>
  <c r="B352" i="31"/>
  <c r="J351" i="31"/>
  <c r="H351" i="31"/>
  <c r="I351" i="31" s="1"/>
  <c r="G351" i="31"/>
  <c r="F351" i="31"/>
  <c r="E351" i="31"/>
  <c r="D351" i="31"/>
  <c r="C351" i="31"/>
  <c r="B351" i="31"/>
  <c r="J350" i="31"/>
  <c r="H350" i="31"/>
  <c r="I350" i="31" s="1"/>
  <c r="G350" i="31"/>
  <c r="F350" i="31"/>
  <c r="E350" i="31"/>
  <c r="D350" i="31"/>
  <c r="C350" i="31"/>
  <c r="B350" i="31"/>
  <c r="J349" i="31"/>
  <c r="I349" i="31"/>
  <c r="H349" i="31"/>
  <c r="G349" i="31"/>
  <c r="F349" i="31"/>
  <c r="E349" i="31"/>
  <c r="D349" i="31"/>
  <c r="C349" i="31"/>
  <c r="B349" i="31"/>
  <c r="J348" i="31"/>
  <c r="H348" i="31"/>
  <c r="I348" i="31" s="1"/>
  <c r="G348" i="31"/>
  <c r="F348" i="31"/>
  <c r="E348" i="31"/>
  <c r="D348" i="31"/>
  <c r="C348" i="31"/>
  <c r="B348" i="31"/>
  <c r="J347" i="31"/>
  <c r="I347" i="31"/>
  <c r="H347" i="31"/>
  <c r="G347" i="31"/>
  <c r="F347" i="31"/>
  <c r="E347" i="31"/>
  <c r="D347" i="31"/>
  <c r="C347" i="31"/>
  <c r="B347" i="31"/>
  <c r="J346" i="31"/>
  <c r="H346" i="31"/>
  <c r="I346" i="31" s="1"/>
  <c r="G346" i="31"/>
  <c r="F346" i="31"/>
  <c r="E346" i="31"/>
  <c r="D346" i="31"/>
  <c r="C346" i="31"/>
  <c r="B346" i="31"/>
  <c r="J345" i="31"/>
  <c r="I345" i="31"/>
  <c r="H345" i="31"/>
  <c r="G345" i="31"/>
  <c r="F345" i="31"/>
  <c r="E345" i="31"/>
  <c r="D345" i="31"/>
  <c r="C345" i="31"/>
  <c r="B345" i="31"/>
  <c r="J344" i="31"/>
  <c r="H344" i="31"/>
  <c r="G344" i="31"/>
  <c r="F344" i="31"/>
  <c r="I344" i="31" s="1"/>
  <c r="E344" i="31"/>
  <c r="D344" i="31"/>
  <c r="C344" i="31"/>
  <c r="B344" i="31"/>
  <c r="J343" i="31"/>
  <c r="H343" i="31"/>
  <c r="I343" i="31" s="1"/>
  <c r="G343" i="31"/>
  <c r="F343" i="31"/>
  <c r="E343" i="31"/>
  <c r="D343" i="31"/>
  <c r="C343" i="31"/>
  <c r="B343" i="31"/>
  <c r="J342" i="31"/>
  <c r="H342" i="31"/>
  <c r="I342" i="31" s="1"/>
  <c r="G342" i="31"/>
  <c r="F342" i="31"/>
  <c r="E342" i="31"/>
  <c r="D342" i="31"/>
  <c r="C342" i="31"/>
  <c r="B342" i="31"/>
  <c r="J341" i="31"/>
  <c r="I341" i="31"/>
  <c r="H341" i="31"/>
  <c r="G341" i="31"/>
  <c r="F341" i="31"/>
  <c r="E341" i="31"/>
  <c r="D341" i="31"/>
  <c r="C341" i="31"/>
  <c r="B341" i="31"/>
  <c r="J340" i="31"/>
  <c r="H340" i="31"/>
  <c r="I340" i="31" s="1"/>
  <c r="G340" i="31"/>
  <c r="F340" i="31"/>
  <c r="E340" i="31"/>
  <c r="D340" i="31"/>
  <c r="C340" i="31"/>
  <c r="B340" i="31"/>
  <c r="J339" i="31"/>
  <c r="I339" i="31"/>
  <c r="H339" i="31"/>
  <c r="G339" i="31"/>
  <c r="F339" i="31"/>
  <c r="E339" i="31"/>
  <c r="D339" i="31"/>
  <c r="C339" i="31"/>
  <c r="B339" i="31"/>
  <c r="J338" i="31"/>
  <c r="H338" i="31"/>
  <c r="I338" i="31" s="1"/>
  <c r="G338" i="31"/>
  <c r="F338" i="31"/>
  <c r="E338" i="31"/>
  <c r="D338" i="31"/>
  <c r="C338" i="31"/>
  <c r="B338" i="31"/>
  <c r="J337" i="31"/>
  <c r="I337" i="31"/>
  <c r="H337" i="31"/>
  <c r="G337" i="31"/>
  <c r="F337" i="31"/>
  <c r="E337" i="31"/>
  <c r="D337" i="31"/>
  <c r="C337" i="31"/>
  <c r="B337" i="31"/>
  <c r="J336" i="31"/>
  <c r="H336" i="31"/>
  <c r="G336" i="31"/>
  <c r="F336" i="31"/>
  <c r="I336" i="31" s="1"/>
  <c r="E336" i="31"/>
  <c r="D336" i="31"/>
  <c r="C336" i="31"/>
  <c r="B336" i="31"/>
  <c r="J335" i="31"/>
  <c r="H335" i="31"/>
  <c r="I335" i="31" s="1"/>
  <c r="G335" i="31"/>
  <c r="F335" i="31"/>
  <c r="E335" i="31"/>
  <c r="D335" i="31"/>
  <c r="C335" i="31"/>
  <c r="B335" i="31"/>
  <c r="J334" i="31"/>
  <c r="H334" i="31"/>
  <c r="I334" i="31" s="1"/>
  <c r="G334" i="31"/>
  <c r="F334" i="31"/>
  <c r="E334" i="31"/>
  <c r="D334" i="31"/>
  <c r="C334" i="31"/>
  <c r="B334" i="31"/>
  <c r="J333" i="31"/>
  <c r="I333" i="31"/>
  <c r="H333" i="31"/>
  <c r="G333" i="31"/>
  <c r="F333" i="31"/>
  <c r="E333" i="31"/>
  <c r="D333" i="31"/>
  <c r="C333" i="31"/>
  <c r="B333" i="31"/>
  <c r="J332" i="31"/>
  <c r="H332" i="31"/>
  <c r="I332" i="31" s="1"/>
  <c r="G332" i="31"/>
  <c r="F332" i="31"/>
  <c r="E332" i="31"/>
  <c r="D332" i="31"/>
  <c r="C332" i="31"/>
  <c r="B332" i="31"/>
  <c r="J331" i="31"/>
  <c r="I331" i="31"/>
  <c r="H331" i="31"/>
  <c r="G331" i="31"/>
  <c r="F331" i="31"/>
  <c r="E331" i="31"/>
  <c r="D331" i="31"/>
  <c r="C331" i="31"/>
  <c r="B331" i="31"/>
  <c r="J330" i="31"/>
  <c r="H330" i="31"/>
  <c r="I330" i="31" s="1"/>
  <c r="G330" i="31"/>
  <c r="F330" i="31"/>
  <c r="E330" i="31"/>
  <c r="D330" i="31"/>
  <c r="C330" i="31"/>
  <c r="B330" i="31"/>
  <c r="J329" i="31"/>
  <c r="I329" i="31"/>
  <c r="H329" i="31"/>
  <c r="G329" i="31"/>
  <c r="F329" i="31"/>
  <c r="E329" i="31"/>
  <c r="D329" i="31"/>
  <c r="C329" i="31"/>
  <c r="B329" i="31"/>
  <c r="J328" i="31"/>
  <c r="H328" i="31"/>
  <c r="G328" i="31"/>
  <c r="F328" i="31"/>
  <c r="I328" i="31" s="1"/>
  <c r="E328" i="31"/>
  <c r="D328" i="31"/>
  <c r="C328" i="31"/>
  <c r="B328" i="31"/>
  <c r="J327" i="31"/>
  <c r="H327" i="31"/>
  <c r="I327" i="31" s="1"/>
  <c r="G327" i="31"/>
  <c r="F327" i="31"/>
  <c r="E327" i="31"/>
  <c r="D327" i="31"/>
  <c r="C327" i="31"/>
  <c r="B327" i="31"/>
  <c r="J326" i="31"/>
  <c r="H326" i="31"/>
  <c r="I326" i="31" s="1"/>
  <c r="G326" i="31"/>
  <c r="F326" i="31"/>
  <c r="E326" i="31"/>
  <c r="D326" i="31"/>
  <c r="C326" i="31"/>
  <c r="B326" i="31"/>
  <c r="J325" i="31"/>
  <c r="I325" i="31"/>
  <c r="H325" i="31"/>
  <c r="G325" i="31"/>
  <c r="F325" i="31"/>
  <c r="E325" i="31"/>
  <c r="D325" i="31"/>
  <c r="C325" i="31"/>
  <c r="B325" i="31"/>
  <c r="J324" i="31"/>
  <c r="H324" i="31"/>
  <c r="I324" i="31" s="1"/>
  <c r="G324" i="31"/>
  <c r="F324" i="31"/>
  <c r="E324" i="31"/>
  <c r="D324" i="31"/>
  <c r="C324" i="31"/>
  <c r="B324" i="31"/>
  <c r="J323" i="31"/>
  <c r="I323" i="31"/>
  <c r="H323" i="31"/>
  <c r="G323" i="31"/>
  <c r="F323" i="31"/>
  <c r="E323" i="31"/>
  <c r="D323" i="31"/>
  <c r="C323" i="31"/>
  <c r="B323" i="31"/>
  <c r="J322" i="31"/>
  <c r="H322" i="31"/>
  <c r="I322" i="31" s="1"/>
  <c r="G322" i="31"/>
  <c r="F322" i="31"/>
  <c r="E322" i="31"/>
  <c r="D322" i="31"/>
  <c r="C322" i="31"/>
  <c r="B322" i="31"/>
  <c r="J321" i="31"/>
  <c r="I321" i="31"/>
  <c r="H321" i="31"/>
  <c r="G321" i="31"/>
  <c r="F321" i="31"/>
  <c r="E321" i="31"/>
  <c r="D321" i="31"/>
  <c r="C321" i="31"/>
  <c r="B321" i="31"/>
  <c r="J320" i="31"/>
  <c r="H320" i="31"/>
  <c r="G320" i="31"/>
  <c r="F320" i="31"/>
  <c r="I320" i="31" s="1"/>
  <c r="E320" i="31"/>
  <c r="D320" i="31"/>
  <c r="C320" i="31"/>
  <c r="B320" i="31"/>
  <c r="J319" i="31"/>
  <c r="H319" i="31"/>
  <c r="I319" i="31" s="1"/>
  <c r="G319" i="31"/>
  <c r="F319" i="31"/>
  <c r="E319" i="31"/>
  <c r="D319" i="31"/>
  <c r="C319" i="31"/>
  <c r="B319" i="31"/>
  <c r="J318" i="31"/>
  <c r="H318" i="31"/>
  <c r="I318" i="31" s="1"/>
  <c r="G318" i="31"/>
  <c r="F318" i="31"/>
  <c r="E318" i="31"/>
  <c r="D318" i="31"/>
  <c r="C318" i="31"/>
  <c r="B318" i="31"/>
  <c r="J317" i="31"/>
  <c r="I317" i="31"/>
  <c r="H317" i="31"/>
  <c r="G317" i="31"/>
  <c r="F317" i="31"/>
  <c r="E317" i="31"/>
  <c r="D317" i="31"/>
  <c r="C317" i="31"/>
  <c r="B317" i="31"/>
  <c r="J316" i="31"/>
  <c r="H316" i="31"/>
  <c r="I316" i="31" s="1"/>
  <c r="G316" i="31"/>
  <c r="F316" i="31"/>
  <c r="E316" i="31"/>
  <c r="D316" i="31"/>
  <c r="C316" i="31"/>
  <c r="B316" i="31"/>
  <c r="J315" i="31"/>
  <c r="I315" i="31"/>
  <c r="H315" i="31"/>
  <c r="G315" i="31"/>
  <c r="F315" i="31"/>
  <c r="E315" i="31"/>
  <c r="D315" i="31"/>
  <c r="C315" i="31"/>
  <c r="B315" i="31"/>
  <c r="J314" i="31"/>
  <c r="H314" i="31"/>
  <c r="I314" i="31" s="1"/>
  <c r="G314" i="31"/>
  <c r="F314" i="31"/>
  <c r="E314" i="31"/>
  <c r="D314" i="31"/>
  <c r="C314" i="31"/>
  <c r="B314" i="31"/>
  <c r="J313" i="31"/>
  <c r="I313" i="31"/>
  <c r="H313" i="31"/>
  <c r="G313" i="31"/>
  <c r="F313" i="31"/>
  <c r="E313" i="31"/>
  <c r="D313" i="31"/>
  <c r="C313" i="31"/>
  <c r="B313" i="31"/>
  <c r="J312" i="31"/>
  <c r="H312" i="31"/>
  <c r="G312" i="31"/>
  <c r="F312" i="31"/>
  <c r="I312" i="31" s="1"/>
  <c r="E312" i="31"/>
  <c r="D312" i="31"/>
  <c r="C312" i="31"/>
  <c r="B312" i="31"/>
  <c r="J311" i="31"/>
  <c r="H311" i="31"/>
  <c r="I311" i="31" s="1"/>
  <c r="G311" i="31"/>
  <c r="F311" i="31"/>
  <c r="E311" i="31"/>
  <c r="D311" i="31"/>
  <c r="C311" i="31"/>
  <c r="B311" i="31"/>
  <c r="J310" i="31"/>
  <c r="H310" i="31"/>
  <c r="I310" i="31" s="1"/>
  <c r="G310" i="31"/>
  <c r="F310" i="31"/>
  <c r="E310" i="31"/>
  <c r="D310" i="31"/>
  <c r="C310" i="31"/>
  <c r="B310" i="31"/>
  <c r="J309" i="31"/>
  <c r="I309" i="31"/>
  <c r="H309" i="31"/>
  <c r="G309" i="31"/>
  <c r="F309" i="31"/>
  <c r="E309" i="31"/>
  <c r="D309" i="31"/>
  <c r="C309" i="31"/>
  <c r="B309" i="31"/>
  <c r="J308" i="31"/>
  <c r="H308" i="31"/>
  <c r="I308" i="31" s="1"/>
  <c r="G308" i="31"/>
  <c r="F308" i="31"/>
  <c r="E308" i="31"/>
  <c r="D308" i="31"/>
  <c r="C308" i="31"/>
  <c r="B308" i="31"/>
  <c r="J307" i="31"/>
  <c r="I307" i="31"/>
  <c r="H307" i="31"/>
  <c r="G307" i="31"/>
  <c r="F307" i="31"/>
  <c r="E307" i="31"/>
  <c r="D307" i="31"/>
  <c r="C307" i="31"/>
  <c r="B307" i="31"/>
  <c r="J306" i="31"/>
  <c r="H306" i="31"/>
  <c r="I306" i="31" s="1"/>
  <c r="G306" i="31"/>
  <c r="F306" i="31"/>
  <c r="E306" i="31"/>
  <c r="D306" i="31"/>
  <c r="C306" i="31"/>
  <c r="B306" i="31"/>
  <c r="J305" i="31"/>
  <c r="I305" i="31"/>
  <c r="H305" i="31"/>
  <c r="G305" i="31"/>
  <c r="F305" i="31"/>
  <c r="E305" i="31"/>
  <c r="D305" i="31"/>
  <c r="C305" i="31"/>
  <c r="B305" i="31"/>
  <c r="J304" i="31"/>
  <c r="H304" i="31"/>
  <c r="G304" i="31"/>
  <c r="F304" i="31"/>
  <c r="I304" i="31" s="1"/>
  <c r="E304" i="31"/>
  <c r="D304" i="31"/>
  <c r="C304" i="31"/>
  <c r="B304" i="31"/>
  <c r="J303" i="31"/>
  <c r="H303" i="31"/>
  <c r="I303" i="31" s="1"/>
  <c r="G303" i="31"/>
  <c r="F303" i="31"/>
  <c r="E303" i="31"/>
  <c r="D303" i="31"/>
  <c r="C303" i="31"/>
  <c r="B303" i="31"/>
  <c r="J302" i="31"/>
  <c r="H302" i="31"/>
  <c r="I302" i="31" s="1"/>
  <c r="G302" i="31"/>
  <c r="F302" i="31"/>
  <c r="E302" i="31"/>
  <c r="D302" i="31"/>
  <c r="C302" i="31"/>
  <c r="B302" i="31"/>
  <c r="J301" i="31"/>
  <c r="I301" i="31"/>
  <c r="H301" i="31"/>
  <c r="G301" i="31"/>
  <c r="F301" i="31"/>
  <c r="E301" i="31"/>
  <c r="D301" i="31"/>
  <c r="C301" i="31"/>
  <c r="B301" i="31"/>
  <c r="J300" i="31"/>
  <c r="H300" i="31"/>
  <c r="I300" i="31" s="1"/>
  <c r="G300" i="31"/>
  <c r="F300" i="31"/>
  <c r="E300" i="31"/>
  <c r="D300" i="31"/>
  <c r="C300" i="31"/>
  <c r="B300" i="31"/>
  <c r="J299" i="31"/>
  <c r="I299" i="31"/>
  <c r="H299" i="31"/>
  <c r="G299" i="31"/>
  <c r="F299" i="31"/>
  <c r="E299" i="31"/>
  <c r="D299" i="31"/>
  <c r="C299" i="31"/>
  <c r="B299" i="31"/>
  <c r="J298" i="31"/>
  <c r="H298" i="31"/>
  <c r="I298" i="31" s="1"/>
  <c r="G298" i="31"/>
  <c r="F298" i="31"/>
  <c r="E298" i="31"/>
  <c r="D298" i="31"/>
  <c r="C298" i="31"/>
  <c r="B298" i="31"/>
  <c r="J297" i="31"/>
  <c r="I297" i="31"/>
  <c r="H297" i="31"/>
  <c r="G297" i="31"/>
  <c r="F297" i="31"/>
  <c r="E297" i="31"/>
  <c r="D297" i="31"/>
  <c r="C297" i="31"/>
  <c r="B297" i="31"/>
  <c r="J296" i="31"/>
  <c r="H296" i="31"/>
  <c r="G296" i="31"/>
  <c r="F296" i="31"/>
  <c r="I296" i="31" s="1"/>
  <c r="E296" i="31"/>
  <c r="D296" i="31"/>
  <c r="C296" i="31"/>
  <c r="B296" i="31"/>
  <c r="J295" i="31"/>
  <c r="H295" i="31"/>
  <c r="I295" i="31" s="1"/>
  <c r="G295" i="31"/>
  <c r="F295" i="31"/>
  <c r="E295" i="31"/>
  <c r="D295" i="31"/>
  <c r="C295" i="31"/>
  <c r="B295" i="31"/>
  <c r="J294" i="31"/>
  <c r="H294" i="31"/>
  <c r="I294" i="31" s="1"/>
  <c r="G294" i="31"/>
  <c r="F294" i="31"/>
  <c r="E294" i="31"/>
  <c r="D294" i="31"/>
  <c r="C294" i="31"/>
  <c r="B294" i="31"/>
  <c r="J293" i="31"/>
  <c r="I293" i="31"/>
  <c r="H293" i="31"/>
  <c r="G293" i="31"/>
  <c r="F293" i="31"/>
  <c r="E293" i="31"/>
  <c r="D293" i="31"/>
  <c r="C293" i="31"/>
  <c r="B293" i="31"/>
  <c r="J292" i="31"/>
  <c r="H292" i="31"/>
  <c r="I292" i="31" s="1"/>
  <c r="G292" i="31"/>
  <c r="F292" i="31"/>
  <c r="E292" i="31"/>
  <c r="D292" i="31"/>
  <c r="C292" i="31"/>
  <c r="B292" i="31"/>
  <c r="J291" i="31"/>
  <c r="I291" i="31"/>
  <c r="H291" i="31"/>
  <c r="G291" i="31"/>
  <c r="F291" i="31"/>
  <c r="E291" i="31"/>
  <c r="D291" i="31"/>
  <c r="C291" i="31"/>
  <c r="B291" i="31"/>
  <c r="J290" i="31"/>
  <c r="H290" i="31"/>
  <c r="I290" i="31" s="1"/>
  <c r="G290" i="31"/>
  <c r="F290" i="31"/>
  <c r="E290" i="31"/>
  <c r="D290" i="31"/>
  <c r="C290" i="31"/>
  <c r="B290" i="31"/>
  <c r="J289" i="31"/>
  <c r="I289" i="31"/>
  <c r="H289" i="31"/>
  <c r="G289" i="31"/>
  <c r="F289" i="31"/>
  <c r="E289" i="31"/>
  <c r="D289" i="31"/>
  <c r="C289" i="31"/>
  <c r="B289" i="31"/>
  <c r="J288" i="31"/>
  <c r="H288" i="31"/>
  <c r="G288" i="31"/>
  <c r="F288" i="31"/>
  <c r="I288" i="31" s="1"/>
  <c r="E288" i="31"/>
  <c r="D288" i="31"/>
  <c r="C288" i="31"/>
  <c r="B288" i="31"/>
  <c r="J287" i="31"/>
  <c r="H287" i="31"/>
  <c r="I287" i="31" s="1"/>
  <c r="G287" i="31"/>
  <c r="F287" i="31"/>
  <c r="E287" i="31"/>
  <c r="D287" i="31"/>
  <c r="C287" i="31"/>
  <c r="B287" i="31"/>
  <c r="J286" i="31"/>
  <c r="H286" i="31"/>
  <c r="I286" i="31" s="1"/>
  <c r="G286" i="31"/>
  <c r="F286" i="31"/>
  <c r="E286" i="31"/>
  <c r="D286" i="31"/>
  <c r="C286" i="31"/>
  <c r="B286" i="31"/>
  <c r="J285" i="31"/>
  <c r="I285" i="31"/>
  <c r="H285" i="31"/>
  <c r="G285" i="31"/>
  <c r="F285" i="31"/>
  <c r="E285" i="31"/>
  <c r="D285" i="31"/>
  <c r="C285" i="31"/>
  <c r="B285" i="31"/>
  <c r="J284" i="31"/>
  <c r="H284" i="31"/>
  <c r="I284" i="31" s="1"/>
  <c r="G284" i="31"/>
  <c r="F284" i="31"/>
  <c r="E284" i="31"/>
  <c r="D284" i="31"/>
  <c r="C284" i="31"/>
  <c r="B284" i="31"/>
  <c r="J283" i="31"/>
  <c r="I283" i="31"/>
  <c r="H283" i="31"/>
  <c r="G283" i="31"/>
  <c r="F283" i="31"/>
  <c r="E283" i="31"/>
  <c r="D283" i="31"/>
  <c r="C283" i="31"/>
  <c r="B283" i="31"/>
  <c r="J282" i="31"/>
  <c r="H282" i="31"/>
  <c r="I282" i="31" s="1"/>
  <c r="G282" i="31"/>
  <c r="F282" i="31"/>
  <c r="E282" i="31"/>
  <c r="D282" i="31"/>
  <c r="C282" i="31"/>
  <c r="B282" i="31"/>
  <c r="J281" i="31"/>
  <c r="I281" i="31"/>
  <c r="H281" i="31"/>
  <c r="G281" i="31"/>
  <c r="F281" i="31"/>
  <c r="E281" i="31"/>
  <c r="D281" i="31"/>
  <c r="C281" i="31"/>
  <c r="B281" i="31"/>
  <c r="J280" i="31"/>
  <c r="H280" i="31"/>
  <c r="G280" i="31"/>
  <c r="F280" i="31"/>
  <c r="I280" i="31" s="1"/>
  <c r="E280" i="31"/>
  <c r="D280" i="31"/>
  <c r="C280" i="31"/>
  <c r="B280" i="31"/>
  <c r="J279" i="31"/>
  <c r="H279" i="31"/>
  <c r="I279" i="31" s="1"/>
  <c r="G279" i="31"/>
  <c r="F279" i="31"/>
  <c r="E279" i="31"/>
  <c r="D279" i="31"/>
  <c r="C279" i="31"/>
  <c r="B279" i="31"/>
  <c r="J278" i="31"/>
  <c r="H278" i="31"/>
  <c r="I278" i="31" s="1"/>
  <c r="G278" i="31"/>
  <c r="F278" i="31"/>
  <c r="E278" i="31"/>
  <c r="D278" i="31"/>
  <c r="C278" i="31"/>
  <c r="B278" i="31"/>
  <c r="J277" i="31"/>
  <c r="I277" i="31"/>
  <c r="H277" i="31"/>
  <c r="G277" i="31"/>
  <c r="F277" i="31"/>
  <c r="E277" i="31"/>
  <c r="D277" i="31"/>
  <c r="C277" i="31"/>
  <c r="B277" i="31"/>
  <c r="J276" i="31"/>
  <c r="H276" i="31"/>
  <c r="I276" i="31" s="1"/>
  <c r="G276" i="31"/>
  <c r="F276" i="31"/>
  <c r="E276" i="31"/>
  <c r="D276" i="31"/>
  <c r="C276" i="31"/>
  <c r="B276" i="31"/>
  <c r="J275" i="31"/>
  <c r="I275" i="31"/>
  <c r="H275" i="31"/>
  <c r="G275" i="31"/>
  <c r="F275" i="31"/>
  <c r="E275" i="31"/>
  <c r="D275" i="31"/>
  <c r="C275" i="31"/>
  <c r="B275" i="31"/>
  <c r="J274" i="31"/>
  <c r="H274" i="31"/>
  <c r="I274" i="31" s="1"/>
  <c r="G274" i="31"/>
  <c r="F274" i="31"/>
  <c r="E274" i="31"/>
  <c r="D274" i="31"/>
  <c r="C274" i="31"/>
  <c r="B274" i="31"/>
  <c r="J273" i="31"/>
  <c r="I273" i="31"/>
  <c r="H273" i="31"/>
  <c r="G273" i="31"/>
  <c r="F273" i="31"/>
  <c r="E273" i="31"/>
  <c r="D273" i="31"/>
  <c r="C273" i="31"/>
  <c r="B273" i="31"/>
  <c r="J272" i="31"/>
  <c r="H272" i="31"/>
  <c r="G272" i="31"/>
  <c r="F272" i="31"/>
  <c r="I272" i="31" s="1"/>
  <c r="E272" i="31"/>
  <c r="D272" i="31"/>
  <c r="C272" i="31"/>
  <c r="B272" i="31"/>
  <c r="J271" i="31"/>
  <c r="H271" i="31"/>
  <c r="I271" i="31" s="1"/>
  <c r="G271" i="31"/>
  <c r="F271" i="31"/>
  <c r="E271" i="31"/>
  <c r="D271" i="31"/>
  <c r="C271" i="31"/>
  <c r="B271" i="31"/>
  <c r="J270" i="31"/>
  <c r="H270" i="31"/>
  <c r="I270" i="31" s="1"/>
  <c r="G270" i="31"/>
  <c r="F270" i="31"/>
  <c r="E270" i="31"/>
  <c r="D270" i="31"/>
  <c r="C270" i="31"/>
  <c r="B270" i="31"/>
  <c r="J269" i="31"/>
  <c r="I269" i="31"/>
  <c r="H269" i="31"/>
  <c r="G269" i="31"/>
  <c r="F269" i="31"/>
  <c r="E269" i="31"/>
  <c r="D269" i="31"/>
  <c r="C269" i="31"/>
  <c r="B269" i="31"/>
  <c r="J268" i="31"/>
  <c r="H268" i="31"/>
  <c r="I268" i="31" s="1"/>
  <c r="G268" i="31"/>
  <c r="F268" i="31"/>
  <c r="E268" i="31"/>
  <c r="D268" i="31"/>
  <c r="C268" i="31"/>
  <c r="B268" i="31"/>
  <c r="J267" i="31"/>
  <c r="I267" i="31"/>
  <c r="H267" i="31"/>
  <c r="G267" i="31"/>
  <c r="F267" i="31"/>
  <c r="E267" i="31"/>
  <c r="D267" i="31"/>
  <c r="C267" i="31"/>
  <c r="B267" i="31"/>
  <c r="J266" i="31"/>
  <c r="H266" i="31"/>
  <c r="I266" i="31" s="1"/>
  <c r="G266" i="31"/>
  <c r="F266" i="31"/>
  <c r="E266" i="31"/>
  <c r="D266" i="31"/>
  <c r="C266" i="31"/>
  <c r="B266" i="31"/>
  <c r="J265" i="31"/>
  <c r="I265" i="31"/>
  <c r="H265" i="31"/>
  <c r="G265" i="31"/>
  <c r="F265" i="31"/>
  <c r="E265" i="31"/>
  <c r="D265" i="31"/>
  <c r="C265" i="31"/>
  <c r="B265" i="31"/>
  <c r="J264" i="31"/>
  <c r="H264" i="31"/>
  <c r="G264" i="31"/>
  <c r="F264" i="31"/>
  <c r="I264" i="31" s="1"/>
  <c r="E264" i="31"/>
  <c r="D264" i="31"/>
  <c r="C264" i="31"/>
  <c r="B264" i="31"/>
  <c r="J263" i="31"/>
  <c r="H263" i="31"/>
  <c r="I263" i="31" s="1"/>
  <c r="G263" i="31"/>
  <c r="F263" i="31"/>
  <c r="E263" i="31"/>
  <c r="D263" i="31"/>
  <c r="C263" i="31"/>
  <c r="B263" i="31"/>
  <c r="J262" i="31"/>
  <c r="H262" i="31"/>
  <c r="I262" i="31" s="1"/>
  <c r="G262" i="31"/>
  <c r="F262" i="31"/>
  <c r="E262" i="31"/>
  <c r="D262" i="31"/>
  <c r="C262" i="31"/>
  <c r="B262" i="31"/>
  <c r="J261" i="31"/>
  <c r="I261" i="31"/>
  <c r="H261" i="31"/>
  <c r="G261" i="31"/>
  <c r="F261" i="31"/>
  <c r="E261" i="31"/>
  <c r="D261" i="31"/>
  <c r="C261" i="31"/>
  <c r="B261" i="31"/>
  <c r="J260" i="31"/>
  <c r="H260" i="31"/>
  <c r="I260" i="31" s="1"/>
  <c r="G260" i="31"/>
  <c r="F260" i="31"/>
  <c r="E260" i="31"/>
  <c r="D260" i="31"/>
  <c r="C260" i="31"/>
  <c r="B260" i="31"/>
  <c r="J259" i="31"/>
  <c r="I259" i="31"/>
  <c r="H259" i="31"/>
  <c r="G259" i="31"/>
  <c r="F259" i="31"/>
  <c r="E259" i="31"/>
  <c r="D259" i="31"/>
  <c r="C259" i="31"/>
  <c r="B259" i="31"/>
  <c r="J258" i="31"/>
  <c r="H258" i="31"/>
  <c r="I258" i="31" s="1"/>
  <c r="G258" i="31"/>
  <c r="F258" i="31"/>
  <c r="E258" i="31"/>
  <c r="D258" i="31"/>
  <c r="C258" i="31"/>
  <c r="B258" i="31"/>
  <c r="J257" i="31"/>
  <c r="I257" i="31"/>
  <c r="H257" i="31"/>
  <c r="G257" i="31"/>
  <c r="F257" i="31"/>
  <c r="E257" i="31"/>
  <c r="D257" i="31"/>
  <c r="C257" i="31"/>
  <c r="B257" i="31"/>
  <c r="J256" i="31"/>
  <c r="H256" i="31"/>
  <c r="G256" i="31"/>
  <c r="F256" i="31"/>
  <c r="I256" i="31" s="1"/>
  <c r="E256" i="31"/>
  <c r="D256" i="31"/>
  <c r="C256" i="31"/>
  <c r="B256" i="31"/>
  <c r="J255" i="31"/>
  <c r="H255" i="31"/>
  <c r="I255" i="31" s="1"/>
  <c r="G255" i="31"/>
  <c r="F255" i="31"/>
  <c r="E255" i="31"/>
  <c r="D255" i="31"/>
  <c r="C255" i="31"/>
  <c r="B255" i="31"/>
  <c r="J254" i="31"/>
  <c r="H254" i="31"/>
  <c r="I254" i="31" s="1"/>
  <c r="G254" i="31"/>
  <c r="F254" i="31"/>
  <c r="E254" i="31"/>
  <c r="D254" i="31"/>
  <c r="C254" i="31"/>
  <c r="B254" i="31"/>
  <c r="J253" i="31"/>
  <c r="I253" i="31"/>
  <c r="H253" i="31"/>
  <c r="G253" i="31"/>
  <c r="F253" i="31"/>
  <c r="E253" i="31"/>
  <c r="D253" i="31"/>
  <c r="C253" i="31"/>
  <c r="B253" i="31"/>
  <c r="J252" i="31"/>
  <c r="H252" i="31"/>
  <c r="I252" i="31" s="1"/>
  <c r="G252" i="31"/>
  <c r="F252" i="31"/>
  <c r="E252" i="31"/>
  <c r="D252" i="31"/>
  <c r="C252" i="31"/>
  <c r="B252" i="31"/>
  <c r="J251" i="31"/>
  <c r="I251" i="31"/>
  <c r="H251" i="31"/>
  <c r="G251" i="31"/>
  <c r="F251" i="31"/>
  <c r="E251" i="31"/>
  <c r="D251" i="31"/>
  <c r="C251" i="31"/>
  <c r="B251" i="31"/>
  <c r="J250" i="31"/>
  <c r="H250" i="31"/>
  <c r="I250" i="31" s="1"/>
  <c r="G250" i="31"/>
  <c r="F250" i="31"/>
  <c r="E250" i="31"/>
  <c r="D250" i="31"/>
  <c r="C250" i="31"/>
  <c r="B250" i="31"/>
  <c r="J249" i="31"/>
  <c r="I249" i="31"/>
  <c r="H249" i="31"/>
  <c r="G249" i="31"/>
  <c r="F249" i="31"/>
  <c r="E249" i="31"/>
  <c r="D249" i="31"/>
  <c r="C249" i="31"/>
  <c r="B249" i="31"/>
  <c r="J248" i="31"/>
  <c r="H248" i="31"/>
  <c r="G248" i="31"/>
  <c r="F248" i="31"/>
  <c r="I248" i="31" s="1"/>
  <c r="E248" i="31"/>
  <c r="D248" i="31"/>
  <c r="C248" i="31"/>
  <c r="B248" i="31"/>
  <c r="J247" i="31"/>
  <c r="H247" i="31"/>
  <c r="I247" i="31" s="1"/>
  <c r="G247" i="31"/>
  <c r="F247" i="31"/>
  <c r="E247" i="31"/>
  <c r="D247" i="31"/>
  <c r="C247" i="31"/>
  <c r="B247" i="31"/>
  <c r="J246" i="31"/>
  <c r="H246" i="31"/>
  <c r="I246" i="31" s="1"/>
  <c r="G246" i="31"/>
  <c r="F246" i="31"/>
  <c r="E246" i="31"/>
  <c r="D246" i="31"/>
  <c r="C246" i="31"/>
  <c r="B246" i="31"/>
  <c r="J245" i="31"/>
  <c r="I245" i="31"/>
  <c r="H245" i="31"/>
  <c r="G245" i="31"/>
  <c r="F245" i="31"/>
  <c r="E245" i="31"/>
  <c r="D245" i="31"/>
  <c r="C245" i="31"/>
  <c r="B245" i="31"/>
  <c r="J244" i="31"/>
  <c r="H244" i="31"/>
  <c r="I244" i="31" s="1"/>
  <c r="G244" i="31"/>
  <c r="F244" i="31"/>
  <c r="E244" i="31"/>
  <c r="D244" i="31"/>
  <c r="C244" i="31"/>
  <c r="B244" i="31"/>
  <c r="J243" i="31"/>
  <c r="I243" i="31"/>
  <c r="H243" i="31"/>
  <c r="G243" i="31"/>
  <c r="F243" i="31"/>
  <c r="E243" i="31"/>
  <c r="D243" i="31"/>
  <c r="C243" i="31"/>
  <c r="B243" i="31"/>
  <c r="J242" i="31"/>
  <c r="H242" i="31"/>
  <c r="I242" i="31" s="1"/>
  <c r="G242" i="31"/>
  <c r="F242" i="31"/>
  <c r="E242" i="31"/>
  <c r="D242" i="31"/>
  <c r="C242" i="31"/>
  <c r="B242" i="31"/>
  <c r="J241" i="31"/>
  <c r="I241" i="31"/>
  <c r="H241" i="31"/>
  <c r="G241" i="31"/>
  <c r="F241" i="31"/>
  <c r="E241" i="31"/>
  <c r="D241" i="31"/>
  <c r="C241" i="31"/>
  <c r="B241" i="31"/>
  <c r="J240" i="31"/>
  <c r="H240" i="31"/>
  <c r="G240" i="31"/>
  <c r="F240" i="31"/>
  <c r="I240" i="31" s="1"/>
  <c r="E240" i="31"/>
  <c r="D240" i="31"/>
  <c r="C240" i="31"/>
  <c r="B240" i="31"/>
  <c r="J239" i="31"/>
  <c r="H239" i="31"/>
  <c r="I239" i="31" s="1"/>
  <c r="G239" i="31"/>
  <c r="F239" i="31"/>
  <c r="E239" i="31"/>
  <c r="D239" i="31"/>
  <c r="C239" i="31"/>
  <c r="B239" i="31"/>
  <c r="J238" i="31"/>
  <c r="H238" i="31"/>
  <c r="I238" i="31" s="1"/>
  <c r="G238" i="31"/>
  <c r="F238" i="31"/>
  <c r="E238" i="31"/>
  <c r="D238" i="31"/>
  <c r="C238" i="31"/>
  <c r="B238" i="31"/>
  <c r="J237" i="31"/>
  <c r="I237" i="31"/>
  <c r="H237" i="31"/>
  <c r="G237" i="31"/>
  <c r="F237" i="31"/>
  <c r="E237" i="31"/>
  <c r="D237" i="31"/>
  <c r="C237" i="31"/>
  <c r="B237" i="31"/>
  <c r="J236" i="31"/>
  <c r="H236" i="31"/>
  <c r="I236" i="31" s="1"/>
  <c r="G236" i="31"/>
  <c r="F236" i="31"/>
  <c r="E236" i="31"/>
  <c r="D236" i="31"/>
  <c r="C236" i="31"/>
  <c r="B236" i="31"/>
  <c r="J235" i="31"/>
  <c r="I235" i="31"/>
  <c r="H235" i="31"/>
  <c r="G235" i="31"/>
  <c r="F235" i="31"/>
  <c r="E235" i="31"/>
  <c r="D235" i="31"/>
  <c r="C235" i="31"/>
  <c r="B235" i="31"/>
  <c r="J234" i="31"/>
  <c r="H234" i="31"/>
  <c r="I234" i="31" s="1"/>
  <c r="G234" i="31"/>
  <c r="F234" i="31"/>
  <c r="E234" i="31"/>
  <c r="D234" i="31"/>
  <c r="C234" i="31"/>
  <c r="B234" i="31"/>
  <c r="J233" i="31"/>
  <c r="I233" i="31"/>
  <c r="H233" i="31"/>
  <c r="G233" i="31"/>
  <c r="F233" i="31"/>
  <c r="E233" i="31"/>
  <c r="D233" i="31"/>
  <c r="C233" i="31"/>
  <c r="B233" i="31"/>
  <c r="J232" i="31"/>
  <c r="H232" i="31"/>
  <c r="G232" i="31"/>
  <c r="F232" i="31"/>
  <c r="I232" i="31" s="1"/>
  <c r="E232" i="31"/>
  <c r="D232" i="31"/>
  <c r="C232" i="31"/>
  <c r="B232" i="31"/>
  <c r="J231" i="31"/>
  <c r="H231" i="31"/>
  <c r="I231" i="31" s="1"/>
  <c r="G231" i="31"/>
  <c r="F231" i="31"/>
  <c r="E231" i="31"/>
  <c r="D231" i="31"/>
  <c r="C231" i="31"/>
  <c r="B231" i="31"/>
  <c r="J230" i="31"/>
  <c r="H230" i="31"/>
  <c r="I230" i="31" s="1"/>
  <c r="G230" i="31"/>
  <c r="F230" i="31"/>
  <c r="E230" i="31"/>
  <c r="D230" i="31"/>
  <c r="C230" i="31"/>
  <c r="B230" i="31"/>
  <c r="J229" i="31"/>
  <c r="I229" i="31"/>
  <c r="H229" i="31"/>
  <c r="G229" i="31"/>
  <c r="F229" i="31"/>
  <c r="E229" i="31"/>
  <c r="D229" i="31"/>
  <c r="C229" i="31"/>
  <c r="B229" i="31"/>
  <c r="J228" i="31"/>
  <c r="H228" i="31"/>
  <c r="I228" i="31" s="1"/>
  <c r="G228" i="31"/>
  <c r="F228" i="31"/>
  <c r="E228" i="31"/>
  <c r="D228" i="31"/>
  <c r="C228" i="31"/>
  <c r="B228" i="31"/>
  <c r="J227" i="31"/>
  <c r="I227" i="31"/>
  <c r="H227" i="31"/>
  <c r="G227" i="31"/>
  <c r="F227" i="31"/>
  <c r="E227" i="31"/>
  <c r="D227" i="31"/>
  <c r="C227" i="31"/>
  <c r="B227" i="31"/>
  <c r="J226" i="31"/>
  <c r="H226" i="31"/>
  <c r="I226" i="31" s="1"/>
  <c r="G226" i="31"/>
  <c r="F226" i="31"/>
  <c r="E226" i="31"/>
  <c r="D226" i="31"/>
  <c r="C226" i="31"/>
  <c r="B226" i="31"/>
  <c r="J225" i="31"/>
  <c r="I225" i="31"/>
  <c r="H225" i="31"/>
  <c r="G225" i="31"/>
  <c r="F225" i="31"/>
  <c r="E225" i="31"/>
  <c r="D225" i="31"/>
  <c r="C225" i="31"/>
  <c r="B225" i="31"/>
  <c r="J224" i="31"/>
  <c r="H224" i="31"/>
  <c r="G224" i="31"/>
  <c r="F224" i="31"/>
  <c r="I224" i="31" s="1"/>
  <c r="E224" i="31"/>
  <c r="D224" i="31"/>
  <c r="C224" i="31"/>
  <c r="B224" i="31"/>
  <c r="J223" i="31"/>
  <c r="H223" i="31"/>
  <c r="I223" i="31" s="1"/>
  <c r="G223" i="31"/>
  <c r="F223" i="31"/>
  <c r="E223" i="31"/>
  <c r="D223" i="31"/>
  <c r="C223" i="31"/>
  <c r="B223" i="31"/>
  <c r="J222" i="31"/>
  <c r="H222" i="31"/>
  <c r="I222" i="31" s="1"/>
  <c r="G222" i="31"/>
  <c r="F222" i="31"/>
  <c r="E222" i="31"/>
  <c r="D222" i="31"/>
  <c r="C222" i="31"/>
  <c r="B222" i="31"/>
  <c r="J221" i="31"/>
  <c r="I221" i="31"/>
  <c r="H221" i="31"/>
  <c r="G221" i="31"/>
  <c r="F221" i="31"/>
  <c r="E221" i="31"/>
  <c r="D221" i="31"/>
  <c r="C221" i="31"/>
  <c r="B221" i="31"/>
  <c r="J220" i="31"/>
  <c r="H220" i="31"/>
  <c r="I220" i="31" s="1"/>
  <c r="G220" i="31"/>
  <c r="F220" i="31"/>
  <c r="E220" i="31"/>
  <c r="D220" i="31"/>
  <c r="C220" i="31"/>
  <c r="B220" i="31"/>
  <c r="J219" i="31"/>
  <c r="I219" i="31"/>
  <c r="H219" i="31"/>
  <c r="G219" i="31"/>
  <c r="F219" i="31"/>
  <c r="E219" i="31"/>
  <c r="D219" i="31"/>
  <c r="C219" i="31"/>
  <c r="B219" i="31"/>
  <c r="J218" i="31"/>
  <c r="H218" i="31"/>
  <c r="I218" i="31" s="1"/>
  <c r="G218" i="31"/>
  <c r="F218" i="31"/>
  <c r="E218" i="31"/>
  <c r="D218" i="31"/>
  <c r="C218" i="31"/>
  <c r="B218" i="31"/>
  <c r="J217" i="31"/>
  <c r="I217" i="31"/>
  <c r="H217" i="31"/>
  <c r="G217" i="31"/>
  <c r="F217" i="31"/>
  <c r="E217" i="31"/>
  <c r="D217" i="31"/>
  <c r="C217" i="31"/>
  <c r="B217" i="31"/>
  <c r="J216" i="31"/>
  <c r="H216" i="31"/>
  <c r="G216" i="31"/>
  <c r="F216" i="31"/>
  <c r="I216" i="31" s="1"/>
  <c r="E216" i="31"/>
  <c r="D216" i="31"/>
  <c r="C216" i="31"/>
  <c r="B216" i="31"/>
  <c r="J215" i="31"/>
  <c r="H215" i="31"/>
  <c r="I215" i="31" s="1"/>
  <c r="G215" i="31"/>
  <c r="F215" i="31"/>
  <c r="E215" i="31"/>
  <c r="D215" i="31"/>
  <c r="C215" i="31"/>
  <c r="B215" i="31"/>
  <c r="J214" i="31"/>
  <c r="H214" i="31"/>
  <c r="I214" i="31" s="1"/>
  <c r="G214" i="31"/>
  <c r="F214" i="31"/>
  <c r="E214" i="31"/>
  <c r="D214" i="31"/>
  <c r="C214" i="31"/>
  <c r="B214" i="31"/>
  <c r="J213" i="31"/>
  <c r="I213" i="31"/>
  <c r="H213" i="31"/>
  <c r="G213" i="31"/>
  <c r="F213" i="31"/>
  <c r="E213" i="31"/>
  <c r="D213" i="31"/>
  <c r="C213" i="31"/>
  <c r="B213" i="31"/>
  <c r="J212" i="31"/>
  <c r="H212" i="31"/>
  <c r="I212" i="31" s="1"/>
  <c r="G212" i="31"/>
  <c r="F212" i="31"/>
  <c r="E212" i="31"/>
  <c r="D212" i="31"/>
  <c r="C212" i="31"/>
  <c r="B212" i="31"/>
  <c r="J211" i="31"/>
  <c r="I211" i="31"/>
  <c r="H211" i="31"/>
  <c r="G211" i="31"/>
  <c r="F211" i="31"/>
  <c r="E211" i="31"/>
  <c r="D211" i="31"/>
  <c r="C211" i="31"/>
  <c r="B211" i="31"/>
  <c r="J210" i="31"/>
  <c r="H210" i="31"/>
  <c r="I210" i="31" s="1"/>
  <c r="G210" i="31"/>
  <c r="F210" i="31"/>
  <c r="E210" i="31"/>
  <c r="D210" i="31"/>
  <c r="C210" i="31"/>
  <c r="B210" i="31"/>
  <c r="J209" i="31"/>
  <c r="I209" i="31"/>
  <c r="H209" i="31"/>
  <c r="G209" i="31"/>
  <c r="F209" i="31"/>
  <c r="E209" i="31"/>
  <c r="D209" i="31"/>
  <c r="C209" i="31"/>
  <c r="B209" i="31"/>
  <c r="J208" i="31"/>
  <c r="H208" i="31"/>
  <c r="G208" i="31"/>
  <c r="F208" i="31"/>
  <c r="I208" i="31" s="1"/>
  <c r="E208" i="31"/>
  <c r="D208" i="31"/>
  <c r="C208" i="31"/>
  <c r="B208" i="31"/>
  <c r="J207" i="31"/>
  <c r="H207" i="31"/>
  <c r="I207" i="31" s="1"/>
  <c r="G207" i="31"/>
  <c r="F207" i="31"/>
  <c r="E207" i="31"/>
  <c r="D207" i="31"/>
  <c r="C207" i="31"/>
  <c r="B207" i="31"/>
  <c r="J206" i="31"/>
  <c r="H206" i="31"/>
  <c r="I206" i="31" s="1"/>
  <c r="G206" i="31"/>
  <c r="F206" i="31"/>
  <c r="E206" i="31"/>
  <c r="D206" i="31"/>
  <c r="C206" i="31"/>
  <c r="B206" i="31"/>
  <c r="J205" i="31"/>
  <c r="I205" i="31"/>
  <c r="H205" i="31"/>
  <c r="G205" i="31"/>
  <c r="F205" i="31"/>
  <c r="E205" i="31"/>
  <c r="D205" i="31"/>
  <c r="C205" i="31"/>
  <c r="B205" i="31"/>
  <c r="J204" i="31"/>
  <c r="H204" i="31"/>
  <c r="I204" i="31" s="1"/>
  <c r="G204" i="31"/>
  <c r="F204" i="31"/>
  <c r="E204" i="31"/>
  <c r="D204" i="31"/>
  <c r="C204" i="31"/>
  <c r="B204" i="31"/>
  <c r="J203" i="31"/>
  <c r="I203" i="31"/>
  <c r="H203" i="31"/>
  <c r="G203" i="31"/>
  <c r="F203" i="31"/>
  <c r="E203" i="31"/>
  <c r="D203" i="31"/>
  <c r="C203" i="31"/>
  <c r="B203" i="31"/>
  <c r="J202" i="31"/>
  <c r="H202" i="31"/>
  <c r="I202" i="31" s="1"/>
  <c r="G202" i="31"/>
  <c r="F202" i="31"/>
  <c r="E202" i="31"/>
  <c r="D202" i="31"/>
  <c r="C202" i="31"/>
  <c r="B202" i="31"/>
  <c r="J201" i="31"/>
  <c r="I201" i="31"/>
  <c r="H201" i="31"/>
  <c r="G201" i="31"/>
  <c r="F201" i="31"/>
  <c r="E201" i="31"/>
  <c r="D201" i="31"/>
  <c r="C201" i="31"/>
  <c r="B201" i="31"/>
  <c r="J200" i="31"/>
  <c r="H200" i="31"/>
  <c r="G200" i="31"/>
  <c r="F200" i="31"/>
  <c r="I200" i="31" s="1"/>
  <c r="E200" i="31"/>
  <c r="D200" i="31"/>
  <c r="C200" i="31"/>
  <c r="B200" i="31"/>
  <c r="J199" i="31"/>
  <c r="H199" i="31"/>
  <c r="I199" i="31" s="1"/>
  <c r="G199" i="31"/>
  <c r="F199" i="31"/>
  <c r="E199" i="31"/>
  <c r="D199" i="31"/>
  <c r="C199" i="31"/>
  <c r="B199" i="31"/>
  <c r="J198" i="31"/>
  <c r="H198" i="31"/>
  <c r="I198" i="31" s="1"/>
  <c r="G198" i="31"/>
  <c r="F198" i="31"/>
  <c r="E198" i="31"/>
  <c r="D198" i="31"/>
  <c r="C198" i="31"/>
  <c r="B198" i="31"/>
  <c r="J197" i="31"/>
  <c r="I197" i="31"/>
  <c r="H197" i="31"/>
  <c r="G197" i="31"/>
  <c r="F197" i="31"/>
  <c r="E197" i="31"/>
  <c r="D197" i="31"/>
  <c r="C197" i="31"/>
  <c r="B197" i="31"/>
  <c r="J196" i="31"/>
  <c r="H196" i="31"/>
  <c r="I196" i="31" s="1"/>
  <c r="G196" i="31"/>
  <c r="F196" i="31"/>
  <c r="E196" i="31"/>
  <c r="D196" i="31"/>
  <c r="C196" i="31"/>
  <c r="B196" i="31"/>
  <c r="J195" i="31"/>
  <c r="I195" i="31"/>
  <c r="H195" i="31"/>
  <c r="G195" i="31"/>
  <c r="F195" i="31"/>
  <c r="E195" i="31"/>
  <c r="D195" i="31"/>
  <c r="C195" i="31"/>
  <c r="B195" i="31"/>
  <c r="J194" i="31"/>
  <c r="H194" i="31"/>
  <c r="I194" i="31" s="1"/>
  <c r="G194" i="31"/>
  <c r="F194" i="31"/>
  <c r="E194" i="31"/>
  <c r="D194" i="31"/>
  <c r="C194" i="31"/>
  <c r="B194" i="31"/>
  <c r="J193" i="31"/>
  <c r="I193" i="31"/>
  <c r="H193" i="31"/>
  <c r="G193" i="31"/>
  <c r="F193" i="31"/>
  <c r="E193" i="31"/>
  <c r="D193" i="31"/>
  <c r="C193" i="31"/>
  <c r="B193" i="31"/>
  <c r="J192" i="31"/>
  <c r="H192" i="31"/>
  <c r="G192" i="31"/>
  <c r="F192" i="31"/>
  <c r="I192" i="31" s="1"/>
  <c r="E192" i="31"/>
  <c r="D192" i="31"/>
  <c r="C192" i="31"/>
  <c r="B192" i="31"/>
  <c r="J191" i="31"/>
  <c r="H191" i="31"/>
  <c r="I191" i="31" s="1"/>
  <c r="G191" i="31"/>
  <c r="F191" i="31"/>
  <c r="E191" i="31"/>
  <c r="D191" i="31"/>
  <c r="C191" i="31"/>
  <c r="B191" i="31"/>
  <c r="J190" i="31"/>
  <c r="H190" i="31"/>
  <c r="I190" i="31" s="1"/>
  <c r="G190" i="31"/>
  <c r="F190" i="31"/>
  <c r="E190" i="31"/>
  <c r="D190" i="31"/>
  <c r="C190" i="31"/>
  <c r="B190" i="31"/>
  <c r="J189" i="31"/>
  <c r="I189" i="31"/>
  <c r="H189" i="31"/>
  <c r="G189" i="31"/>
  <c r="F189" i="31"/>
  <c r="E189" i="31"/>
  <c r="D189" i="31"/>
  <c r="C189" i="31"/>
  <c r="B189" i="31"/>
  <c r="J188" i="31"/>
  <c r="H188" i="31"/>
  <c r="I188" i="31" s="1"/>
  <c r="G188" i="31"/>
  <c r="F188" i="31"/>
  <c r="E188" i="31"/>
  <c r="D188" i="31"/>
  <c r="C188" i="31"/>
  <c r="B188" i="31"/>
  <c r="J187" i="31"/>
  <c r="I187" i="31"/>
  <c r="H187" i="31"/>
  <c r="G187" i="31"/>
  <c r="F187" i="31"/>
  <c r="E187" i="31"/>
  <c r="D187" i="31"/>
  <c r="C187" i="31"/>
  <c r="B187" i="31"/>
  <c r="J186" i="31"/>
  <c r="H186" i="31"/>
  <c r="I186" i="31" s="1"/>
  <c r="G186" i="31"/>
  <c r="F186" i="31"/>
  <c r="E186" i="31"/>
  <c r="D186" i="31"/>
  <c r="C186" i="31"/>
  <c r="B186" i="31"/>
  <c r="J185" i="31"/>
  <c r="I185" i="31"/>
  <c r="H185" i="31"/>
  <c r="G185" i="31"/>
  <c r="F185" i="31"/>
  <c r="E185" i="31"/>
  <c r="D185" i="31"/>
  <c r="C185" i="31"/>
  <c r="B185" i="31"/>
  <c r="J184" i="31"/>
  <c r="H184" i="31"/>
  <c r="G184" i="31"/>
  <c r="F184" i="31"/>
  <c r="I184" i="31" s="1"/>
  <c r="E184" i="31"/>
  <c r="D184" i="31"/>
  <c r="C184" i="31"/>
  <c r="B184" i="31"/>
  <c r="J183" i="31"/>
  <c r="H183" i="31"/>
  <c r="I183" i="31" s="1"/>
  <c r="G183" i="31"/>
  <c r="F183" i="31"/>
  <c r="E183" i="31"/>
  <c r="D183" i="31"/>
  <c r="C183" i="31"/>
  <c r="B183" i="31"/>
  <c r="J182" i="31"/>
  <c r="H182" i="31"/>
  <c r="I182" i="31" s="1"/>
  <c r="G182" i="31"/>
  <c r="F182" i="31"/>
  <c r="E182" i="31"/>
  <c r="D182" i="31"/>
  <c r="C182" i="31"/>
  <c r="B182" i="31"/>
  <c r="J181" i="31"/>
  <c r="I181" i="31"/>
  <c r="H181" i="31"/>
  <c r="G181" i="31"/>
  <c r="F181" i="31"/>
  <c r="E181" i="31"/>
  <c r="D181" i="31"/>
  <c r="C181" i="31"/>
  <c r="B181" i="31"/>
  <c r="J180" i="31"/>
  <c r="H180" i="31"/>
  <c r="I180" i="31" s="1"/>
  <c r="G180" i="31"/>
  <c r="F180" i="31"/>
  <c r="E180" i="31"/>
  <c r="D180" i="31"/>
  <c r="C180" i="31"/>
  <c r="B180" i="31"/>
  <c r="J179" i="31"/>
  <c r="I179" i="31"/>
  <c r="H179" i="31"/>
  <c r="G179" i="31"/>
  <c r="F179" i="31"/>
  <c r="E179" i="31"/>
  <c r="D179" i="31"/>
  <c r="C179" i="31"/>
  <c r="B179" i="31"/>
  <c r="J178" i="31"/>
  <c r="H178" i="31"/>
  <c r="I178" i="31" s="1"/>
  <c r="G178" i="31"/>
  <c r="F178" i="31"/>
  <c r="E178" i="31"/>
  <c r="D178" i="31"/>
  <c r="C178" i="31"/>
  <c r="B178" i="31"/>
  <c r="J177" i="31"/>
  <c r="I177" i="31"/>
  <c r="H177" i="31"/>
  <c r="G177" i="31"/>
  <c r="F177" i="31"/>
  <c r="E177" i="31"/>
  <c r="D177" i="31"/>
  <c r="C177" i="31"/>
  <c r="B177" i="31"/>
  <c r="J176" i="31"/>
  <c r="H176" i="31"/>
  <c r="G176" i="31"/>
  <c r="F176" i="31"/>
  <c r="I176" i="31" s="1"/>
  <c r="E176" i="31"/>
  <c r="D176" i="31"/>
  <c r="C176" i="31"/>
  <c r="B176" i="31"/>
  <c r="J175" i="31"/>
  <c r="H175" i="31"/>
  <c r="I175" i="31" s="1"/>
  <c r="G175" i="31"/>
  <c r="F175" i="31"/>
  <c r="E175" i="31"/>
  <c r="D175" i="31"/>
  <c r="C175" i="31"/>
  <c r="B175" i="31"/>
  <c r="J174" i="31"/>
  <c r="H174" i="31"/>
  <c r="I174" i="31" s="1"/>
  <c r="G174" i="31"/>
  <c r="F174" i="31"/>
  <c r="E174" i="31"/>
  <c r="D174" i="31"/>
  <c r="C174" i="31"/>
  <c r="B174" i="31"/>
  <c r="J173" i="31"/>
  <c r="I173" i="31"/>
  <c r="H173" i="31"/>
  <c r="G173" i="31"/>
  <c r="F173" i="31"/>
  <c r="E173" i="31"/>
  <c r="D173" i="31"/>
  <c r="C173" i="31"/>
  <c r="B173" i="31"/>
  <c r="J172" i="31"/>
  <c r="H172" i="31"/>
  <c r="I172" i="31" s="1"/>
  <c r="G172" i="31"/>
  <c r="F172" i="31"/>
  <c r="E172" i="31"/>
  <c r="D172" i="31"/>
  <c r="C172" i="31"/>
  <c r="B172" i="31"/>
  <c r="J171" i="31"/>
  <c r="I171" i="31"/>
  <c r="H171" i="31"/>
  <c r="G171" i="31"/>
  <c r="F171" i="31"/>
  <c r="E171" i="31"/>
  <c r="D171" i="31"/>
  <c r="C171" i="31"/>
  <c r="B171" i="31"/>
  <c r="J170" i="31"/>
  <c r="H170" i="31"/>
  <c r="I170" i="31" s="1"/>
  <c r="G170" i="31"/>
  <c r="F170" i="31"/>
  <c r="E170" i="31"/>
  <c r="D170" i="31"/>
  <c r="C170" i="31"/>
  <c r="B170" i="31"/>
  <c r="J169" i="31"/>
  <c r="I169" i="31"/>
  <c r="H169" i="31"/>
  <c r="G169" i="31"/>
  <c r="F169" i="31"/>
  <c r="E169" i="31"/>
  <c r="D169" i="31"/>
  <c r="C169" i="31"/>
  <c r="B169" i="31"/>
  <c r="J168" i="31"/>
  <c r="H168" i="31"/>
  <c r="G168" i="31"/>
  <c r="F168" i="31"/>
  <c r="I168" i="31" s="1"/>
  <c r="E168" i="31"/>
  <c r="D168" i="31"/>
  <c r="C168" i="31"/>
  <c r="B168" i="31"/>
  <c r="J167" i="31"/>
  <c r="H167" i="31"/>
  <c r="I167" i="31" s="1"/>
  <c r="G167" i="31"/>
  <c r="F167" i="31"/>
  <c r="E167" i="31"/>
  <c r="D167" i="31"/>
  <c r="C167" i="31"/>
  <c r="B167" i="31"/>
  <c r="J166" i="31"/>
  <c r="H166" i="31"/>
  <c r="I166" i="31" s="1"/>
  <c r="G166" i="31"/>
  <c r="F166" i="31"/>
  <c r="E166" i="31"/>
  <c r="D166" i="31"/>
  <c r="C166" i="31"/>
  <c r="B166" i="31"/>
  <c r="J165" i="31"/>
  <c r="I165" i="31"/>
  <c r="H165" i="31"/>
  <c r="G165" i="31"/>
  <c r="F165" i="31"/>
  <c r="E165" i="31"/>
  <c r="D165" i="31"/>
  <c r="C165" i="31"/>
  <c r="B165" i="31"/>
  <c r="J164" i="31"/>
  <c r="H164" i="31"/>
  <c r="I164" i="31" s="1"/>
  <c r="G164" i="31"/>
  <c r="F164" i="31"/>
  <c r="E164" i="31"/>
  <c r="D164" i="31"/>
  <c r="C164" i="31"/>
  <c r="B164" i="31"/>
  <c r="J163" i="31"/>
  <c r="I163" i="31"/>
  <c r="H163" i="31"/>
  <c r="G163" i="31"/>
  <c r="F163" i="31"/>
  <c r="E163" i="31"/>
  <c r="D163" i="31"/>
  <c r="C163" i="31"/>
  <c r="B163" i="31"/>
  <c r="J162" i="31"/>
  <c r="H162" i="31"/>
  <c r="I162" i="31" s="1"/>
  <c r="G162" i="31"/>
  <c r="F162" i="31"/>
  <c r="E162" i="31"/>
  <c r="D162" i="31"/>
  <c r="C162" i="31"/>
  <c r="B162" i="31"/>
  <c r="J161" i="31"/>
  <c r="I161" i="31"/>
  <c r="H161" i="31"/>
  <c r="G161" i="31"/>
  <c r="F161" i="31"/>
  <c r="E161" i="31"/>
  <c r="D161" i="31"/>
  <c r="C161" i="31"/>
  <c r="B161" i="31"/>
  <c r="J160" i="31"/>
  <c r="H160" i="31"/>
  <c r="G160" i="31"/>
  <c r="F160" i="31"/>
  <c r="I160" i="31" s="1"/>
  <c r="E160" i="31"/>
  <c r="D160" i="31"/>
  <c r="C160" i="31"/>
  <c r="B160" i="31"/>
  <c r="J159" i="31"/>
  <c r="H159" i="31"/>
  <c r="I159" i="31" s="1"/>
  <c r="G159" i="31"/>
  <c r="F159" i="31"/>
  <c r="E159" i="31"/>
  <c r="D159" i="31"/>
  <c r="C159" i="31"/>
  <c r="B159" i="31"/>
  <c r="J158" i="31"/>
  <c r="H158" i="31"/>
  <c r="I158" i="31" s="1"/>
  <c r="G158" i="31"/>
  <c r="F158" i="31"/>
  <c r="E158" i="31"/>
  <c r="D158" i="31"/>
  <c r="C158" i="31"/>
  <c r="B158" i="31"/>
  <c r="J157" i="31"/>
  <c r="I157" i="31"/>
  <c r="H157" i="31"/>
  <c r="G157" i="31"/>
  <c r="F157" i="31"/>
  <c r="E157" i="31"/>
  <c r="D157" i="31"/>
  <c r="C157" i="31"/>
  <c r="B157" i="31"/>
  <c r="J156" i="31"/>
  <c r="H156" i="31"/>
  <c r="I156" i="31" s="1"/>
  <c r="G156" i="31"/>
  <c r="F156" i="31"/>
  <c r="E156" i="31"/>
  <c r="D156" i="31"/>
  <c r="C156" i="31"/>
  <c r="B156" i="31"/>
  <c r="J155" i="31"/>
  <c r="I155" i="31"/>
  <c r="H155" i="31"/>
  <c r="G155" i="31"/>
  <c r="F155" i="31"/>
  <c r="E155" i="31"/>
  <c r="D155" i="31"/>
  <c r="C155" i="31"/>
  <c r="B155" i="31"/>
  <c r="J154" i="31"/>
  <c r="I154" i="31"/>
  <c r="H154" i="31"/>
  <c r="G154" i="31"/>
  <c r="F154" i="31"/>
  <c r="E154" i="31"/>
  <c r="D154" i="31"/>
  <c r="C154" i="31"/>
  <c r="B154" i="31"/>
  <c r="J153" i="31"/>
  <c r="I153" i="31"/>
  <c r="H153" i="31"/>
  <c r="G153" i="31"/>
  <c r="F153" i="31"/>
  <c r="E153" i="31"/>
  <c r="D153" i="31"/>
  <c r="C153" i="31"/>
  <c r="B153" i="31"/>
  <c r="J152" i="31"/>
  <c r="H152" i="31"/>
  <c r="G152" i="31"/>
  <c r="F152" i="31"/>
  <c r="I152" i="31" s="1"/>
  <c r="E152" i="31"/>
  <c r="D152" i="31"/>
  <c r="C152" i="31"/>
  <c r="B152" i="31"/>
  <c r="J151" i="31"/>
  <c r="H151" i="31"/>
  <c r="I151" i="31" s="1"/>
  <c r="G151" i="31"/>
  <c r="F151" i="31"/>
  <c r="E151" i="31"/>
  <c r="D151" i="31"/>
  <c r="C151" i="31"/>
  <c r="B151" i="31"/>
  <c r="J150" i="31"/>
  <c r="H150" i="31"/>
  <c r="I150" i="31" s="1"/>
  <c r="G150" i="31"/>
  <c r="F150" i="31"/>
  <c r="E150" i="31"/>
  <c r="D150" i="31"/>
  <c r="C150" i="31"/>
  <c r="B150" i="31"/>
  <c r="J149" i="31"/>
  <c r="I149" i="31"/>
  <c r="H149" i="31"/>
  <c r="G149" i="31"/>
  <c r="F149" i="31"/>
  <c r="E149" i="31"/>
  <c r="D149" i="31"/>
  <c r="C149" i="31"/>
  <c r="B149" i="31"/>
  <c r="J148" i="31"/>
  <c r="H148" i="31"/>
  <c r="I148" i="31" s="1"/>
  <c r="G148" i="31"/>
  <c r="F148" i="31"/>
  <c r="E148" i="31"/>
  <c r="D148" i="31"/>
  <c r="C148" i="31"/>
  <c r="B148" i="31"/>
  <c r="J147" i="31"/>
  <c r="I147" i="31"/>
  <c r="H147" i="31"/>
  <c r="G147" i="31"/>
  <c r="F147" i="31"/>
  <c r="E147" i="31"/>
  <c r="D147" i="31"/>
  <c r="C147" i="31"/>
  <c r="B147" i="31"/>
  <c r="J146" i="31"/>
  <c r="I146" i="31"/>
  <c r="H146" i="31"/>
  <c r="G146" i="31"/>
  <c r="F146" i="31"/>
  <c r="E146" i="31"/>
  <c r="D146" i="31"/>
  <c r="C146" i="31"/>
  <c r="B146" i="31"/>
  <c r="J145" i="31"/>
  <c r="I145" i="31"/>
  <c r="H145" i="31"/>
  <c r="G145" i="31"/>
  <c r="F145" i="31"/>
  <c r="E145" i="31"/>
  <c r="D145" i="31"/>
  <c r="C145" i="31"/>
  <c r="B145" i="31"/>
  <c r="J144" i="31"/>
  <c r="H144" i="31"/>
  <c r="G144" i="31"/>
  <c r="F144" i="31"/>
  <c r="I144" i="31" s="1"/>
  <c r="E144" i="31"/>
  <c r="D144" i="31"/>
  <c r="C144" i="31"/>
  <c r="B144" i="31"/>
  <c r="J143" i="31"/>
  <c r="I143" i="31"/>
  <c r="H143" i="31"/>
  <c r="G143" i="31"/>
  <c r="F143" i="31"/>
  <c r="E143" i="31"/>
  <c r="D143" i="31"/>
  <c r="C143" i="31"/>
  <c r="B143" i="31"/>
  <c r="J142" i="31"/>
  <c r="H142" i="31"/>
  <c r="I142" i="31" s="1"/>
  <c r="G142" i="31"/>
  <c r="F142" i="31"/>
  <c r="E142" i="31"/>
  <c r="D142" i="31"/>
  <c r="C142" i="31"/>
  <c r="B142" i="31"/>
  <c r="J141" i="31"/>
  <c r="I141" i="31"/>
  <c r="H141" i="31"/>
  <c r="G141" i="31"/>
  <c r="F141" i="31"/>
  <c r="E141" i="31"/>
  <c r="D141" i="31"/>
  <c r="C141" i="31"/>
  <c r="B141" i="31"/>
  <c r="J140" i="31"/>
  <c r="H140" i="31"/>
  <c r="I140" i="31" s="1"/>
  <c r="G140" i="31"/>
  <c r="F140" i="31"/>
  <c r="E140" i="31"/>
  <c r="D140" i="31"/>
  <c r="C140" i="31"/>
  <c r="B140" i="31"/>
  <c r="J139" i="31"/>
  <c r="I139" i="31"/>
  <c r="H139" i="31"/>
  <c r="G139" i="31"/>
  <c r="F139" i="31"/>
  <c r="E139" i="31"/>
  <c r="D139" i="31"/>
  <c r="C139" i="31"/>
  <c r="B139" i="31"/>
  <c r="J138" i="31"/>
  <c r="I138" i="31"/>
  <c r="H138" i="31"/>
  <c r="G138" i="31"/>
  <c r="F138" i="31"/>
  <c r="E138" i="31"/>
  <c r="D138" i="31"/>
  <c r="C138" i="31"/>
  <c r="B138" i="31"/>
  <c r="J137" i="31"/>
  <c r="I137" i="31"/>
  <c r="H137" i="31"/>
  <c r="G137" i="31"/>
  <c r="F137" i="31"/>
  <c r="E137" i="31"/>
  <c r="D137" i="31"/>
  <c r="C137" i="31"/>
  <c r="B137" i="31"/>
  <c r="J136" i="31"/>
  <c r="H136" i="31"/>
  <c r="G136" i="31"/>
  <c r="F136" i="31"/>
  <c r="E136" i="31"/>
  <c r="D136" i="31"/>
  <c r="C136" i="31"/>
  <c r="B136" i="31"/>
  <c r="J135" i="31"/>
  <c r="I135" i="31"/>
  <c r="H135" i="31"/>
  <c r="G135" i="31"/>
  <c r="F135" i="31"/>
  <c r="E135" i="31"/>
  <c r="D135" i="31"/>
  <c r="C135" i="31"/>
  <c r="B135" i="31"/>
  <c r="J134" i="31"/>
  <c r="H134" i="31"/>
  <c r="I134" i="31" s="1"/>
  <c r="G134" i="31"/>
  <c r="F134" i="31"/>
  <c r="E134" i="31"/>
  <c r="D134" i="31"/>
  <c r="C134" i="31"/>
  <c r="B134" i="31"/>
  <c r="J133" i="31"/>
  <c r="I133" i="31"/>
  <c r="H133" i="31"/>
  <c r="G133" i="31"/>
  <c r="F133" i="31"/>
  <c r="E133" i="31"/>
  <c r="D133" i="31"/>
  <c r="C133" i="31"/>
  <c r="B133" i="31"/>
  <c r="J132" i="31"/>
  <c r="H132" i="31"/>
  <c r="I132" i="31" s="1"/>
  <c r="G132" i="31"/>
  <c r="F132" i="31"/>
  <c r="E132" i="31"/>
  <c r="D132" i="31"/>
  <c r="C132" i="31"/>
  <c r="B132" i="31"/>
  <c r="J131" i="31"/>
  <c r="I131" i="31"/>
  <c r="H131" i="31"/>
  <c r="G131" i="31"/>
  <c r="F131" i="31"/>
  <c r="E131" i="31"/>
  <c r="D131" i="31"/>
  <c r="C131" i="31"/>
  <c r="B131" i="31"/>
  <c r="J130" i="31"/>
  <c r="I130" i="31"/>
  <c r="H130" i="31"/>
  <c r="G130" i="31"/>
  <c r="F130" i="31"/>
  <c r="E130" i="31"/>
  <c r="D130" i="31"/>
  <c r="C130" i="31"/>
  <c r="B130" i="31"/>
  <c r="J129" i="31"/>
  <c r="I129" i="31"/>
  <c r="H129" i="31"/>
  <c r="G129" i="31"/>
  <c r="F129" i="31"/>
  <c r="E129" i="31"/>
  <c r="D129" i="31"/>
  <c r="C129" i="31"/>
  <c r="B129" i="31"/>
  <c r="J128" i="31"/>
  <c r="H128" i="31"/>
  <c r="I128" i="31" s="1"/>
  <c r="G128" i="31"/>
  <c r="F128" i="31"/>
  <c r="E128" i="31"/>
  <c r="D128" i="31"/>
  <c r="C128" i="31"/>
  <c r="B128" i="31"/>
  <c r="J127" i="31"/>
  <c r="I127" i="31"/>
  <c r="H127" i="31"/>
  <c r="G127" i="31"/>
  <c r="F127" i="31"/>
  <c r="E127" i="31"/>
  <c r="D127" i="31"/>
  <c r="C127" i="31"/>
  <c r="B127" i="31"/>
  <c r="J126" i="31"/>
  <c r="H126" i="31"/>
  <c r="I126" i="31" s="1"/>
  <c r="G126" i="31"/>
  <c r="F126" i="31"/>
  <c r="E126" i="31"/>
  <c r="D126" i="31"/>
  <c r="C126" i="31"/>
  <c r="B126" i="31"/>
  <c r="J125" i="31"/>
  <c r="I125" i="31"/>
  <c r="H125" i="31"/>
  <c r="G125" i="31"/>
  <c r="F125" i="31"/>
  <c r="E125" i="31"/>
  <c r="D125" i="31"/>
  <c r="C125" i="31"/>
  <c r="B125" i="31"/>
  <c r="J124" i="31"/>
  <c r="H124" i="31"/>
  <c r="I124" i="31" s="1"/>
  <c r="G124" i="31"/>
  <c r="F124" i="31"/>
  <c r="E124" i="31"/>
  <c r="D124" i="31"/>
  <c r="C124" i="31"/>
  <c r="B124" i="31"/>
  <c r="J123" i="31"/>
  <c r="I123" i="31"/>
  <c r="H123" i="31"/>
  <c r="G123" i="31"/>
  <c r="F123" i="31"/>
  <c r="E123" i="31"/>
  <c r="D123" i="31"/>
  <c r="C123" i="31"/>
  <c r="B123" i="31"/>
  <c r="J122" i="31"/>
  <c r="I122" i="31"/>
  <c r="H122" i="31"/>
  <c r="G122" i="31"/>
  <c r="F122" i="31"/>
  <c r="E122" i="31"/>
  <c r="D122" i="31"/>
  <c r="C122" i="31"/>
  <c r="B122" i="31"/>
  <c r="J121" i="31"/>
  <c r="I121" i="31"/>
  <c r="H121" i="31"/>
  <c r="G121" i="31"/>
  <c r="F121" i="31"/>
  <c r="E121" i="31"/>
  <c r="D121" i="31"/>
  <c r="C121" i="31"/>
  <c r="B121" i="31"/>
  <c r="J120" i="31"/>
  <c r="H120" i="31"/>
  <c r="G120" i="31"/>
  <c r="F120" i="31"/>
  <c r="I120" i="31" s="1"/>
  <c r="E120" i="31"/>
  <c r="D120" i="31"/>
  <c r="C120" i="31"/>
  <c r="B120" i="31"/>
  <c r="J119" i="31"/>
  <c r="H119" i="31"/>
  <c r="I119" i="31" s="1"/>
  <c r="G119" i="31"/>
  <c r="F119" i="31"/>
  <c r="E119" i="31"/>
  <c r="D119" i="31"/>
  <c r="C119" i="31"/>
  <c r="B119" i="31"/>
  <c r="J118" i="31"/>
  <c r="H118" i="31"/>
  <c r="I118" i="31" s="1"/>
  <c r="G118" i="31"/>
  <c r="F118" i="31"/>
  <c r="E118" i="31"/>
  <c r="D118" i="31"/>
  <c r="C118" i="31"/>
  <c r="B118" i="31"/>
  <c r="J117" i="31"/>
  <c r="I117" i="31"/>
  <c r="H117" i="31"/>
  <c r="G117" i="31"/>
  <c r="F117" i="31"/>
  <c r="E117" i="31"/>
  <c r="D117" i="31"/>
  <c r="C117" i="31"/>
  <c r="B117" i="31"/>
  <c r="J116" i="31"/>
  <c r="H116" i="31"/>
  <c r="I116" i="31" s="1"/>
  <c r="G116" i="31"/>
  <c r="F116" i="31"/>
  <c r="E116" i="31"/>
  <c r="D116" i="31"/>
  <c r="C116" i="31"/>
  <c r="B116" i="31"/>
  <c r="J115" i="31"/>
  <c r="I115" i="31"/>
  <c r="H115" i="31"/>
  <c r="G115" i="31"/>
  <c r="F115" i="31"/>
  <c r="E115" i="31"/>
  <c r="D115" i="31"/>
  <c r="C115" i="31"/>
  <c r="B115" i="31"/>
  <c r="J114" i="31"/>
  <c r="I114" i="31"/>
  <c r="H114" i="31"/>
  <c r="G114" i="31"/>
  <c r="F114" i="31"/>
  <c r="E114" i="31"/>
  <c r="D114" i="31"/>
  <c r="C114" i="31"/>
  <c r="B114" i="31"/>
  <c r="J113" i="31"/>
  <c r="I113" i="31"/>
  <c r="H113" i="31"/>
  <c r="G113" i="31"/>
  <c r="F113" i="31"/>
  <c r="E113" i="31"/>
  <c r="D113" i="31"/>
  <c r="C113" i="31"/>
  <c r="B113" i="31"/>
  <c r="J112" i="31"/>
  <c r="H112" i="31"/>
  <c r="G112" i="31"/>
  <c r="F112" i="31"/>
  <c r="I112" i="31" s="1"/>
  <c r="E112" i="31"/>
  <c r="D112" i="31"/>
  <c r="C112" i="31"/>
  <c r="B112" i="31"/>
  <c r="J111" i="31"/>
  <c r="H111" i="31"/>
  <c r="I111" i="31" s="1"/>
  <c r="G111" i="31"/>
  <c r="F111" i="31"/>
  <c r="E111" i="31"/>
  <c r="D111" i="31"/>
  <c r="C111" i="31"/>
  <c r="B111" i="31"/>
  <c r="J110" i="31"/>
  <c r="H110" i="31"/>
  <c r="I110" i="31" s="1"/>
  <c r="G110" i="31"/>
  <c r="F110" i="31"/>
  <c r="E110" i="31"/>
  <c r="D110" i="31"/>
  <c r="C110" i="31"/>
  <c r="B110" i="31"/>
  <c r="J109" i="31"/>
  <c r="I109" i="31"/>
  <c r="H109" i="31"/>
  <c r="G109" i="31"/>
  <c r="F109" i="31"/>
  <c r="E109" i="31"/>
  <c r="D109" i="31"/>
  <c r="C109" i="31"/>
  <c r="B109" i="31"/>
  <c r="J108" i="31"/>
  <c r="H108" i="31"/>
  <c r="I108" i="31" s="1"/>
  <c r="G108" i="31"/>
  <c r="F108" i="31"/>
  <c r="E108" i="31"/>
  <c r="D108" i="31"/>
  <c r="C108" i="31"/>
  <c r="B108" i="31"/>
  <c r="J107" i="31"/>
  <c r="I107" i="31"/>
  <c r="H107" i="31"/>
  <c r="G107" i="31"/>
  <c r="F107" i="31"/>
  <c r="E107" i="31"/>
  <c r="D107" i="31"/>
  <c r="C107" i="31"/>
  <c r="B107" i="31"/>
  <c r="J106" i="31"/>
  <c r="I106" i="31"/>
  <c r="H106" i="31"/>
  <c r="G106" i="31"/>
  <c r="F106" i="31"/>
  <c r="E106" i="31"/>
  <c r="D106" i="31"/>
  <c r="C106" i="31"/>
  <c r="B106" i="31"/>
  <c r="J105" i="31"/>
  <c r="I105" i="31"/>
  <c r="H105" i="31"/>
  <c r="G105" i="31"/>
  <c r="F105" i="31"/>
  <c r="E105" i="31"/>
  <c r="D105" i="31"/>
  <c r="C105" i="31"/>
  <c r="B105" i="31"/>
  <c r="J104" i="31"/>
  <c r="H104" i="31"/>
  <c r="G104" i="31"/>
  <c r="F104" i="31"/>
  <c r="I104" i="31" s="1"/>
  <c r="E104" i="31"/>
  <c r="D104" i="31"/>
  <c r="C104" i="31"/>
  <c r="B104" i="31"/>
  <c r="J103" i="31"/>
  <c r="H103" i="31"/>
  <c r="I103" i="31" s="1"/>
  <c r="G103" i="31"/>
  <c r="F103" i="31"/>
  <c r="E103" i="31"/>
  <c r="D103" i="31"/>
  <c r="C103" i="31"/>
  <c r="B103" i="31"/>
  <c r="J102" i="31"/>
  <c r="H102" i="31"/>
  <c r="I102" i="31" s="1"/>
  <c r="G102" i="31"/>
  <c r="F102" i="31"/>
  <c r="E102" i="31"/>
  <c r="D102" i="31"/>
  <c r="C102" i="31"/>
  <c r="B102" i="31"/>
  <c r="J101" i="31"/>
  <c r="I101" i="31"/>
  <c r="H101" i="31"/>
  <c r="G101" i="31"/>
  <c r="F101" i="31"/>
  <c r="E101" i="31"/>
  <c r="D101" i="31"/>
  <c r="C101" i="31"/>
  <c r="B101" i="31"/>
  <c r="J100" i="31"/>
  <c r="H100" i="31"/>
  <c r="I100" i="31" s="1"/>
  <c r="G100" i="31"/>
  <c r="F100" i="31"/>
  <c r="E100" i="31"/>
  <c r="D100" i="31"/>
  <c r="C100" i="31"/>
  <c r="B100" i="31"/>
  <c r="J99" i="31"/>
  <c r="I99" i="31"/>
  <c r="H99" i="31"/>
  <c r="G99" i="31"/>
  <c r="F99" i="31"/>
  <c r="E99" i="31"/>
  <c r="D99" i="31"/>
  <c r="C99" i="31"/>
  <c r="B99" i="31"/>
  <c r="J98" i="31"/>
  <c r="I98" i="31"/>
  <c r="H98" i="31"/>
  <c r="G98" i="31"/>
  <c r="F98" i="31"/>
  <c r="E98" i="31"/>
  <c r="D98" i="31"/>
  <c r="C98" i="31"/>
  <c r="B98" i="31"/>
  <c r="J97" i="31"/>
  <c r="I97" i="31"/>
  <c r="H97" i="31"/>
  <c r="G97" i="31"/>
  <c r="F97" i="31"/>
  <c r="E97" i="31"/>
  <c r="D97" i="31"/>
  <c r="C97" i="31"/>
  <c r="B97" i="31"/>
  <c r="J96" i="31"/>
  <c r="H96" i="31"/>
  <c r="G96" i="31"/>
  <c r="F96" i="31"/>
  <c r="I96" i="31" s="1"/>
  <c r="E96" i="31"/>
  <c r="D96" i="31"/>
  <c r="C96" i="31"/>
  <c r="B96" i="31"/>
  <c r="J95" i="31"/>
  <c r="I95" i="31"/>
  <c r="H95" i="31"/>
  <c r="G95" i="31"/>
  <c r="F95" i="31"/>
  <c r="E95" i="31"/>
  <c r="D95" i="31"/>
  <c r="C95" i="31"/>
  <c r="B95" i="31"/>
  <c r="J94" i="31"/>
  <c r="H94" i="31"/>
  <c r="I94" i="31" s="1"/>
  <c r="G94" i="31"/>
  <c r="F94" i="31"/>
  <c r="E94" i="31"/>
  <c r="D94" i="31"/>
  <c r="C94" i="31"/>
  <c r="B94" i="31"/>
  <c r="J93" i="31"/>
  <c r="I93" i="31"/>
  <c r="H93" i="31"/>
  <c r="G93" i="31"/>
  <c r="F93" i="31"/>
  <c r="E93" i="31"/>
  <c r="D93" i="31"/>
  <c r="C93" i="31"/>
  <c r="B93" i="31"/>
  <c r="J92" i="31"/>
  <c r="H92" i="31"/>
  <c r="I92" i="31" s="1"/>
  <c r="G92" i="31"/>
  <c r="F92" i="31"/>
  <c r="E92" i="31"/>
  <c r="D92" i="31"/>
  <c r="C92" i="31"/>
  <c r="B92" i="31"/>
  <c r="J91" i="31"/>
  <c r="I91" i="31"/>
  <c r="H91" i="31"/>
  <c r="G91" i="31"/>
  <c r="F91" i="31"/>
  <c r="E91" i="31"/>
  <c r="D91" i="31"/>
  <c r="C91" i="31"/>
  <c r="B91" i="31"/>
  <c r="J90" i="31"/>
  <c r="I90" i="31"/>
  <c r="H90" i="31"/>
  <c r="G90" i="31"/>
  <c r="F90" i="31"/>
  <c r="E90" i="31"/>
  <c r="D90" i="31"/>
  <c r="C90" i="31"/>
  <c r="B90" i="31"/>
  <c r="J89" i="31"/>
  <c r="I89" i="31"/>
  <c r="H89" i="31"/>
  <c r="G89" i="31"/>
  <c r="F89" i="31"/>
  <c r="E89" i="31"/>
  <c r="D89" i="31"/>
  <c r="C89" i="31"/>
  <c r="B89" i="31"/>
  <c r="J88" i="31"/>
  <c r="H88" i="31"/>
  <c r="G88" i="31"/>
  <c r="F88" i="31"/>
  <c r="I88" i="31" s="1"/>
  <c r="E88" i="31"/>
  <c r="D88" i="31"/>
  <c r="C88" i="31"/>
  <c r="B88" i="31"/>
  <c r="J87" i="31"/>
  <c r="I87" i="31"/>
  <c r="H87" i="31"/>
  <c r="G87" i="31"/>
  <c r="F87" i="31"/>
  <c r="E87" i="31"/>
  <c r="D87" i="31"/>
  <c r="C87" i="31"/>
  <c r="B87" i="31"/>
  <c r="J86" i="31"/>
  <c r="H86" i="31"/>
  <c r="I86" i="31" s="1"/>
  <c r="G86" i="31"/>
  <c r="F86" i="31"/>
  <c r="E86" i="31"/>
  <c r="D86" i="31"/>
  <c r="C86" i="31"/>
  <c r="B86" i="31"/>
  <c r="J85" i="31"/>
  <c r="I85" i="31"/>
  <c r="H85" i="31"/>
  <c r="G85" i="31"/>
  <c r="F85" i="31"/>
  <c r="E85" i="31"/>
  <c r="D85" i="31"/>
  <c r="C85" i="31"/>
  <c r="B85" i="31"/>
  <c r="J84" i="31"/>
  <c r="H84" i="31"/>
  <c r="I84" i="31" s="1"/>
  <c r="G84" i="31"/>
  <c r="F84" i="31"/>
  <c r="E84" i="31"/>
  <c r="D84" i="31"/>
  <c r="C84" i="31"/>
  <c r="B84" i="31"/>
  <c r="J83" i="31"/>
  <c r="H83" i="31"/>
  <c r="I83" i="31" s="1"/>
  <c r="G83" i="31"/>
  <c r="F83" i="31"/>
  <c r="E83" i="31"/>
  <c r="D83" i="31"/>
  <c r="C83" i="31"/>
  <c r="B83" i="31"/>
  <c r="J82" i="31"/>
  <c r="I82" i="31"/>
  <c r="H82" i="31"/>
  <c r="G82" i="31"/>
  <c r="F82" i="31"/>
  <c r="E82" i="31"/>
  <c r="D82" i="31"/>
  <c r="C82" i="31"/>
  <c r="B82" i="31"/>
  <c r="J81" i="31"/>
  <c r="I81" i="31"/>
  <c r="H81" i="31"/>
  <c r="G81" i="31"/>
  <c r="F81" i="31"/>
  <c r="E81" i="31"/>
  <c r="D81" i="31"/>
  <c r="C81" i="31"/>
  <c r="B81" i="31"/>
  <c r="J80" i="31"/>
  <c r="H80" i="31"/>
  <c r="G80" i="31"/>
  <c r="F80" i="31"/>
  <c r="I80" i="31" s="1"/>
  <c r="E80" i="31"/>
  <c r="D80" i="31"/>
  <c r="C80" i="31"/>
  <c r="B80" i="31"/>
  <c r="J79" i="31"/>
  <c r="H79" i="31"/>
  <c r="G79" i="31"/>
  <c r="F79" i="31"/>
  <c r="I79" i="31" s="1"/>
  <c r="E79" i="31"/>
  <c r="D79" i="31"/>
  <c r="C79" i="31"/>
  <c r="B79" i="31"/>
  <c r="J78" i="31"/>
  <c r="H78" i="31"/>
  <c r="I78" i="31" s="1"/>
  <c r="G78" i="31"/>
  <c r="F78" i="31"/>
  <c r="E78" i="31"/>
  <c r="D78" i="31"/>
  <c r="C78" i="31"/>
  <c r="B78" i="31"/>
  <c r="J77" i="31"/>
  <c r="I77" i="31"/>
  <c r="H77" i="31"/>
  <c r="G77" i="31"/>
  <c r="F77" i="31"/>
  <c r="E77" i="31"/>
  <c r="D77" i="31"/>
  <c r="C77" i="31"/>
  <c r="B77" i="31"/>
  <c r="J76" i="31"/>
  <c r="H76" i="31"/>
  <c r="I76" i="31" s="1"/>
  <c r="G76" i="31"/>
  <c r="F76" i="31"/>
  <c r="E76" i="31"/>
  <c r="D76" i="31"/>
  <c r="C76" i="31"/>
  <c r="B76" i="31"/>
  <c r="J75" i="31"/>
  <c r="I75" i="31"/>
  <c r="H75" i="31"/>
  <c r="G75" i="31"/>
  <c r="F75" i="31"/>
  <c r="E75" i="31"/>
  <c r="D75" i="31"/>
  <c r="C75" i="31"/>
  <c r="B75" i="31"/>
  <c r="J74" i="31"/>
  <c r="I74" i="31"/>
  <c r="H74" i="31"/>
  <c r="G74" i="31"/>
  <c r="F74" i="31"/>
  <c r="E74" i="31"/>
  <c r="D74" i="31"/>
  <c r="C74" i="31"/>
  <c r="B74" i="31"/>
  <c r="J73" i="31"/>
  <c r="I73" i="31"/>
  <c r="H73" i="31"/>
  <c r="G73" i="31"/>
  <c r="F73" i="31"/>
  <c r="E73" i="31"/>
  <c r="D73" i="31"/>
  <c r="C73" i="31"/>
  <c r="B73" i="31"/>
  <c r="J72" i="31"/>
  <c r="H72" i="31"/>
  <c r="G72" i="31"/>
  <c r="F72" i="31"/>
  <c r="I72" i="31" s="1"/>
  <c r="E72" i="31"/>
  <c r="D72" i="31"/>
  <c r="C72" i="31"/>
  <c r="B72" i="31"/>
  <c r="J71" i="31"/>
  <c r="I71" i="31"/>
  <c r="H71" i="31"/>
  <c r="G71" i="31"/>
  <c r="F71" i="31"/>
  <c r="E71" i="31"/>
  <c r="D71" i="31"/>
  <c r="C71" i="31"/>
  <c r="B71" i="31"/>
  <c r="J70" i="31"/>
  <c r="H70" i="31"/>
  <c r="I70" i="31" s="1"/>
  <c r="G70" i="31"/>
  <c r="F70" i="31"/>
  <c r="E70" i="31"/>
  <c r="D70" i="31"/>
  <c r="C70" i="31"/>
  <c r="B70" i="31"/>
  <c r="J69" i="31"/>
  <c r="I69" i="31"/>
  <c r="H69" i="31"/>
  <c r="G69" i="31"/>
  <c r="F69" i="31"/>
  <c r="E69" i="31"/>
  <c r="D69" i="31"/>
  <c r="C69" i="31"/>
  <c r="B69" i="31"/>
  <c r="J68" i="31"/>
  <c r="H68" i="31"/>
  <c r="I68" i="31" s="1"/>
  <c r="G68" i="31"/>
  <c r="F68" i="31"/>
  <c r="E68" i="31"/>
  <c r="D68" i="31"/>
  <c r="C68" i="31"/>
  <c r="B68" i="31"/>
  <c r="J67" i="31"/>
  <c r="I67" i="31"/>
  <c r="H67" i="31"/>
  <c r="G67" i="31"/>
  <c r="F67" i="31"/>
  <c r="E67" i="31"/>
  <c r="D67" i="31"/>
  <c r="C67" i="31"/>
  <c r="B67" i="31"/>
  <c r="J66" i="31"/>
  <c r="I66" i="31"/>
  <c r="H66" i="31"/>
  <c r="G66" i="31"/>
  <c r="F66" i="31"/>
  <c r="E66" i="31"/>
  <c r="D66" i="31"/>
  <c r="C66" i="31"/>
  <c r="B66" i="31"/>
  <c r="J65" i="31"/>
  <c r="I65" i="31"/>
  <c r="H65" i="31"/>
  <c r="G65" i="31"/>
  <c r="F65" i="31"/>
  <c r="E65" i="31"/>
  <c r="D65" i="31"/>
  <c r="C65" i="31"/>
  <c r="B65" i="31"/>
  <c r="J64" i="31"/>
  <c r="H64" i="31"/>
  <c r="G64" i="31"/>
  <c r="F64" i="31"/>
  <c r="I64" i="31" s="1"/>
  <c r="E64" i="31"/>
  <c r="D64" i="31"/>
  <c r="C64" i="31"/>
  <c r="B64" i="31"/>
  <c r="J63" i="31"/>
  <c r="I63" i="31"/>
  <c r="H63" i="31"/>
  <c r="G63" i="31"/>
  <c r="F63" i="31"/>
  <c r="E63" i="31"/>
  <c r="D63" i="31"/>
  <c r="C63" i="31"/>
  <c r="B63" i="31"/>
  <c r="J62" i="31"/>
  <c r="H62" i="31"/>
  <c r="I62" i="31" s="1"/>
  <c r="G62" i="31"/>
  <c r="F62" i="31"/>
  <c r="E62" i="31"/>
  <c r="D62" i="31"/>
  <c r="C62" i="31"/>
  <c r="B62" i="31"/>
  <c r="J61" i="31"/>
  <c r="I61" i="31"/>
  <c r="H61" i="31"/>
  <c r="G61" i="31"/>
  <c r="F61" i="31"/>
  <c r="E61" i="31"/>
  <c r="D61" i="31"/>
  <c r="C61" i="31"/>
  <c r="B61" i="31"/>
  <c r="J60" i="31"/>
  <c r="H60" i="31"/>
  <c r="I60" i="31" s="1"/>
  <c r="G60" i="31"/>
  <c r="F60" i="31"/>
  <c r="E60" i="31"/>
  <c r="D60" i="31"/>
  <c r="C60" i="31"/>
  <c r="B60" i="31"/>
  <c r="J59" i="31"/>
  <c r="I59" i="31"/>
  <c r="H59" i="31"/>
  <c r="G59" i="31"/>
  <c r="F59" i="31"/>
  <c r="E59" i="31"/>
  <c r="D59" i="31"/>
  <c r="C59" i="31"/>
  <c r="B59" i="31"/>
  <c r="J58" i="31"/>
  <c r="I58" i="31"/>
  <c r="H58" i="31"/>
  <c r="G58" i="31"/>
  <c r="F58" i="31"/>
  <c r="E58" i="31"/>
  <c r="D58" i="31"/>
  <c r="C58" i="31"/>
  <c r="B58" i="31"/>
  <c r="J57" i="31"/>
  <c r="I57" i="31"/>
  <c r="H57" i="31"/>
  <c r="G57" i="31"/>
  <c r="F57" i="31"/>
  <c r="E57" i="31"/>
  <c r="D57" i="31"/>
  <c r="C57" i="31"/>
  <c r="B57" i="31"/>
  <c r="J56" i="31"/>
  <c r="H56" i="31"/>
  <c r="I56" i="31" s="1"/>
  <c r="G56" i="31"/>
  <c r="F56" i="31"/>
  <c r="E56" i="31"/>
  <c r="D56" i="31"/>
  <c r="C56" i="31"/>
  <c r="B56" i="31"/>
  <c r="J55" i="31"/>
  <c r="I55" i="31"/>
  <c r="H55" i="31"/>
  <c r="G55" i="31"/>
  <c r="F55" i="31"/>
  <c r="E55" i="31"/>
  <c r="D55" i="31"/>
  <c r="C55" i="31"/>
  <c r="B55" i="31"/>
  <c r="J54" i="31"/>
  <c r="H54" i="31"/>
  <c r="I54" i="31" s="1"/>
  <c r="G54" i="31"/>
  <c r="F54" i="31"/>
  <c r="E54" i="31"/>
  <c r="D54" i="31"/>
  <c r="C54" i="31"/>
  <c r="B54" i="31"/>
  <c r="J53" i="31"/>
  <c r="I53" i="31"/>
  <c r="H53" i="31"/>
  <c r="G53" i="31"/>
  <c r="F53" i="31"/>
  <c r="E53" i="31"/>
  <c r="D53" i="31"/>
  <c r="C53" i="31"/>
  <c r="B53" i="31"/>
  <c r="J52" i="31"/>
  <c r="H52" i="31"/>
  <c r="I52" i="31" s="1"/>
  <c r="G52" i="31"/>
  <c r="F52" i="31"/>
  <c r="E52" i="31"/>
  <c r="D52" i="31"/>
  <c r="C52" i="31"/>
  <c r="B52" i="31"/>
  <c r="J51" i="31"/>
  <c r="H51" i="31"/>
  <c r="I51" i="31" s="1"/>
  <c r="G51" i="31"/>
  <c r="F51" i="31"/>
  <c r="E51" i="31"/>
  <c r="D51" i="31"/>
  <c r="C51" i="31"/>
  <c r="B51" i="31"/>
  <c r="J50" i="31"/>
  <c r="I50" i="31"/>
  <c r="H50" i="31"/>
  <c r="G50" i="31"/>
  <c r="F50" i="31"/>
  <c r="E50" i="31"/>
  <c r="D50" i="31"/>
  <c r="C50" i="31"/>
  <c r="B50" i="31"/>
  <c r="J49" i="31"/>
  <c r="I49" i="31"/>
  <c r="H49" i="31"/>
  <c r="G49" i="31"/>
  <c r="F49" i="31"/>
  <c r="E49" i="31"/>
  <c r="D49" i="31"/>
  <c r="C49" i="31"/>
  <c r="B49" i="31"/>
  <c r="J48" i="31"/>
  <c r="H48" i="31"/>
  <c r="G48" i="31"/>
  <c r="F48" i="31"/>
  <c r="E48" i="31"/>
  <c r="D48" i="31"/>
  <c r="C48" i="31"/>
  <c r="B48" i="31"/>
  <c r="J47" i="31"/>
  <c r="I47" i="31"/>
  <c r="H47" i="31"/>
  <c r="G47" i="31"/>
  <c r="F47" i="31"/>
  <c r="E47" i="31"/>
  <c r="D47" i="31"/>
  <c r="C47" i="31"/>
  <c r="B47" i="31"/>
  <c r="J46" i="31"/>
  <c r="H46" i="31"/>
  <c r="I46" i="31" s="1"/>
  <c r="G46" i="31"/>
  <c r="F46" i="31"/>
  <c r="E46" i="31"/>
  <c r="D46" i="31"/>
  <c r="C46" i="31"/>
  <c r="B46" i="31"/>
  <c r="J45" i="31"/>
  <c r="H45" i="31"/>
  <c r="G45" i="31"/>
  <c r="F45" i="31"/>
  <c r="I45" i="31" s="1"/>
  <c r="E45" i="31"/>
  <c r="D45" i="31"/>
  <c r="C45" i="31"/>
  <c r="B45" i="31"/>
  <c r="W44" i="31"/>
  <c r="V44" i="31"/>
  <c r="U44" i="31"/>
  <c r="T44" i="31"/>
  <c r="J44" i="31"/>
  <c r="H44" i="31"/>
  <c r="G44" i="31"/>
  <c r="F44" i="31"/>
  <c r="I44" i="31" s="1"/>
  <c r="E44" i="31"/>
  <c r="D44" i="31"/>
  <c r="C44" i="31"/>
  <c r="B44" i="31"/>
  <c r="W43" i="31"/>
  <c r="V43" i="31"/>
  <c r="U43" i="31"/>
  <c r="T43" i="31"/>
  <c r="J43" i="31"/>
  <c r="H43" i="31"/>
  <c r="G43" i="31"/>
  <c r="F43" i="31"/>
  <c r="I43" i="31" s="1"/>
  <c r="E43" i="31"/>
  <c r="D43" i="31"/>
  <c r="C43" i="31"/>
  <c r="B43" i="31"/>
  <c r="W42" i="31"/>
  <c r="V42" i="31"/>
  <c r="U42" i="31"/>
  <c r="T42" i="31"/>
  <c r="J42" i="31"/>
  <c r="H42" i="31"/>
  <c r="I42" i="31" s="1"/>
  <c r="G42" i="31"/>
  <c r="F42" i="31"/>
  <c r="E42" i="31"/>
  <c r="D42" i="31"/>
  <c r="C42" i="31"/>
  <c r="B42" i="31"/>
  <c r="W41" i="31"/>
  <c r="V41" i="31"/>
  <c r="U41" i="31"/>
  <c r="T41" i="31"/>
  <c r="J41" i="31"/>
  <c r="I41" i="31"/>
  <c r="H41" i="31"/>
  <c r="G41" i="31"/>
  <c r="F41" i="31"/>
  <c r="E41" i="31"/>
  <c r="D41" i="31"/>
  <c r="C41" i="31"/>
  <c r="B41" i="31"/>
  <c r="W40" i="31"/>
  <c r="V40" i="31"/>
  <c r="U40" i="31"/>
  <c r="T40" i="31"/>
  <c r="J40" i="31"/>
  <c r="H40" i="31"/>
  <c r="G40" i="31"/>
  <c r="F40" i="31"/>
  <c r="E40" i="31"/>
  <c r="D40" i="31"/>
  <c r="C40" i="31"/>
  <c r="B40" i="31"/>
  <c r="W39" i="31"/>
  <c r="V39" i="31"/>
  <c r="U39" i="31"/>
  <c r="T39" i="31"/>
  <c r="J39" i="31"/>
  <c r="H39" i="31"/>
  <c r="I39" i="31" s="1"/>
  <c r="G39" i="31"/>
  <c r="F39" i="31"/>
  <c r="E39" i="31"/>
  <c r="D39" i="31"/>
  <c r="C39" i="31"/>
  <c r="B39" i="31"/>
  <c r="W38" i="31"/>
  <c r="V38" i="31"/>
  <c r="U38" i="31"/>
  <c r="T38" i="31"/>
  <c r="J38" i="31"/>
  <c r="H38" i="31"/>
  <c r="I38" i="31" s="1"/>
  <c r="G38" i="31"/>
  <c r="F38" i="31"/>
  <c r="E38" i="31"/>
  <c r="D38" i="31"/>
  <c r="C38" i="31"/>
  <c r="B38" i="31"/>
  <c r="W37" i="31"/>
  <c r="V37" i="31"/>
  <c r="U37" i="31"/>
  <c r="T37" i="31"/>
  <c r="J37" i="31"/>
  <c r="H37" i="31"/>
  <c r="I37" i="31" s="1"/>
  <c r="G37" i="31"/>
  <c r="F37" i="31"/>
  <c r="E37" i="31"/>
  <c r="D37" i="31"/>
  <c r="C37" i="31"/>
  <c r="B37" i="31"/>
  <c r="W36" i="31"/>
  <c r="V36" i="31"/>
  <c r="U36" i="31"/>
  <c r="T36" i="31"/>
  <c r="J36" i="31"/>
  <c r="H36" i="31"/>
  <c r="G36" i="31"/>
  <c r="F36" i="31"/>
  <c r="I36" i="31" s="1"/>
  <c r="E36" i="31"/>
  <c r="D36" i="31"/>
  <c r="C36" i="31"/>
  <c r="B36" i="31"/>
  <c r="W35" i="31"/>
  <c r="V35" i="31"/>
  <c r="U35" i="31"/>
  <c r="T35" i="31"/>
  <c r="J35" i="31"/>
  <c r="H35" i="31"/>
  <c r="I35" i="31" s="1"/>
  <c r="G35" i="31"/>
  <c r="F35" i="31"/>
  <c r="E35" i="31"/>
  <c r="D35" i="31"/>
  <c r="C35" i="31"/>
  <c r="B35" i="31"/>
  <c r="W34" i="31"/>
  <c r="V34" i="31"/>
  <c r="U34" i="31"/>
  <c r="T34" i="31"/>
  <c r="J34" i="31"/>
  <c r="H34" i="31"/>
  <c r="I34" i="31" s="1"/>
  <c r="G34" i="31"/>
  <c r="F34" i="31"/>
  <c r="E34" i="31"/>
  <c r="D34" i="31"/>
  <c r="C34" i="31"/>
  <c r="B34" i="31"/>
  <c r="W33" i="31"/>
  <c r="V33" i="31"/>
  <c r="U33" i="31"/>
  <c r="T33" i="31"/>
  <c r="J33" i="31"/>
  <c r="I33" i="31"/>
  <c r="H33" i="31"/>
  <c r="G33" i="31"/>
  <c r="F33" i="31"/>
  <c r="E33" i="31"/>
  <c r="D33" i="31"/>
  <c r="C33" i="31"/>
  <c r="B33" i="31"/>
  <c r="W32" i="31"/>
  <c r="V32" i="31"/>
  <c r="U32" i="31"/>
  <c r="T32" i="31"/>
  <c r="J32" i="31"/>
  <c r="H32" i="31"/>
  <c r="G32" i="31"/>
  <c r="F32" i="31"/>
  <c r="E32" i="31"/>
  <c r="D32" i="31"/>
  <c r="C32" i="31"/>
  <c r="B32" i="31"/>
  <c r="W31" i="31"/>
  <c r="V31" i="31"/>
  <c r="U31" i="31"/>
  <c r="T31" i="31"/>
  <c r="J31" i="31"/>
  <c r="H31" i="31"/>
  <c r="I31" i="31" s="1"/>
  <c r="G31" i="31"/>
  <c r="F31" i="31"/>
  <c r="E31" i="31"/>
  <c r="D31" i="31"/>
  <c r="C31" i="31"/>
  <c r="B31" i="31"/>
  <c r="W30" i="31"/>
  <c r="V30" i="31"/>
  <c r="U30" i="31"/>
  <c r="T30" i="31"/>
  <c r="J30" i="31"/>
  <c r="H30" i="31"/>
  <c r="I30" i="31" s="1"/>
  <c r="G30" i="31"/>
  <c r="F30" i="31"/>
  <c r="E30" i="31"/>
  <c r="D30" i="31"/>
  <c r="C30" i="31"/>
  <c r="B30" i="31"/>
  <c r="W29" i="31"/>
  <c r="V29" i="31"/>
  <c r="U29" i="31"/>
  <c r="T29" i="31"/>
  <c r="J29" i="31"/>
  <c r="H29" i="31"/>
  <c r="I29" i="31" s="1"/>
  <c r="G29" i="31"/>
  <c r="F29" i="31"/>
  <c r="E29" i="31"/>
  <c r="D29" i="31"/>
  <c r="C29" i="31"/>
  <c r="B29" i="31"/>
  <c r="W28" i="31"/>
  <c r="V28" i="31"/>
  <c r="U28" i="31"/>
  <c r="T28" i="31"/>
  <c r="J28" i="31"/>
  <c r="H28" i="31"/>
  <c r="I28" i="31" s="1"/>
  <c r="G28" i="31"/>
  <c r="F28" i="31"/>
  <c r="E28" i="31"/>
  <c r="D28" i="31"/>
  <c r="C28" i="31"/>
  <c r="B28" i="31"/>
  <c r="W27" i="31"/>
  <c r="V27" i="31"/>
  <c r="U27" i="31"/>
  <c r="T27" i="31"/>
  <c r="J27" i="31"/>
  <c r="H27" i="31"/>
  <c r="I27" i="31" s="1"/>
  <c r="G27" i="31"/>
  <c r="F27" i="31"/>
  <c r="E27" i="31"/>
  <c r="D27" i="31"/>
  <c r="C27" i="31"/>
  <c r="B27" i="31"/>
  <c r="W26" i="31"/>
  <c r="V26" i="31"/>
  <c r="U26" i="31"/>
  <c r="T26" i="31"/>
  <c r="J26" i="31"/>
  <c r="H26" i="31"/>
  <c r="G26" i="31"/>
  <c r="F26" i="31"/>
  <c r="I26" i="31" s="1"/>
  <c r="E26" i="31"/>
  <c r="D26" i="31"/>
  <c r="C26" i="31"/>
  <c r="B26" i="31"/>
  <c r="W25" i="31"/>
  <c r="V25" i="31"/>
  <c r="U25" i="31"/>
  <c r="T25" i="31"/>
  <c r="J25" i="31"/>
  <c r="I25" i="31"/>
  <c r="H25" i="31"/>
  <c r="G25" i="31"/>
  <c r="F25" i="31"/>
  <c r="E25" i="31"/>
  <c r="D25" i="31"/>
  <c r="C25" i="31"/>
  <c r="B25" i="31"/>
  <c r="W24" i="31"/>
  <c r="V24" i="31"/>
  <c r="U24" i="31"/>
  <c r="T24" i="31"/>
  <c r="J24" i="31"/>
  <c r="H24" i="31"/>
  <c r="G24" i="31"/>
  <c r="F24" i="31"/>
  <c r="I24" i="31" s="1"/>
  <c r="E24" i="31"/>
  <c r="D24" i="31"/>
  <c r="C24" i="31"/>
  <c r="B24" i="31"/>
  <c r="W23" i="31"/>
  <c r="V23" i="31"/>
  <c r="U23" i="31"/>
  <c r="T23" i="31"/>
  <c r="J23" i="31"/>
  <c r="H23" i="31"/>
  <c r="I23" i="31" s="1"/>
  <c r="G23" i="31"/>
  <c r="F23" i="31"/>
  <c r="E23" i="31"/>
  <c r="D23" i="31"/>
  <c r="C23" i="31"/>
  <c r="B23" i="31"/>
  <c r="W22" i="31"/>
  <c r="V22" i="31"/>
  <c r="U22" i="31"/>
  <c r="T22" i="31"/>
  <c r="J22" i="31"/>
  <c r="H22" i="31"/>
  <c r="I22" i="31" s="1"/>
  <c r="G22" i="31"/>
  <c r="F22" i="31"/>
  <c r="E22" i="31"/>
  <c r="D22" i="31"/>
  <c r="C22" i="31"/>
  <c r="B22" i="31"/>
  <c r="W21" i="31"/>
  <c r="V21" i="31"/>
  <c r="U21" i="31"/>
  <c r="T21" i="31"/>
  <c r="J21" i="31"/>
  <c r="H21" i="31"/>
  <c r="I21" i="31" s="1"/>
  <c r="G21" i="31"/>
  <c r="F21" i="31"/>
  <c r="E21" i="31"/>
  <c r="D21" i="31"/>
  <c r="C21" i="31"/>
  <c r="B21" i="31"/>
  <c r="W20" i="31"/>
  <c r="V20" i="31"/>
  <c r="U20" i="31"/>
  <c r="T20" i="31"/>
  <c r="J20" i="31"/>
  <c r="H20" i="31"/>
  <c r="I20" i="31" s="1"/>
  <c r="G20" i="31"/>
  <c r="F20" i="31"/>
  <c r="E20" i="31"/>
  <c r="D20" i="31"/>
  <c r="C20" i="31"/>
  <c r="B20" i="31"/>
  <c r="W19" i="31"/>
  <c r="V19" i="31"/>
  <c r="U19" i="31"/>
  <c r="T19" i="31"/>
  <c r="J19" i="31"/>
  <c r="I19" i="31"/>
  <c r="H19" i="31"/>
  <c r="G19" i="31"/>
  <c r="F19" i="31"/>
  <c r="E19" i="31"/>
  <c r="D19" i="31"/>
  <c r="C19" i="31"/>
  <c r="B19" i="31"/>
  <c r="W18" i="31"/>
  <c r="V18" i="31"/>
  <c r="U18" i="31"/>
  <c r="T18" i="31"/>
  <c r="J18" i="31"/>
  <c r="H18" i="31"/>
  <c r="G18" i="31"/>
  <c r="F18" i="31"/>
  <c r="I18" i="31" s="1"/>
  <c r="E18" i="31"/>
  <c r="D18" i="31"/>
  <c r="C18" i="31"/>
  <c r="B18" i="31"/>
  <c r="W17" i="31"/>
  <c r="V17" i="31"/>
  <c r="U17" i="31"/>
  <c r="T17" i="31"/>
  <c r="J17" i="31"/>
  <c r="I17" i="31"/>
  <c r="H17" i="31"/>
  <c r="G17" i="31"/>
  <c r="F17" i="31"/>
  <c r="E17" i="31"/>
  <c r="D17" i="31"/>
  <c r="C17" i="31"/>
  <c r="B17" i="31"/>
  <c r="W16" i="31"/>
  <c r="V16" i="31"/>
  <c r="U16" i="31"/>
  <c r="T16" i="31"/>
  <c r="J16" i="31"/>
  <c r="H16" i="31"/>
  <c r="G16" i="31"/>
  <c r="F16" i="31"/>
  <c r="I16" i="31" s="1"/>
  <c r="E16" i="31"/>
  <c r="D16" i="31"/>
  <c r="C16" i="31"/>
  <c r="B16" i="31"/>
  <c r="W15" i="31"/>
  <c r="V15" i="31"/>
  <c r="U15" i="31"/>
  <c r="T15" i="31"/>
  <c r="J15" i="31"/>
  <c r="H15" i="31"/>
  <c r="I15" i="31" s="1"/>
  <c r="G15" i="31"/>
  <c r="F15" i="31"/>
  <c r="E15" i="31"/>
  <c r="D15" i="31"/>
  <c r="C15" i="31"/>
  <c r="B15" i="31"/>
  <c r="W14" i="31"/>
  <c r="V14" i="31"/>
  <c r="U14" i="31"/>
  <c r="T14" i="31"/>
  <c r="J14" i="31"/>
  <c r="H14" i="31"/>
  <c r="I14" i="31" s="1"/>
  <c r="G14" i="31"/>
  <c r="F14" i="31"/>
  <c r="E14" i="31"/>
  <c r="D14" i="31"/>
  <c r="C14" i="31"/>
  <c r="B14" i="31"/>
  <c r="W13" i="31"/>
  <c r="V13" i="31"/>
  <c r="V45" i="31" s="1"/>
  <c r="U13" i="31"/>
  <c r="T13" i="31"/>
  <c r="J13" i="31"/>
  <c r="H13" i="31"/>
  <c r="I13" i="31" s="1"/>
  <c r="G13" i="31"/>
  <c r="F13" i="31"/>
  <c r="E13" i="31"/>
  <c r="D13" i="31"/>
  <c r="C13" i="31"/>
  <c r="B13" i="31"/>
  <c r="W12" i="31"/>
  <c r="V12" i="31"/>
  <c r="U12" i="31"/>
  <c r="T12" i="31"/>
  <c r="J12" i="31"/>
  <c r="H12" i="31"/>
  <c r="I12" i="31" s="1"/>
  <c r="G12" i="31"/>
  <c r="F12" i="31"/>
  <c r="E12" i="31"/>
  <c r="D12" i="31"/>
  <c r="C12" i="31"/>
  <c r="B12" i="31"/>
  <c r="W11" i="31"/>
  <c r="V11" i="31"/>
  <c r="U11" i="31"/>
  <c r="T11" i="31"/>
  <c r="J11" i="31"/>
  <c r="I11" i="31"/>
  <c r="H11" i="31"/>
  <c r="G11" i="31"/>
  <c r="F11" i="31"/>
  <c r="E11" i="31"/>
  <c r="D11" i="31"/>
  <c r="C11" i="31"/>
  <c r="B11" i="31"/>
  <c r="W10" i="31"/>
  <c r="V10" i="31"/>
  <c r="U10" i="31"/>
  <c r="T10" i="31"/>
  <c r="J10" i="31"/>
  <c r="H10" i="31"/>
  <c r="G10" i="31"/>
  <c r="F10" i="31"/>
  <c r="I10" i="31" s="1"/>
  <c r="E10" i="31"/>
  <c r="D10" i="31"/>
  <c r="C10" i="31"/>
  <c r="B10" i="31"/>
  <c r="W9" i="31"/>
  <c r="V9" i="31"/>
  <c r="U9" i="31"/>
  <c r="T9" i="31"/>
  <c r="J9" i="31"/>
  <c r="I9" i="31"/>
  <c r="H9" i="31"/>
  <c r="G9" i="31"/>
  <c r="F9" i="31"/>
  <c r="E9" i="31"/>
  <c r="D9" i="31"/>
  <c r="C9" i="31"/>
  <c r="B9" i="31"/>
  <c r="W8" i="31"/>
  <c r="V8" i="31"/>
  <c r="U8" i="31"/>
  <c r="T8" i="31"/>
  <c r="J8" i="31"/>
  <c r="H8" i="31"/>
  <c r="G8" i="31"/>
  <c r="F8" i="31"/>
  <c r="I8" i="31" s="1"/>
  <c r="E8" i="31"/>
  <c r="D8" i="31"/>
  <c r="C8" i="31"/>
  <c r="B8" i="31"/>
  <c r="W7" i="31"/>
  <c r="V7" i="31"/>
  <c r="U7" i="31"/>
  <c r="T7" i="31"/>
  <c r="J7" i="31"/>
  <c r="H7" i="31"/>
  <c r="I7" i="31" s="1"/>
  <c r="G7" i="31"/>
  <c r="F7" i="31"/>
  <c r="E7" i="31"/>
  <c r="D7" i="31"/>
  <c r="C7" i="31"/>
  <c r="B7" i="31"/>
  <c r="W6" i="31"/>
  <c r="V6" i="31"/>
  <c r="U6" i="31"/>
  <c r="T6" i="31"/>
  <c r="J6" i="31"/>
  <c r="H6" i="31"/>
  <c r="I6" i="31" s="1"/>
  <c r="G6" i="31"/>
  <c r="F6" i="31"/>
  <c r="E6" i="31"/>
  <c r="D6" i="31"/>
  <c r="C6" i="31"/>
  <c r="B6" i="31"/>
  <c r="W5" i="31"/>
  <c r="V5" i="31"/>
  <c r="U5" i="31"/>
  <c r="T5" i="31"/>
  <c r="J5" i="31"/>
  <c r="H5" i="31"/>
  <c r="I5" i="31" s="1"/>
  <c r="G5" i="31"/>
  <c r="F5" i="31"/>
  <c r="E5" i="31"/>
  <c r="D5" i="31"/>
  <c r="C5" i="31"/>
  <c r="B5" i="31"/>
  <c r="J4" i="31"/>
  <c r="H4" i="31"/>
  <c r="G4" i="31"/>
  <c r="F4" i="31"/>
  <c r="I4" i="31" s="1"/>
  <c r="E4" i="31"/>
  <c r="D4" i="31"/>
  <c r="C4" i="31"/>
  <c r="B4" i="31"/>
  <c r="J3" i="31"/>
  <c r="I3" i="31"/>
  <c r="H3" i="31"/>
  <c r="G3" i="31"/>
  <c r="F3" i="31"/>
  <c r="E3" i="31"/>
  <c r="D3" i="31"/>
  <c r="C3" i="31"/>
  <c r="B3" i="31"/>
  <c r="J2" i="31"/>
  <c r="H2" i="31"/>
  <c r="I2" i="31" s="1"/>
  <c r="G2" i="31"/>
  <c r="F2" i="31"/>
  <c r="E2" i="31"/>
  <c r="D2" i="31"/>
  <c r="C2" i="31"/>
  <c r="B2" i="31"/>
  <c r="J641" i="33"/>
  <c r="I641" i="33"/>
  <c r="H641" i="33"/>
  <c r="G641" i="33"/>
  <c r="F641" i="33"/>
  <c r="E641" i="33"/>
  <c r="D641" i="33"/>
  <c r="C641" i="33"/>
  <c r="B641" i="33"/>
  <c r="J640" i="33"/>
  <c r="H640" i="33"/>
  <c r="I640" i="33" s="1"/>
  <c r="G640" i="33"/>
  <c r="F640" i="33"/>
  <c r="E640" i="33"/>
  <c r="D640" i="33"/>
  <c r="C640" i="33"/>
  <c r="B640" i="33"/>
  <c r="J639" i="33"/>
  <c r="H639" i="33"/>
  <c r="G639" i="33"/>
  <c r="F639" i="33"/>
  <c r="I639" i="33" s="1"/>
  <c r="E639" i="33"/>
  <c r="D639" i="33"/>
  <c r="C639" i="33"/>
  <c r="B639" i="33"/>
  <c r="J638" i="33"/>
  <c r="H638" i="33"/>
  <c r="G638" i="33"/>
  <c r="F638" i="33"/>
  <c r="I638" i="33" s="1"/>
  <c r="E638" i="33"/>
  <c r="D638" i="33"/>
  <c r="C638" i="33"/>
  <c r="B638" i="33"/>
  <c r="J637" i="33"/>
  <c r="H637" i="33"/>
  <c r="I637" i="33" s="1"/>
  <c r="G637" i="33"/>
  <c r="F637" i="33"/>
  <c r="E637" i="33"/>
  <c r="D637" i="33"/>
  <c r="C637" i="33"/>
  <c r="B637" i="33"/>
  <c r="J636" i="33"/>
  <c r="H636" i="33"/>
  <c r="G636" i="33"/>
  <c r="F636" i="33"/>
  <c r="I636" i="33" s="1"/>
  <c r="E636" i="33"/>
  <c r="D636" i="33"/>
  <c r="C636" i="33"/>
  <c r="B636" i="33"/>
  <c r="J635" i="33"/>
  <c r="I635" i="33"/>
  <c r="H635" i="33"/>
  <c r="G635" i="33"/>
  <c r="F635" i="33"/>
  <c r="E635" i="33"/>
  <c r="D635" i="33"/>
  <c r="C635" i="33"/>
  <c r="B635" i="33"/>
  <c r="J634" i="33"/>
  <c r="H634" i="33"/>
  <c r="I634" i="33" s="1"/>
  <c r="G634" i="33"/>
  <c r="F634" i="33"/>
  <c r="E634" i="33"/>
  <c r="D634" i="33"/>
  <c r="C634" i="33"/>
  <c r="B634" i="33"/>
  <c r="J633" i="33"/>
  <c r="I633" i="33"/>
  <c r="H633" i="33"/>
  <c r="G633" i="33"/>
  <c r="F633" i="33"/>
  <c r="E633" i="33"/>
  <c r="D633" i="33"/>
  <c r="C633" i="33"/>
  <c r="B633" i="33"/>
  <c r="J632" i="33"/>
  <c r="H632" i="33"/>
  <c r="I632" i="33" s="1"/>
  <c r="G632" i="33"/>
  <c r="F632" i="33"/>
  <c r="E632" i="33"/>
  <c r="D632" i="33"/>
  <c r="C632" i="33"/>
  <c r="B632" i="33"/>
  <c r="J631" i="33"/>
  <c r="H631" i="33"/>
  <c r="G631" i="33"/>
  <c r="F631" i="33"/>
  <c r="I631" i="33" s="1"/>
  <c r="E631" i="33"/>
  <c r="D631" i="33"/>
  <c r="C631" i="33"/>
  <c r="B631" i="33"/>
  <c r="J630" i="33"/>
  <c r="H630" i="33"/>
  <c r="G630" i="33"/>
  <c r="F630" i="33"/>
  <c r="I630" i="33" s="1"/>
  <c r="E630" i="33"/>
  <c r="D630" i="33"/>
  <c r="C630" i="33"/>
  <c r="B630" i="33"/>
  <c r="J629" i="33"/>
  <c r="H629" i="33"/>
  <c r="I629" i="33" s="1"/>
  <c r="G629" i="33"/>
  <c r="F629" i="33"/>
  <c r="E629" i="33"/>
  <c r="D629" i="33"/>
  <c r="C629" i="33"/>
  <c r="B629" i="33"/>
  <c r="J628" i="33"/>
  <c r="H628" i="33"/>
  <c r="G628" i="33"/>
  <c r="F628" i="33"/>
  <c r="I628" i="33" s="1"/>
  <c r="E628" i="33"/>
  <c r="D628" i="33"/>
  <c r="C628" i="33"/>
  <c r="B628" i="33"/>
  <c r="J627" i="33"/>
  <c r="I627" i="33"/>
  <c r="H627" i="33"/>
  <c r="G627" i="33"/>
  <c r="F627" i="33"/>
  <c r="E627" i="33"/>
  <c r="D627" i="33"/>
  <c r="C627" i="33"/>
  <c r="B627" i="33"/>
  <c r="J626" i="33"/>
  <c r="H626" i="33"/>
  <c r="G626" i="33"/>
  <c r="F626" i="33"/>
  <c r="E626" i="33"/>
  <c r="D626" i="33"/>
  <c r="C626" i="33"/>
  <c r="B626" i="33"/>
  <c r="J625" i="33"/>
  <c r="I625" i="33"/>
  <c r="H625" i="33"/>
  <c r="G625" i="33"/>
  <c r="F625" i="33"/>
  <c r="E625" i="33"/>
  <c r="D625" i="33"/>
  <c r="C625" i="33"/>
  <c r="B625" i="33"/>
  <c r="J624" i="33"/>
  <c r="H624" i="33"/>
  <c r="I624" i="33" s="1"/>
  <c r="G624" i="33"/>
  <c r="F624" i="33"/>
  <c r="E624" i="33"/>
  <c r="D624" i="33"/>
  <c r="C624" i="33"/>
  <c r="B624" i="33"/>
  <c r="J623" i="33"/>
  <c r="H623" i="33"/>
  <c r="G623" i="33"/>
  <c r="F623" i="33"/>
  <c r="E623" i="33"/>
  <c r="D623" i="33"/>
  <c r="C623" i="33"/>
  <c r="B623" i="33"/>
  <c r="J622" i="33"/>
  <c r="I622" i="33"/>
  <c r="H622" i="33"/>
  <c r="G622" i="33"/>
  <c r="F622" i="33"/>
  <c r="E622" i="33"/>
  <c r="D622" i="33"/>
  <c r="C622" i="33"/>
  <c r="B622" i="33"/>
  <c r="J621" i="33"/>
  <c r="H621" i="33"/>
  <c r="I621" i="33" s="1"/>
  <c r="G621" i="33"/>
  <c r="F621" i="33"/>
  <c r="E621" i="33"/>
  <c r="D621" i="33"/>
  <c r="C621" i="33"/>
  <c r="B621" i="33"/>
  <c r="J620" i="33"/>
  <c r="H620" i="33"/>
  <c r="I620" i="33" s="1"/>
  <c r="G620" i="33"/>
  <c r="F620" i="33"/>
  <c r="E620" i="33"/>
  <c r="D620" i="33"/>
  <c r="C620" i="33"/>
  <c r="B620" i="33"/>
  <c r="J619" i="33"/>
  <c r="I619" i="33"/>
  <c r="H619" i="33"/>
  <c r="G619" i="33"/>
  <c r="F619" i="33"/>
  <c r="E619" i="33"/>
  <c r="D619" i="33"/>
  <c r="C619" i="33"/>
  <c r="B619" i="33"/>
  <c r="J618" i="33"/>
  <c r="H618" i="33"/>
  <c r="I618" i="33" s="1"/>
  <c r="G618" i="33"/>
  <c r="F618" i="33"/>
  <c r="E618" i="33"/>
  <c r="D618" i="33"/>
  <c r="C618" i="33"/>
  <c r="B618" i="33"/>
  <c r="J617" i="33"/>
  <c r="H617" i="33"/>
  <c r="G617" i="33"/>
  <c r="F617" i="33"/>
  <c r="I617" i="33" s="1"/>
  <c r="E617" i="33"/>
  <c r="D617" i="33"/>
  <c r="C617" i="33"/>
  <c r="B617" i="33"/>
  <c r="J616" i="33"/>
  <c r="H616" i="33"/>
  <c r="I616" i="33" s="1"/>
  <c r="G616" i="33"/>
  <c r="F616" i="33"/>
  <c r="E616" i="33"/>
  <c r="D616" i="33"/>
  <c r="C616" i="33"/>
  <c r="B616" i="33"/>
  <c r="J615" i="33"/>
  <c r="H615" i="33"/>
  <c r="G615" i="33"/>
  <c r="F615" i="33"/>
  <c r="I615" i="33" s="1"/>
  <c r="E615" i="33"/>
  <c r="D615" i="33"/>
  <c r="C615" i="33"/>
  <c r="B615" i="33"/>
  <c r="J614" i="33"/>
  <c r="H614" i="33"/>
  <c r="I614" i="33" s="1"/>
  <c r="G614" i="33"/>
  <c r="F614" i="33"/>
  <c r="E614" i="33"/>
  <c r="D614" i="33"/>
  <c r="C614" i="33"/>
  <c r="B614" i="33"/>
  <c r="J613" i="33"/>
  <c r="H613" i="33"/>
  <c r="G613" i="33"/>
  <c r="F613" i="33"/>
  <c r="I613" i="33" s="1"/>
  <c r="E613" i="33"/>
  <c r="D613" i="33"/>
  <c r="C613" i="33"/>
  <c r="B613" i="33"/>
  <c r="J612" i="33"/>
  <c r="H612" i="33"/>
  <c r="G612" i="33"/>
  <c r="F612" i="33"/>
  <c r="E612" i="33"/>
  <c r="D612" i="33"/>
  <c r="C612" i="33"/>
  <c r="B612" i="33"/>
  <c r="J611" i="33"/>
  <c r="H611" i="33"/>
  <c r="I611" i="33" s="1"/>
  <c r="G611" i="33"/>
  <c r="F611" i="33"/>
  <c r="E611" i="33"/>
  <c r="D611" i="33"/>
  <c r="C611" i="33"/>
  <c r="B611" i="33"/>
  <c r="J610" i="33"/>
  <c r="H610" i="33"/>
  <c r="I610" i="33" s="1"/>
  <c r="G610" i="33"/>
  <c r="F610" i="33"/>
  <c r="E610" i="33"/>
  <c r="D610" i="33"/>
  <c r="C610" i="33"/>
  <c r="B610" i="33"/>
  <c r="J609" i="33"/>
  <c r="I609" i="33"/>
  <c r="H609" i="33"/>
  <c r="G609" i="33"/>
  <c r="F609" i="33"/>
  <c r="E609" i="33"/>
  <c r="D609" i="33"/>
  <c r="C609" i="33"/>
  <c r="B609" i="33"/>
  <c r="J608" i="33"/>
  <c r="H608" i="33"/>
  <c r="I608" i="33" s="1"/>
  <c r="G608" i="33"/>
  <c r="F608" i="33"/>
  <c r="E608" i="33"/>
  <c r="D608" i="33"/>
  <c r="C608" i="33"/>
  <c r="B608" i="33"/>
  <c r="J607" i="33"/>
  <c r="H607" i="33"/>
  <c r="G607" i="33"/>
  <c r="F607" i="33"/>
  <c r="I607" i="33" s="1"/>
  <c r="E607" i="33"/>
  <c r="D607" i="33"/>
  <c r="C607" i="33"/>
  <c r="B607" i="33"/>
  <c r="J606" i="33"/>
  <c r="H606" i="33"/>
  <c r="G606" i="33"/>
  <c r="F606" i="33"/>
  <c r="I606" i="33" s="1"/>
  <c r="E606" i="33"/>
  <c r="D606" i="33"/>
  <c r="C606" i="33"/>
  <c r="B606" i="33"/>
  <c r="J605" i="33"/>
  <c r="H605" i="33"/>
  <c r="I605" i="33" s="1"/>
  <c r="G605" i="33"/>
  <c r="F605" i="33"/>
  <c r="E605" i="33"/>
  <c r="D605" i="33"/>
  <c r="C605" i="33"/>
  <c r="B605" i="33"/>
  <c r="J604" i="33"/>
  <c r="H604" i="33"/>
  <c r="G604" i="33"/>
  <c r="F604" i="33"/>
  <c r="I604" i="33" s="1"/>
  <c r="E604" i="33"/>
  <c r="D604" i="33"/>
  <c r="C604" i="33"/>
  <c r="B604" i="33"/>
  <c r="J603" i="33"/>
  <c r="H603" i="33"/>
  <c r="G603" i="33"/>
  <c r="F603" i="33"/>
  <c r="E603" i="33"/>
  <c r="D603" i="33"/>
  <c r="C603" i="33"/>
  <c r="B603" i="33"/>
  <c r="J602" i="33"/>
  <c r="H602" i="33"/>
  <c r="I602" i="33" s="1"/>
  <c r="G602" i="33"/>
  <c r="F602" i="33"/>
  <c r="E602" i="33"/>
  <c r="D602" i="33"/>
  <c r="C602" i="33"/>
  <c r="B602" i="33"/>
  <c r="J601" i="33"/>
  <c r="H601" i="33"/>
  <c r="I601" i="33" s="1"/>
  <c r="G601" i="33"/>
  <c r="F601" i="33"/>
  <c r="E601" i="33"/>
  <c r="D601" i="33"/>
  <c r="C601" i="33"/>
  <c r="B601" i="33"/>
  <c r="J600" i="33"/>
  <c r="I600" i="33"/>
  <c r="H600" i="33"/>
  <c r="G600" i="33"/>
  <c r="F600" i="33"/>
  <c r="E600" i="33"/>
  <c r="D600" i="33"/>
  <c r="C600" i="33"/>
  <c r="B600" i="33"/>
  <c r="J599" i="33"/>
  <c r="H599" i="33"/>
  <c r="G599" i="33"/>
  <c r="F599" i="33"/>
  <c r="I599" i="33" s="1"/>
  <c r="E599" i="33"/>
  <c r="D599" i="33"/>
  <c r="C599" i="33"/>
  <c r="B599" i="33"/>
  <c r="J598" i="33"/>
  <c r="H598" i="33"/>
  <c r="G598" i="33"/>
  <c r="F598" i="33"/>
  <c r="I598" i="33" s="1"/>
  <c r="E598" i="33"/>
  <c r="D598" i="33"/>
  <c r="C598" i="33"/>
  <c r="B598" i="33"/>
  <c r="J597" i="33"/>
  <c r="H597" i="33"/>
  <c r="I597" i="33" s="1"/>
  <c r="G597" i="33"/>
  <c r="F597" i="33"/>
  <c r="E597" i="33"/>
  <c r="D597" i="33"/>
  <c r="C597" i="33"/>
  <c r="B597" i="33"/>
  <c r="J596" i="33"/>
  <c r="H596" i="33"/>
  <c r="G596" i="33"/>
  <c r="F596" i="33"/>
  <c r="I596" i="33" s="1"/>
  <c r="E596" i="33"/>
  <c r="D596" i="33"/>
  <c r="C596" i="33"/>
  <c r="B596" i="33"/>
  <c r="J595" i="33"/>
  <c r="H595" i="33"/>
  <c r="I595" i="33" s="1"/>
  <c r="G595" i="33"/>
  <c r="F595" i="33"/>
  <c r="E595" i="33"/>
  <c r="D595" i="33"/>
  <c r="C595" i="33"/>
  <c r="B595" i="33"/>
  <c r="J594" i="33"/>
  <c r="H594" i="33"/>
  <c r="I594" i="33" s="1"/>
  <c r="G594" i="33"/>
  <c r="F594" i="33"/>
  <c r="E594" i="33"/>
  <c r="D594" i="33"/>
  <c r="C594" i="33"/>
  <c r="B594" i="33"/>
  <c r="J593" i="33"/>
  <c r="H593" i="33"/>
  <c r="I593" i="33" s="1"/>
  <c r="G593" i="33"/>
  <c r="F593" i="33"/>
  <c r="E593" i="33"/>
  <c r="D593" i="33"/>
  <c r="C593" i="33"/>
  <c r="B593" i="33"/>
  <c r="J592" i="33"/>
  <c r="I592" i="33"/>
  <c r="H592" i="33"/>
  <c r="G592" i="33"/>
  <c r="F592" i="33"/>
  <c r="E592" i="33"/>
  <c r="D592" i="33"/>
  <c r="C592" i="33"/>
  <c r="B592" i="33"/>
  <c r="J591" i="33"/>
  <c r="H591" i="33"/>
  <c r="G591" i="33"/>
  <c r="F591" i="33"/>
  <c r="I591" i="33" s="1"/>
  <c r="E591" i="33"/>
  <c r="D591" i="33"/>
  <c r="C591" i="33"/>
  <c r="B591" i="33"/>
  <c r="J590" i="33"/>
  <c r="H590" i="33"/>
  <c r="G590" i="33"/>
  <c r="F590" i="33"/>
  <c r="I590" i="33" s="1"/>
  <c r="E590" i="33"/>
  <c r="D590" i="33"/>
  <c r="C590" i="33"/>
  <c r="B590" i="33"/>
  <c r="J589" i="33"/>
  <c r="H589" i="33"/>
  <c r="I589" i="33" s="1"/>
  <c r="G589" i="33"/>
  <c r="F589" i="33"/>
  <c r="E589" i="33"/>
  <c r="D589" i="33"/>
  <c r="C589" i="33"/>
  <c r="B589" i="33"/>
  <c r="J588" i="33"/>
  <c r="H588" i="33"/>
  <c r="G588" i="33"/>
  <c r="F588" i="33"/>
  <c r="I588" i="33" s="1"/>
  <c r="E588" i="33"/>
  <c r="D588" i="33"/>
  <c r="C588" i="33"/>
  <c r="B588" i="33"/>
  <c r="J587" i="33"/>
  <c r="H587" i="33"/>
  <c r="I587" i="33" s="1"/>
  <c r="G587" i="33"/>
  <c r="F587" i="33"/>
  <c r="E587" i="33"/>
  <c r="D587" i="33"/>
  <c r="C587" i="33"/>
  <c r="B587" i="33"/>
  <c r="J586" i="33"/>
  <c r="H586" i="33"/>
  <c r="I586" i="33" s="1"/>
  <c r="G586" i="33"/>
  <c r="F586" i="33"/>
  <c r="E586" i="33"/>
  <c r="D586" i="33"/>
  <c r="C586" i="33"/>
  <c r="B586" i="33"/>
  <c r="J585" i="33"/>
  <c r="H585" i="33"/>
  <c r="I585" i="33" s="1"/>
  <c r="G585" i="33"/>
  <c r="F585" i="33"/>
  <c r="E585" i="33"/>
  <c r="D585" i="33"/>
  <c r="C585" i="33"/>
  <c r="B585" i="33"/>
  <c r="J584" i="33"/>
  <c r="I584" i="33"/>
  <c r="H584" i="33"/>
  <c r="G584" i="33"/>
  <c r="F584" i="33"/>
  <c r="E584" i="33"/>
  <c r="D584" i="33"/>
  <c r="C584" i="33"/>
  <c r="B584" i="33"/>
  <c r="J583" i="33"/>
  <c r="H583" i="33"/>
  <c r="G583" i="33"/>
  <c r="F583" i="33"/>
  <c r="I583" i="33" s="1"/>
  <c r="E583" i="33"/>
  <c r="D583" i="33"/>
  <c r="C583" i="33"/>
  <c r="B583" i="33"/>
  <c r="J582" i="33"/>
  <c r="H582" i="33"/>
  <c r="G582" i="33"/>
  <c r="F582" i="33"/>
  <c r="I582" i="33" s="1"/>
  <c r="E582" i="33"/>
  <c r="D582" i="33"/>
  <c r="C582" i="33"/>
  <c r="B582" i="33"/>
  <c r="J581" i="33"/>
  <c r="H581" i="33"/>
  <c r="I581" i="33" s="1"/>
  <c r="G581" i="33"/>
  <c r="F581" i="33"/>
  <c r="E581" i="33"/>
  <c r="D581" i="33"/>
  <c r="C581" i="33"/>
  <c r="B581" i="33"/>
  <c r="J580" i="33"/>
  <c r="H580" i="33"/>
  <c r="G580" i="33"/>
  <c r="F580" i="33"/>
  <c r="I580" i="33" s="1"/>
  <c r="E580" i="33"/>
  <c r="D580" i="33"/>
  <c r="C580" i="33"/>
  <c r="B580" i="33"/>
  <c r="J579" i="33"/>
  <c r="H579" i="33"/>
  <c r="G579" i="33"/>
  <c r="F579" i="33"/>
  <c r="E579" i="33"/>
  <c r="D579" i="33"/>
  <c r="C579" i="33"/>
  <c r="B579" i="33"/>
  <c r="J578" i="33"/>
  <c r="H578" i="33"/>
  <c r="I578" i="33" s="1"/>
  <c r="G578" i="33"/>
  <c r="F578" i="33"/>
  <c r="E578" i="33"/>
  <c r="D578" i="33"/>
  <c r="C578" i="33"/>
  <c r="B578" i="33"/>
  <c r="J577" i="33"/>
  <c r="H577" i="33"/>
  <c r="I577" i="33" s="1"/>
  <c r="G577" i="33"/>
  <c r="F577" i="33"/>
  <c r="E577" i="33"/>
  <c r="D577" i="33"/>
  <c r="C577" i="33"/>
  <c r="B577" i="33"/>
  <c r="J576" i="33"/>
  <c r="I576" i="33"/>
  <c r="H576" i="33"/>
  <c r="G576" i="33"/>
  <c r="F576" i="33"/>
  <c r="E576" i="33"/>
  <c r="D576" i="33"/>
  <c r="C576" i="33"/>
  <c r="B576" i="33"/>
  <c r="J575" i="33"/>
  <c r="H575" i="33"/>
  <c r="G575" i="33"/>
  <c r="F575" i="33"/>
  <c r="I575" i="33" s="1"/>
  <c r="E575" i="33"/>
  <c r="D575" i="33"/>
  <c r="C575" i="33"/>
  <c r="B575" i="33"/>
  <c r="J574" i="33"/>
  <c r="H574" i="33"/>
  <c r="G574" i="33"/>
  <c r="F574" i="33"/>
  <c r="I574" i="33" s="1"/>
  <c r="E574" i="33"/>
  <c r="D574" i="33"/>
  <c r="C574" i="33"/>
  <c r="B574" i="33"/>
  <c r="J573" i="33"/>
  <c r="H573" i="33"/>
  <c r="I573" i="33" s="1"/>
  <c r="G573" i="33"/>
  <c r="F573" i="33"/>
  <c r="E573" i="33"/>
  <c r="D573" i="33"/>
  <c r="C573" i="33"/>
  <c r="B573" i="33"/>
  <c r="J572" i="33"/>
  <c r="H572" i="33"/>
  <c r="G572" i="33"/>
  <c r="F572" i="33"/>
  <c r="I572" i="33" s="1"/>
  <c r="E572" i="33"/>
  <c r="D572" i="33"/>
  <c r="C572" i="33"/>
  <c r="B572" i="33"/>
  <c r="J571" i="33"/>
  <c r="H571" i="33"/>
  <c r="G571" i="33"/>
  <c r="F571" i="33"/>
  <c r="E571" i="33"/>
  <c r="D571" i="33"/>
  <c r="C571" i="33"/>
  <c r="B571" i="33"/>
  <c r="J570" i="33"/>
  <c r="H570" i="33"/>
  <c r="I570" i="33" s="1"/>
  <c r="G570" i="33"/>
  <c r="F570" i="33"/>
  <c r="E570" i="33"/>
  <c r="D570" i="33"/>
  <c r="C570" i="33"/>
  <c r="B570" i="33"/>
  <c r="J569" i="33"/>
  <c r="H569" i="33"/>
  <c r="I569" i="33" s="1"/>
  <c r="G569" i="33"/>
  <c r="F569" i="33"/>
  <c r="E569" i="33"/>
  <c r="D569" i="33"/>
  <c r="C569" i="33"/>
  <c r="B569" i="33"/>
  <c r="J568" i="33"/>
  <c r="I568" i="33"/>
  <c r="H568" i="33"/>
  <c r="G568" i="33"/>
  <c r="F568" i="33"/>
  <c r="E568" i="33"/>
  <c r="D568" i="33"/>
  <c r="C568" i="33"/>
  <c r="B568" i="33"/>
  <c r="J567" i="33"/>
  <c r="H567" i="33"/>
  <c r="G567" i="33"/>
  <c r="F567" i="33"/>
  <c r="I567" i="33" s="1"/>
  <c r="E567" i="33"/>
  <c r="D567" i="33"/>
  <c r="C567" i="33"/>
  <c r="B567" i="33"/>
  <c r="J566" i="33"/>
  <c r="H566" i="33"/>
  <c r="G566" i="33"/>
  <c r="F566" i="33"/>
  <c r="I566" i="33" s="1"/>
  <c r="E566" i="33"/>
  <c r="D566" i="33"/>
  <c r="C566" i="33"/>
  <c r="B566" i="33"/>
  <c r="J565" i="33"/>
  <c r="H565" i="33"/>
  <c r="I565" i="33" s="1"/>
  <c r="G565" i="33"/>
  <c r="F565" i="33"/>
  <c r="E565" i="33"/>
  <c r="D565" i="33"/>
  <c r="C565" i="33"/>
  <c r="B565" i="33"/>
  <c r="J564" i="33"/>
  <c r="H564" i="33"/>
  <c r="G564" i="33"/>
  <c r="F564" i="33"/>
  <c r="I564" i="33" s="1"/>
  <c r="E564" i="33"/>
  <c r="D564" i="33"/>
  <c r="C564" i="33"/>
  <c r="B564" i="33"/>
  <c r="J563" i="33"/>
  <c r="H563" i="33"/>
  <c r="G563" i="33"/>
  <c r="F563" i="33"/>
  <c r="E563" i="33"/>
  <c r="D563" i="33"/>
  <c r="C563" i="33"/>
  <c r="B563" i="33"/>
  <c r="J562" i="33"/>
  <c r="H562" i="33"/>
  <c r="I562" i="33" s="1"/>
  <c r="G562" i="33"/>
  <c r="F562" i="33"/>
  <c r="E562" i="33"/>
  <c r="D562" i="33"/>
  <c r="C562" i="33"/>
  <c r="B562" i="33"/>
  <c r="J561" i="33"/>
  <c r="H561" i="33"/>
  <c r="I561" i="33" s="1"/>
  <c r="G561" i="33"/>
  <c r="F561" i="33"/>
  <c r="E561" i="33"/>
  <c r="D561" i="33"/>
  <c r="C561" i="33"/>
  <c r="B561" i="33"/>
  <c r="J560" i="33"/>
  <c r="I560" i="33"/>
  <c r="H560" i="33"/>
  <c r="G560" i="33"/>
  <c r="F560" i="33"/>
  <c r="E560" i="33"/>
  <c r="D560" i="33"/>
  <c r="C560" i="33"/>
  <c r="B560" i="33"/>
  <c r="J559" i="33"/>
  <c r="H559" i="33"/>
  <c r="G559" i="33"/>
  <c r="F559" i="33"/>
  <c r="I559" i="33" s="1"/>
  <c r="E559" i="33"/>
  <c r="D559" i="33"/>
  <c r="C559" i="33"/>
  <c r="B559" i="33"/>
  <c r="J558" i="33"/>
  <c r="H558" i="33"/>
  <c r="G558" i="33"/>
  <c r="F558" i="33"/>
  <c r="I558" i="33" s="1"/>
  <c r="E558" i="33"/>
  <c r="D558" i="33"/>
  <c r="C558" i="33"/>
  <c r="B558" i="33"/>
  <c r="J557" i="33"/>
  <c r="H557" i="33"/>
  <c r="I557" i="33" s="1"/>
  <c r="G557" i="33"/>
  <c r="F557" i="33"/>
  <c r="E557" i="33"/>
  <c r="D557" i="33"/>
  <c r="C557" i="33"/>
  <c r="B557" i="33"/>
  <c r="J556" i="33"/>
  <c r="H556" i="33"/>
  <c r="G556" i="33"/>
  <c r="F556" i="33"/>
  <c r="I556" i="33" s="1"/>
  <c r="E556" i="33"/>
  <c r="D556" i="33"/>
  <c r="C556" i="33"/>
  <c r="B556" i="33"/>
  <c r="J555" i="33"/>
  <c r="H555" i="33"/>
  <c r="G555" i="33"/>
  <c r="F555" i="33"/>
  <c r="E555" i="33"/>
  <c r="D555" i="33"/>
  <c r="C555" i="33"/>
  <c r="B555" i="33"/>
  <c r="J554" i="33"/>
  <c r="H554" i="33"/>
  <c r="I554" i="33" s="1"/>
  <c r="G554" i="33"/>
  <c r="F554" i="33"/>
  <c r="E554" i="33"/>
  <c r="D554" i="33"/>
  <c r="C554" i="33"/>
  <c r="B554" i="33"/>
  <c r="J553" i="33"/>
  <c r="H553" i="33"/>
  <c r="I553" i="33" s="1"/>
  <c r="G553" i="33"/>
  <c r="F553" i="33"/>
  <c r="E553" i="33"/>
  <c r="D553" i="33"/>
  <c r="C553" i="33"/>
  <c r="B553" i="33"/>
  <c r="J552" i="33"/>
  <c r="I552" i="33"/>
  <c r="H552" i="33"/>
  <c r="G552" i="33"/>
  <c r="F552" i="33"/>
  <c r="E552" i="33"/>
  <c r="D552" i="33"/>
  <c r="C552" i="33"/>
  <c r="B552" i="33"/>
  <c r="J551" i="33"/>
  <c r="H551" i="33"/>
  <c r="G551" i="33"/>
  <c r="F551" i="33"/>
  <c r="I551" i="33" s="1"/>
  <c r="E551" i="33"/>
  <c r="D551" i="33"/>
  <c r="C551" i="33"/>
  <c r="B551" i="33"/>
  <c r="J550" i="33"/>
  <c r="H550" i="33"/>
  <c r="G550" i="33"/>
  <c r="F550" i="33"/>
  <c r="I550" i="33" s="1"/>
  <c r="E550" i="33"/>
  <c r="D550" i="33"/>
  <c r="C550" i="33"/>
  <c r="B550" i="33"/>
  <c r="J549" i="33"/>
  <c r="H549" i="33"/>
  <c r="I549" i="33" s="1"/>
  <c r="G549" i="33"/>
  <c r="F549" i="33"/>
  <c r="E549" i="33"/>
  <c r="D549" i="33"/>
  <c r="C549" i="33"/>
  <c r="B549" i="33"/>
  <c r="J548" i="33"/>
  <c r="H548" i="33"/>
  <c r="G548" i="33"/>
  <c r="F548" i="33"/>
  <c r="I548" i="33" s="1"/>
  <c r="E548" i="33"/>
  <c r="D548" i="33"/>
  <c r="C548" i="33"/>
  <c r="B548" i="33"/>
  <c r="J547" i="33"/>
  <c r="H547" i="33"/>
  <c r="G547" i="33"/>
  <c r="F547" i="33"/>
  <c r="E547" i="33"/>
  <c r="D547" i="33"/>
  <c r="C547" i="33"/>
  <c r="B547" i="33"/>
  <c r="J546" i="33"/>
  <c r="H546" i="33"/>
  <c r="I546" i="33" s="1"/>
  <c r="G546" i="33"/>
  <c r="F546" i="33"/>
  <c r="E546" i="33"/>
  <c r="D546" i="33"/>
  <c r="C546" i="33"/>
  <c r="B546" i="33"/>
  <c r="J545" i="33"/>
  <c r="H545" i="33"/>
  <c r="I545" i="33" s="1"/>
  <c r="G545" i="33"/>
  <c r="F545" i="33"/>
  <c r="E545" i="33"/>
  <c r="D545" i="33"/>
  <c r="C545" i="33"/>
  <c r="B545" i="33"/>
  <c r="J544" i="33"/>
  <c r="I544" i="33"/>
  <c r="H544" i="33"/>
  <c r="G544" i="33"/>
  <c r="F544" i="33"/>
  <c r="E544" i="33"/>
  <c r="D544" i="33"/>
  <c r="C544" i="33"/>
  <c r="B544" i="33"/>
  <c r="J543" i="33"/>
  <c r="H543" i="33"/>
  <c r="G543" i="33"/>
  <c r="F543" i="33"/>
  <c r="I543" i="33" s="1"/>
  <c r="E543" i="33"/>
  <c r="D543" i="33"/>
  <c r="C543" i="33"/>
  <c r="B543" i="33"/>
  <c r="J542" i="33"/>
  <c r="H542" i="33"/>
  <c r="G542" i="33"/>
  <c r="F542" i="33"/>
  <c r="I542" i="33" s="1"/>
  <c r="E542" i="33"/>
  <c r="D542" i="33"/>
  <c r="C542" i="33"/>
  <c r="B542" i="33"/>
  <c r="J541" i="33"/>
  <c r="H541" i="33"/>
  <c r="I541" i="33" s="1"/>
  <c r="G541" i="33"/>
  <c r="F541" i="33"/>
  <c r="E541" i="33"/>
  <c r="D541" i="33"/>
  <c r="C541" i="33"/>
  <c r="B541" i="33"/>
  <c r="J540" i="33"/>
  <c r="H540" i="33"/>
  <c r="G540" i="33"/>
  <c r="F540" i="33"/>
  <c r="I540" i="33" s="1"/>
  <c r="E540" i="33"/>
  <c r="D540" i="33"/>
  <c r="C540" i="33"/>
  <c r="B540" i="33"/>
  <c r="J539" i="33"/>
  <c r="H539" i="33"/>
  <c r="G539" i="33"/>
  <c r="F539" i="33"/>
  <c r="E539" i="33"/>
  <c r="D539" i="33"/>
  <c r="C539" i="33"/>
  <c r="B539" i="33"/>
  <c r="J538" i="33"/>
  <c r="H538" i="33"/>
  <c r="I538" i="33" s="1"/>
  <c r="G538" i="33"/>
  <c r="F538" i="33"/>
  <c r="E538" i="33"/>
  <c r="D538" i="33"/>
  <c r="C538" i="33"/>
  <c r="B538" i="33"/>
  <c r="J537" i="33"/>
  <c r="H537" i="33"/>
  <c r="I537" i="33" s="1"/>
  <c r="G537" i="33"/>
  <c r="F537" i="33"/>
  <c r="E537" i="33"/>
  <c r="D537" i="33"/>
  <c r="C537" i="33"/>
  <c r="B537" i="33"/>
  <c r="J536" i="33"/>
  <c r="I536" i="33"/>
  <c r="H536" i="33"/>
  <c r="G536" i="33"/>
  <c r="F536" i="33"/>
  <c r="E536" i="33"/>
  <c r="D536" i="33"/>
  <c r="C536" i="33"/>
  <c r="B536" i="33"/>
  <c r="J535" i="33"/>
  <c r="H535" i="33"/>
  <c r="G535" i="33"/>
  <c r="F535" i="33"/>
  <c r="I535" i="33" s="1"/>
  <c r="E535" i="33"/>
  <c r="D535" i="33"/>
  <c r="C535" i="33"/>
  <c r="B535" i="33"/>
  <c r="J534" i="33"/>
  <c r="H534" i="33"/>
  <c r="G534" i="33"/>
  <c r="F534" i="33"/>
  <c r="I534" i="33" s="1"/>
  <c r="E534" i="33"/>
  <c r="D534" i="33"/>
  <c r="C534" i="33"/>
  <c r="B534" i="33"/>
  <c r="J533" i="33"/>
  <c r="H533" i="33"/>
  <c r="I533" i="33" s="1"/>
  <c r="G533" i="33"/>
  <c r="F533" i="33"/>
  <c r="E533" i="33"/>
  <c r="D533" i="33"/>
  <c r="C533" i="33"/>
  <c r="B533" i="33"/>
  <c r="J532" i="33"/>
  <c r="H532" i="33"/>
  <c r="G532" i="33"/>
  <c r="F532" i="33"/>
  <c r="I532" i="33" s="1"/>
  <c r="E532" i="33"/>
  <c r="D532" i="33"/>
  <c r="C532" i="33"/>
  <c r="B532" i="33"/>
  <c r="J531" i="33"/>
  <c r="H531" i="33"/>
  <c r="I531" i="33" s="1"/>
  <c r="G531" i="33"/>
  <c r="F531" i="33"/>
  <c r="E531" i="33"/>
  <c r="D531" i="33"/>
  <c r="C531" i="33"/>
  <c r="B531" i="33"/>
  <c r="J530" i="33"/>
  <c r="H530" i="33"/>
  <c r="I530" i="33" s="1"/>
  <c r="G530" i="33"/>
  <c r="F530" i="33"/>
  <c r="E530" i="33"/>
  <c r="D530" i="33"/>
  <c r="C530" i="33"/>
  <c r="B530" i="33"/>
  <c r="J529" i="33"/>
  <c r="H529" i="33"/>
  <c r="I529" i="33" s="1"/>
  <c r="G529" i="33"/>
  <c r="F529" i="33"/>
  <c r="E529" i="33"/>
  <c r="D529" i="33"/>
  <c r="C529" i="33"/>
  <c r="B529" i="33"/>
  <c r="J528" i="33"/>
  <c r="I528" i="33"/>
  <c r="H528" i="33"/>
  <c r="G528" i="33"/>
  <c r="F528" i="33"/>
  <c r="E528" i="33"/>
  <c r="D528" i="33"/>
  <c r="C528" i="33"/>
  <c r="B528" i="33"/>
  <c r="J527" i="33"/>
  <c r="H527" i="33"/>
  <c r="G527" i="33"/>
  <c r="F527" i="33"/>
  <c r="I527" i="33" s="1"/>
  <c r="E527" i="33"/>
  <c r="D527" i="33"/>
  <c r="C527" i="33"/>
  <c r="B527" i="33"/>
  <c r="J526" i="33"/>
  <c r="H526" i="33"/>
  <c r="G526" i="33"/>
  <c r="F526" i="33"/>
  <c r="I526" i="33" s="1"/>
  <c r="E526" i="33"/>
  <c r="D526" i="33"/>
  <c r="C526" i="33"/>
  <c r="B526" i="33"/>
  <c r="J525" i="33"/>
  <c r="H525" i="33"/>
  <c r="I525" i="33" s="1"/>
  <c r="G525" i="33"/>
  <c r="F525" i="33"/>
  <c r="E525" i="33"/>
  <c r="D525" i="33"/>
  <c r="C525" i="33"/>
  <c r="B525" i="33"/>
  <c r="J524" i="33"/>
  <c r="H524" i="33"/>
  <c r="G524" i="33"/>
  <c r="F524" i="33"/>
  <c r="I524" i="33" s="1"/>
  <c r="E524" i="33"/>
  <c r="D524" i="33"/>
  <c r="C524" i="33"/>
  <c r="B524" i="33"/>
  <c r="J523" i="33"/>
  <c r="H523" i="33"/>
  <c r="I523" i="33" s="1"/>
  <c r="G523" i="33"/>
  <c r="F523" i="33"/>
  <c r="E523" i="33"/>
  <c r="D523" i="33"/>
  <c r="C523" i="33"/>
  <c r="B523" i="33"/>
  <c r="J522" i="33"/>
  <c r="H522" i="33"/>
  <c r="I522" i="33" s="1"/>
  <c r="G522" i="33"/>
  <c r="F522" i="33"/>
  <c r="E522" i="33"/>
  <c r="D522" i="33"/>
  <c r="C522" i="33"/>
  <c r="B522" i="33"/>
  <c r="J521" i="33"/>
  <c r="H521" i="33"/>
  <c r="I521" i="33" s="1"/>
  <c r="G521" i="33"/>
  <c r="F521" i="33"/>
  <c r="E521" i="33"/>
  <c r="D521" i="33"/>
  <c r="C521" i="33"/>
  <c r="B521" i="33"/>
  <c r="J520" i="33"/>
  <c r="I520" i="33"/>
  <c r="H520" i="33"/>
  <c r="G520" i="33"/>
  <c r="F520" i="33"/>
  <c r="E520" i="33"/>
  <c r="D520" i="33"/>
  <c r="C520" i="33"/>
  <c r="B520" i="33"/>
  <c r="J519" i="33"/>
  <c r="H519" i="33"/>
  <c r="G519" i="33"/>
  <c r="F519" i="33"/>
  <c r="I519" i="33" s="1"/>
  <c r="E519" i="33"/>
  <c r="D519" i="33"/>
  <c r="C519" i="33"/>
  <c r="B519" i="33"/>
  <c r="J518" i="33"/>
  <c r="H518" i="33"/>
  <c r="G518" i="33"/>
  <c r="F518" i="33"/>
  <c r="I518" i="33" s="1"/>
  <c r="E518" i="33"/>
  <c r="D518" i="33"/>
  <c r="C518" i="33"/>
  <c r="B518" i="33"/>
  <c r="J517" i="33"/>
  <c r="H517" i="33"/>
  <c r="I517" i="33" s="1"/>
  <c r="G517" i="33"/>
  <c r="F517" i="33"/>
  <c r="E517" i="33"/>
  <c r="D517" i="33"/>
  <c r="C517" i="33"/>
  <c r="B517" i="33"/>
  <c r="J516" i="33"/>
  <c r="H516" i="33"/>
  <c r="G516" i="33"/>
  <c r="F516" i="33"/>
  <c r="I516" i="33" s="1"/>
  <c r="E516" i="33"/>
  <c r="D516" i="33"/>
  <c r="C516" i="33"/>
  <c r="B516" i="33"/>
  <c r="J515" i="33"/>
  <c r="H515" i="33"/>
  <c r="G515" i="33"/>
  <c r="F515" i="33"/>
  <c r="E515" i="33"/>
  <c r="D515" i="33"/>
  <c r="C515" i="33"/>
  <c r="B515" i="33"/>
  <c r="J514" i="33"/>
  <c r="H514" i="33"/>
  <c r="I514" i="33" s="1"/>
  <c r="G514" i="33"/>
  <c r="F514" i="33"/>
  <c r="E514" i="33"/>
  <c r="D514" i="33"/>
  <c r="C514" i="33"/>
  <c r="B514" i="33"/>
  <c r="J513" i="33"/>
  <c r="H513" i="33"/>
  <c r="I513" i="33" s="1"/>
  <c r="G513" i="33"/>
  <c r="F513" i="33"/>
  <c r="E513" i="33"/>
  <c r="D513" i="33"/>
  <c r="C513" i="33"/>
  <c r="B513" i="33"/>
  <c r="J512" i="33"/>
  <c r="I512" i="33"/>
  <c r="H512" i="33"/>
  <c r="G512" i="33"/>
  <c r="F512" i="33"/>
  <c r="E512" i="33"/>
  <c r="D512" i="33"/>
  <c r="C512" i="33"/>
  <c r="B512" i="33"/>
  <c r="J511" i="33"/>
  <c r="H511" i="33"/>
  <c r="G511" i="33"/>
  <c r="F511" i="33"/>
  <c r="I511" i="33" s="1"/>
  <c r="E511" i="33"/>
  <c r="D511" i="33"/>
  <c r="C511" i="33"/>
  <c r="B511" i="33"/>
  <c r="J510" i="33"/>
  <c r="H510" i="33"/>
  <c r="G510" i="33"/>
  <c r="F510" i="33"/>
  <c r="I510" i="33" s="1"/>
  <c r="E510" i="33"/>
  <c r="D510" i="33"/>
  <c r="C510" i="33"/>
  <c r="B510" i="33"/>
  <c r="J509" i="33"/>
  <c r="H509" i="33"/>
  <c r="I509" i="33" s="1"/>
  <c r="G509" i="33"/>
  <c r="F509" i="33"/>
  <c r="E509" i="33"/>
  <c r="D509" i="33"/>
  <c r="C509" i="33"/>
  <c r="B509" i="33"/>
  <c r="J508" i="33"/>
  <c r="H508" i="33"/>
  <c r="G508" i="33"/>
  <c r="F508" i="33"/>
  <c r="I508" i="33" s="1"/>
  <c r="E508" i="33"/>
  <c r="D508" i="33"/>
  <c r="C508" i="33"/>
  <c r="B508" i="33"/>
  <c r="J507" i="33"/>
  <c r="H507" i="33"/>
  <c r="G507" i="33"/>
  <c r="F507" i="33"/>
  <c r="E507" i="33"/>
  <c r="D507" i="33"/>
  <c r="C507" i="33"/>
  <c r="B507" i="33"/>
  <c r="J506" i="33"/>
  <c r="H506" i="33"/>
  <c r="I506" i="33" s="1"/>
  <c r="G506" i="33"/>
  <c r="F506" i="33"/>
  <c r="E506" i="33"/>
  <c r="D506" i="33"/>
  <c r="C506" i="33"/>
  <c r="B506" i="33"/>
  <c r="J505" i="33"/>
  <c r="H505" i="33"/>
  <c r="I505" i="33" s="1"/>
  <c r="G505" i="33"/>
  <c r="F505" i="33"/>
  <c r="E505" i="33"/>
  <c r="D505" i="33"/>
  <c r="C505" i="33"/>
  <c r="B505" i="33"/>
  <c r="J504" i="33"/>
  <c r="I504" i="33"/>
  <c r="H504" i="33"/>
  <c r="G504" i="33"/>
  <c r="F504" i="33"/>
  <c r="E504" i="33"/>
  <c r="D504" i="33"/>
  <c r="C504" i="33"/>
  <c r="B504" i="33"/>
  <c r="J503" i="33"/>
  <c r="H503" i="33"/>
  <c r="G503" i="33"/>
  <c r="F503" i="33"/>
  <c r="I503" i="33" s="1"/>
  <c r="E503" i="33"/>
  <c r="D503" i="33"/>
  <c r="C503" i="33"/>
  <c r="B503" i="33"/>
  <c r="J502" i="33"/>
  <c r="H502" i="33"/>
  <c r="G502" i="33"/>
  <c r="F502" i="33"/>
  <c r="I502" i="33" s="1"/>
  <c r="E502" i="33"/>
  <c r="D502" i="33"/>
  <c r="C502" i="33"/>
  <c r="B502" i="33"/>
  <c r="J501" i="33"/>
  <c r="H501" i="33"/>
  <c r="I501" i="33" s="1"/>
  <c r="G501" i="33"/>
  <c r="F501" i="33"/>
  <c r="E501" i="33"/>
  <c r="D501" i="33"/>
  <c r="C501" i="33"/>
  <c r="B501" i="33"/>
  <c r="J500" i="33"/>
  <c r="H500" i="33"/>
  <c r="G500" i="33"/>
  <c r="F500" i="33"/>
  <c r="I500" i="33" s="1"/>
  <c r="E500" i="33"/>
  <c r="D500" i="33"/>
  <c r="C500" i="33"/>
  <c r="B500" i="33"/>
  <c r="J499" i="33"/>
  <c r="H499" i="33"/>
  <c r="G499" i="33"/>
  <c r="F499" i="33"/>
  <c r="E499" i="33"/>
  <c r="D499" i="33"/>
  <c r="C499" i="33"/>
  <c r="B499" i="33"/>
  <c r="J498" i="33"/>
  <c r="H498" i="33"/>
  <c r="I498" i="33" s="1"/>
  <c r="G498" i="33"/>
  <c r="F498" i="33"/>
  <c r="E498" i="33"/>
  <c r="D498" i="33"/>
  <c r="C498" i="33"/>
  <c r="B498" i="33"/>
  <c r="J497" i="33"/>
  <c r="H497" i="33"/>
  <c r="I497" i="33" s="1"/>
  <c r="G497" i="33"/>
  <c r="F497" i="33"/>
  <c r="E497" i="33"/>
  <c r="D497" i="33"/>
  <c r="C497" i="33"/>
  <c r="B497" i="33"/>
  <c r="J496" i="33"/>
  <c r="I496" i="33"/>
  <c r="H496" i="33"/>
  <c r="G496" i="33"/>
  <c r="F496" i="33"/>
  <c r="E496" i="33"/>
  <c r="D496" i="33"/>
  <c r="C496" i="33"/>
  <c r="B496" i="33"/>
  <c r="J495" i="33"/>
  <c r="H495" i="33"/>
  <c r="G495" i="33"/>
  <c r="F495" i="33"/>
  <c r="I495" i="33" s="1"/>
  <c r="E495" i="33"/>
  <c r="D495" i="33"/>
  <c r="C495" i="33"/>
  <c r="B495" i="33"/>
  <c r="J494" i="33"/>
  <c r="H494" i="33"/>
  <c r="G494" i="33"/>
  <c r="F494" i="33"/>
  <c r="I494" i="33" s="1"/>
  <c r="E494" i="33"/>
  <c r="D494" i="33"/>
  <c r="C494" i="33"/>
  <c r="B494" i="33"/>
  <c r="J493" i="33"/>
  <c r="H493" i="33"/>
  <c r="I493" i="33" s="1"/>
  <c r="G493" i="33"/>
  <c r="F493" i="33"/>
  <c r="E493" i="33"/>
  <c r="D493" i="33"/>
  <c r="C493" i="33"/>
  <c r="B493" i="33"/>
  <c r="J492" i="33"/>
  <c r="H492" i="33"/>
  <c r="G492" i="33"/>
  <c r="F492" i="33"/>
  <c r="I492" i="33" s="1"/>
  <c r="E492" i="33"/>
  <c r="D492" i="33"/>
  <c r="C492" i="33"/>
  <c r="B492" i="33"/>
  <c r="J491" i="33"/>
  <c r="H491" i="33"/>
  <c r="G491" i="33"/>
  <c r="F491" i="33"/>
  <c r="E491" i="33"/>
  <c r="D491" i="33"/>
  <c r="C491" i="33"/>
  <c r="B491" i="33"/>
  <c r="J490" i="33"/>
  <c r="I490" i="33"/>
  <c r="H490" i="33"/>
  <c r="G490" i="33"/>
  <c r="F490" i="33"/>
  <c r="E490" i="33"/>
  <c r="D490" i="33"/>
  <c r="C490" i="33"/>
  <c r="B490" i="33"/>
  <c r="J489" i="33"/>
  <c r="H489" i="33"/>
  <c r="I489" i="33" s="1"/>
  <c r="G489" i="33"/>
  <c r="F489" i="33"/>
  <c r="E489" i="33"/>
  <c r="D489" i="33"/>
  <c r="C489" i="33"/>
  <c r="B489" i="33"/>
  <c r="J488" i="33"/>
  <c r="I488" i="33"/>
  <c r="H488" i="33"/>
  <c r="G488" i="33"/>
  <c r="F488" i="33"/>
  <c r="E488" i="33"/>
  <c r="D488" i="33"/>
  <c r="C488" i="33"/>
  <c r="B488" i="33"/>
  <c r="J487" i="33"/>
  <c r="H487" i="33"/>
  <c r="G487" i="33"/>
  <c r="F487" i="33"/>
  <c r="I487" i="33" s="1"/>
  <c r="E487" i="33"/>
  <c r="D487" i="33"/>
  <c r="C487" i="33"/>
  <c r="B487" i="33"/>
  <c r="J486" i="33"/>
  <c r="H486" i="33"/>
  <c r="G486" i="33"/>
  <c r="F486" i="33"/>
  <c r="I486" i="33" s="1"/>
  <c r="E486" i="33"/>
  <c r="D486" i="33"/>
  <c r="C486" i="33"/>
  <c r="B486" i="33"/>
  <c r="J485" i="33"/>
  <c r="H485" i="33"/>
  <c r="I485" i="33" s="1"/>
  <c r="G485" i="33"/>
  <c r="F485" i="33"/>
  <c r="E485" i="33"/>
  <c r="D485" i="33"/>
  <c r="C485" i="33"/>
  <c r="B485" i="33"/>
  <c r="J484" i="33"/>
  <c r="H484" i="33"/>
  <c r="G484" i="33"/>
  <c r="F484" i="33"/>
  <c r="I484" i="33" s="1"/>
  <c r="E484" i="33"/>
  <c r="D484" i="33"/>
  <c r="C484" i="33"/>
  <c r="B484" i="33"/>
  <c r="J483" i="33"/>
  <c r="H483" i="33"/>
  <c r="G483" i="33"/>
  <c r="F483" i="33"/>
  <c r="E483" i="33"/>
  <c r="D483" i="33"/>
  <c r="C483" i="33"/>
  <c r="B483" i="33"/>
  <c r="J482" i="33"/>
  <c r="I482" i="33"/>
  <c r="H482" i="33"/>
  <c r="G482" i="33"/>
  <c r="F482" i="33"/>
  <c r="E482" i="33"/>
  <c r="D482" i="33"/>
  <c r="C482" i="33"/>
  <c r="B482" i="33"/>
  <c r="J481" i="33"/>
  <c r="H481" i="33"/>
  <c r="I481" i="33" s="1"/>
  <c r="G481" i="33"/>
  <c r="F481" i="33"/>
  <c r="E481" i="33"/>
  <c r="D481" i="33"/>
  <c r="C481" i="33"/>
  <c r="B481" i="33"/>
  <c r="J480" i="33"/>
  <c r="I480" i="33"/>
  <c r="H480" i="33"/>
  <c r="G480" i="33"/>
  <c r="F480" i="33"/>
  <c r="E480" i="33"/>
  <c r="D480" i="33"/>
  <c r="C480" i="33"/>
  <c r="B480" i="33"/>
  <c r="J479" i="33"/>
  <c r="H479" i="33"/>
  <c r="G479" i="33"/>
  <c r="F479" i="33"/>
  <c r="I479" i="33" s="1"/>
  <c r="E479" i="33"/>
  <c r="D479" i="33"/>
  <c r="C479" i="33"/>
  <c r="B479" i="33"/>
  <c r="J478" i="33"/>
  <c r="H478" i="33"/>
  <c r="G478" i="33"/>
  <c r="F478" i="33"/>
  <c r="I478" i="33" s="1"/>
  <c r="E478" i="33"/>
  <c r="D478" i="33"/>
  <c r="C478" i="33"/>
  <c r="B478" i="33"/>
  <c r="J477" i="33"/>
  <c r="H477" i="33"/>
  <c r="I477" i="33" s="1"/>
  <c r="G477" i="33"/>
  <c r="F477" i="33"/>
  <c r="E477" i="33"/>
  <c r="D477" i="33"/>
  <c r="C477" i="33"/>
  <c r="B477" i="33"/>
  <c r="J476" i="33"/>
  <c r="H476" i="33"/>
  <c r="G476" i="33"/>
  <c r="F476" i="33"/>
  <c r="I476" i="33" s="1"/>
  <c r="E476" i="33"/>
  <c r="D476" i="33"/>
  <c r="C476" i="33"/>
  <c r="B476" i="33"/>
  <c r="J475" i="33"/>
  <c r="H475" i="33"/>
  <c r="I475" i="33" s="1"/>
  <c r="G475" i="33"/>
  <c r="F475" i="33"/>
  <c r="E475" i="33"/>
  <c r="D475" i="33"/>
  <c r="C475" i="33"/>
  <c r="B475" i="33"/>
  <c r="J474" i="33"/>
  <c r="I474" i="33"/>
  <c r="H474" i="33"/>
  <c r="G474" i="33"/>
  <c r="F474" i="33"/>
  <c r="E474" i="33"/>
  <c r="D474" i="33"/>
  <c r="C474" i="33"/>
  <c r="B474" i="33"/>
  <c r="J473" i="33"/>
  <c r="H473" i="33"/>
  <c r="I473" i="33" s="1"/>
  <c r="G473" i="33"/>
  <c r="F473" i="33"/>
  <c r="E473" i="33"/>
  <c r="D473" i="33"/>
  <c r="C473" i="33"/>
  <c r="B473" i="33"/>
  <c r="J472" i="33"/>
  <c r="I472" i="33"/>
  <c r="H472" i="33"/>
  <c r="G472" i="33"/>
  <c r="F472" i="33"/>
  <c r="E472" i="33"/>
  <c r="D472" i="33"/>
  <c r="C472" i="33"/>
  <c r="B472" i="33"/>
  <c r="J471" i="33"/>
  <c r="H471" i="33"/>
  <c r="G471" i="33"/>
  <c r="F471" i="33"/>
  <c r="I471" i="33" s="1"/>
  <c r="E471" i="33"/>
  <c r="D471" i="33"/>
  <c r="C471" i="33"/>
  <c r="B471" i="33"/>
  <c r="J470" i="33"/>
  <c r="H470" i="33"/>
  <c r="G470" i="33"/>
  <c r="F470" i="33"/>
  <c r="I470" i="33" s="1"/>
  <c r="E470" i="33"/>
  <c r="D470" i="33"/>
  <c r="C470" i="33"/>
  <c r="B470" i="33"/>
  <c r="J469" i="33"/>
  <c r="H469" i="33"/>
  <c r="I469" i="33" s="1"/>
  <c r="G469" i="33"/>
  <c r="F469" i="33"/>
  <c r="E469" i="33"/>
  <c r="D469" i="33"/>
  <c r="C469" i="33"/>
  <c r="B469" i="33"/>
  <c r="J468" i="33"/>
  <c r="H468" i="33"/>
  <c r="G468" i="33"/>
  <c r="F468" i="33"/>
  <c r="I468" i="33" s="1"/>
  <c r="E468" i="33"/>
  <c r="D468" i="33"/>
  <c r="C468" i="33"/>
  <c r="B468" i="33"/>
  <c r="J467" i="33"/>
  <c r="H467" i="33"/>
  <c r="G467" i="33"/>
  <c r="F467" i="33"/>
  <c r="E467" i="33"/>
  <c r="D467" i="33"/>
  <c r="C467" i="33"/>
  <c r="B467" i="33"/>
  <c r="J466" i="33"/>
  <c r="I466" i="33"/>
  <c r="H466" i="33"/>
  <c r="G466" i="33"/>
  <c r="F466" i="33"/>
  <c r="E466" i="33"/>
  <c r="D466" i="33"/>
  <c r="C466" i="33"/>
  <c r="B466" i="33"/>
  <c r="J465" i="33"/>
  <c r="H465" i="33"/>
  <c r="I465" i="33" s="1"/>
  <c r="G465" i="33"/>
  <c r="F465" i="33"/>
  <c r="E465" i="33"/>
  <c r="D465" i="33"/>
  <c r="C465" i="33"/>
  <c r="B465" i="33"/>
  <c r="J464" i="33"/>
  <c r="I464" i="33"/>
  <c r="H464" i="33"/>
  <c r="G464" i="33"/>
  <c r="F464" i="33"/>
  <c r="E464" i="33"/>
  <c r="D464" i="33"/>
  <c r="C464" i="33"/>
  <c r="B464" i="33"/>
  <c r="J463" i="33"/>
  <c r="H463" i="33"/>
  <c r="G463" i="33"/>
  <c r="F463" i="33"/>
  <c r="I463" i="33" s="1"/>
  <c r="E463" i="33"/>
  <c r="D463" i="33"/>
  <c r="C463" i="33"/>
  <c r="B463" i="33"/>
  <c r="J462" i="33"/>
  <c r="H462" i="33"/>
  <c r="G462" i="33"/>
  <c r="F462" i="33"/>
  <c r="I462" i="33" s="1"/>
  <c r="E462" i="33"/>
  <c r="D462" i="33"/>
  <c r="C462" i="33"/>
  <c r="B462" i="33"/>
  <c r="J461" i="33"/>
  <c r="H461" i="33"/>
  <c r="I461" i="33" s="1"/>
  <c r="G461" i="33"/>
  <c r="F461" i="33"/>
  <c r="E461" i="33"/>
  <c r="D461" i="33"/>
  <c r="C461" i="33"/>
  <c r="B461" i="33"/>
  <c r="J460" i="33"/>
  <c r="H460" i="33"/>
  <c r="G460" i="33"/>
  <c r="F460" i="33"/>
  <c r="I460" i="33" s="1"/>
  <c r="E460" i="33"/>
  <c r="D460" i="33"/>
  <c r="C460" i="33"/>
  <c r="B460" i="33"/>
  <c r="J459" i="33"/>
  <c r="H459" i="33"/>
  <c r="G459" i="33"/>
  <c r="F459" i="33"/>
  <c r="E459" i="33"/>
  <c r="D459" i="33"/>
  <c r="C459" i="33"/>
  <c r="B459" i="33"/>
  <c r="J458" i="33"/>
  <c r="I458" i="33"/>
  <c r="H458" i="33"/>
  <c r="G458" i="33"/>
  <c r="F458" i="33"/>
  <c r="E458" i="33"/>
  <c r="D458" i="33"/>
  <c r="C458" i="33"/>
  <c r="B458" i="33"/>
  <c r="J457" i="33"/>
  <c r="H457" i="33"/>
  <c r="I457" i="33" s="1"/>
  <c r="G457" i="33"/>
  <c r="F457" i="33"/>
  <c r="E457" i="33"/>
  <c r="D457" i="33"/>
  <c r="C457" i="33"/>
  <c r="B457" i="33"/>
  <c r="J456" i="33"/>
  <c r="I456" i="33"/>
  <c r="H456" i="33"/>
  <c r="G456" i="33"/>
  <c r="F456" i="33"/>
  <c r="E456" i="33"/>
  <c r="D456" i="33"/>
  <c r="C456" i="33"/>
  <c r="B456" i="33"/>
  <c r="J455" i="33"/>
  <c r="H455" i="33"/>
  <c r="G455" i="33"/>
  <c r="F455" i="33"/>
  <c r="I455" i="33" s="1"/>
  <c r="E455" i="33"/>
  <c r="D455" i="33"/>
  <c r="C455" i="33"/>
  <c r="B455" i="33"/>
  <c r="J454" i="33"/>
  <c r="H454" i="33"/>
  <c r="G454" i="33"/>
  <c r="F454" i="33"/>
  <c r="I454" i="33" s="1"/>
  <c r="E454" i="33"/>
  <c r="D454" i="33"/>
  <c r="C454" i="33"/>
  <c r="B454" i="33"/>
  <c r="J453" i="33"/>
  <c r="H453" i="33"/>
  <c r="I453" i="33" s="1"/>
  <c r="G453" i="33"/>
  <c r="F453" i="33"/>
  <c r="E453" i="33"/>
  <c r="D453" i="33"/>
  <c r="C453" i="33"/>
  <c r="B453" i="33"/>
  <c r="J452" i="33"/>
  <c r="H452" i="33"/>
  <c r="G452" i="33"/>
  <c r="F452" i="33"/>
  <c r="I452" i="33" s="1"/>
  <c r="E452" i="33"/>
  <c r="D452" i="33"/>
  <c r="C452" i="33"/>
  <c r="B452" i="33"/>
  <c r="J451" i="33"/>
  <c r="H451" i="33"/>
  <c r="G451" i="33"/>
  <c r="F451" i="33"/>
  <c r="E451" i="33"/>
  <c r="D451" i="33"/>
  <c r="C451" i="33"/>
  <c r="B451" i="33"/>
  <c r="J450" i="33"/>
  <c r="I450" i="33"/>
  <c r="H450" i="33"/>
  <c r="G450" i="33"/>
  <c r="F450" i="33"/>
  <c r="E450" i="33"/>
  <c r="D450" i="33"/>
  <c r="C450" i="33"/>
  <c r="B450" i="33"/>
  <c r="J449" i="33"/>
  <c r="H449" i="33"/>
  <c r="I449" i="33" s="1"/>
  <c r="G449" i="33"/>
  <c r="F449" i="33"/>
  <c r="E449" i="33"/>
  <c r="D449" i="33"/>
  <c r="C449" i="33"/>
  <c r="B449" i="33"/>
  <c r="J448" i="33"/>
  <c r="I448" i="33"/>
  <c r="H448" i="33"/>
  <c r="G448" i="33"/>
  <c r="F448" i="33"/>
  <c r="E448" i="33"/>
  <c r="D448" i="33"/>
  <c r="C448" i="33"/>
  <c r="B448" i="33"/>
  <c r="J447" i="33"/>
  <c r="H447" i="33"/>
  <c r="G447" i="33"/>
  <c r="F447" i="33"/>
  <c r="I447" i="33" s="1"/>
  <c r="E447" i="33"/>
  <c r="D447" i="33"/>
  <c r="C447" i="33"/>
  <c r="B447" i="33"/>
  <c r="J446" i="33"/>
  <c r="H446" i="33"/>
  <c r="G446" i="33"/>
  <c r="F446" i="33"/>
  <c r="I446" i="33" s="1"/>
  <c r="E446" i="33"/>
  <c r="D446" i="33"/>
  <c r="C446" i="33"/>
  <c r="B446" i="33"/>
  <c r="J445" i="33"/>
  <c r="H445" i="33"/>
  <c r="I445" i="33" s="1"/>
  <c r="G445" i="33"/>
  <c r="F445" i="33"/>
  <c r="E445" i="33"/>
  <c r="D445" i="33"/>
  <c r="C445" i="33"/>
  <c r="B445" i="33"/>
  <c r="J444" i="33"/>
  <c r="H444" i="33"/>
  <c r="G444" i="33"/>
  <c r="F444" i="33"/>
  <c r="I444" i="33" s="1"/>
  <c r="E444" i="33"/>
  <c r="D444" i="33"/>
  <c r="C444" i="33"/>
  <c r="B444" i="33"/>
  <c r="J443" i="33"/>
  <c r="H443" i="33"/>
  <c r="I443" i="33" s="1"/>
  <c r="G443" i="33"/>
  <c r="F443" i="33"/>
  <c r="E443" i="33"/>
  <c r="D443" i="33"/>
  <c r="C443" i="33"/>
  <c r="B443" i="33"/>
  <c r="J442" i="33"/>
  <c r="I442" i="33"/>
  <c r="H442" i="33"/>
  <c r="G442" i="33"/>
  <c r="F442" i="33"/>
  <c r="E442" i="33"/>
  <c r="D442" i="33"/>
  <c r="C442" i="33"/>
  <c r="B442" i="33"/>
  <c r="J441" i="33"/>
  <c r="H441" i="33"/>
  <c r="I441" i="33" s="1"/>
  <c r="G441" i="33"/>
  <c r="F441" i="33"/>
  <c r="E441" i="33"/>
  <c r="D441" i="33"/>
  <c r="C441" i="33"/>
  <c r="B441" i="33"/>
  <c r="J440" i="33"/>
  <c r="I440" i="33"/>
  <c r="H440" i="33"/>
  <c r="G440" i="33"/>
  <c r="F440" i="33"/>
  <c r="E440" i="33"/>
  <c r="D440" i="33"/>
  <c r="C440" i="33"/>
  <c r="B440" i="33"/>
  <c r="J439" i="33"/>
  <c r="H439" i="33"/>
  <c r="G439" i="33"/>
  <c r="F439" i="33"/>
  <c r="I439" i="33" s="1"/>
  <c r="E439" i="33"/>
  <c r="D439" i="33"/>
  <c r="C439" i="33"/>
  <c r="B439" i="33"/>
  <c r="J438" i="33"/>
  <c r="H438" i="33"/>
  <c r="G438" i="33"/>
  <c r="F438" i="33"/>
  <c r="I438" i="33" s="1"/>
  <c r="E438" i="33"/>
  <c r="D438" i="33"/>
  <c r="C438" i="33"/>
  <c r="B438" i="33"/>
  <c r="J437" i="33"/>
  <c r="H437" i="33"/>
  <c r="I437" i="33" s="1"/>
  <c r="G437" i="33"/>
  <c r="F437" i="33"/>
  <c r="E437" i="33"/>
  <c r="D437" i="33"/>
  <c r="C437" i="33"/>
  <c r="B437" i="33"/>
  <c r="J436" i="33"/>
  <c r="H436" i="33"/>
  <c r="G436" i="33"/>
  <c r="F436" i="33"/>
  <c r="I436" i="33" s="1"/>
  <c r="E436" i="33"/>
  <c r="D436" i="33"/>
  <c r="C436" i="33"/>
  <c r="B436" i="33"/>
  <c r="J435" i="33"/>
  <c r="H435" i="33"/>
  <c r="G435" i="33"/>
  <c r="F435" i="33"/>
  <c r="E435" i="33"/>
  <c r="D435" i="33"/>
  <c r="C435" i="33"/>
  <c r="B435" i="33"/>
  <c r="J434" i="33"/>
  <c r="I434" i="33"/>
  <c r="H434" i="33"/>
  <c r="G434" i="33"/>
  <c r="F434" i="33"/>
  <c r="E434" i="33"/>
  <c r="D434" i="33"/>
  <c r="C434" i="33"/>
  <c r="B434" i="33"/>
  <c r="J433" i="33"/>
  <c r="H433" i="33"/>
  <c r="I433" i="33" s="1"/>
  <c r="G433" i="33"/>
  <c r="F433" i="33"/>
  <c r="E433" i="33"/>
  <c r="D433" i="33"/>
  <c r="C433" i="33"/>
  <c r="B433" i="33"/>
  <c r="J432" i="33"/>
  <c r="I432" i="33"/>
  <c r="H432" i="33"/>
  <c r="G432" i="33"/>
  <c r="F432" i="33"/>
  <c r="E432" i="33"/>
  <c r="D432" i="33"/>
  <c r="C432" i="33"/>
  <c r="B432" i="33"/>
  <c r="J431" i="33"/>
  <c r="H431" i="33"/>
  <c r="G431" i="33"/>
  <c r="F431" i="33"/>
  <c r="I431" i="33" s="1"/>
  <c r="E431" i="33"/>
  <c r="D431" i="33"/>
  <c r="C431" i="33"/>
  <c r="B431" i="33"/>
  <c r="J430" i="33"/>
  <c r="H430" i="33"/>
  <c r="G430" i="33"/>
  <c r="F430" i="33"/>
  <c r="I430" i="33" s="1"/>
  <c r="E430" i="33"/>
  <c r="D430" i="33"/>
  <c r="C430" i="33"/>
  <c r="B430" i="33"/>
  <c r="J429" i="33"/>
  <c r="H429" i="33"/>
  <c r="I429" i="33" s="1"/>
  <c r="G429" i="33"/>
  <c r="F429" i="33"/>
  <c r="E429" i="33"/>
  <c r="D429" i="33"/>
  <c r="C429" i="33"/>
  <c r="B429" i="33"/>
  <c r="J428" i="33"/>
  <c r="H428" i="33"/>
  <c r="G428" i="33"/>
  <c r="F428" i="33"/>
  <c r="I428" i="33" s="1"/>
  <c r="E428" i="33"/>
  <c r="D428" i="33"/>
  <c r="C428" i="33"/>
  <c r="B428" i="33"/>
  <c r="J427" i="33"/>
  <c r="H427" i="33"/>
  <c r="G427" i="33"/>
  <c r="F427" i="33"/>
  <c r="E427" i="33"/>
  <c r="D427" i="33"/>
  <c r="C427" i="33"/>
  <c r="B427" i="33"/>
  <c r="J426" i="33"/>
  <c r="I426" i="33"/>
  <c r="H426" i="33"/>
  <c r="G426" i="33"/>
  <c r="F426" i="33"/>
  <c r="E426" i="33"/>
  <c r="D426" i="33"/>
  <c r="C426" i="33"/>
  <c r="B426" i="33"/>
  <c r="J425" i="33"/>
  <c r="H425" i="33"/>
  <c r="I425" i="33" s="1"/>
  <c r="G425" i="33"/>
  <c r="F425" i="33"/>
  <c r="E425" i="33"/>
  <c r="D425" i="33"/>
  <c r="C425" i="33"/>
  <c r="B425" i="33"/>
  <c r="J424" i="33"/>
  <c r="I424" i="33"/>
  <c r="H424" i="33"/>
  <c r="G424" i="33"/>
  <c r="F424" i="33"/>
  <c r="E424" i="33"/>
  <c r="D424" i="33"/>
  <c r="C424" i="33"/>
  <c r="B424" i="33"/>
  <c r="J423" i="33"/>
  <c r="H423" i="33"/>
  <c r="G423" i="33"/>
  <c r="F423" i="33"/>
  <c r="I423" i="33" s="1"/>
  <c r="E423" i="33"/>
  <c r="D423" i="33"/>
  <c r="C423" i="33"/>
  <c r="B423" i="33"/>
  <c r="J422" i="33"/>
  <c r="H422" i="33"/>
  <c r="G422" i="33"/>
  <c r="F422" i="33"/>
  <c r="I422" i="33" s="1"/>
  <c r="E422" i="33"/>
  <c r="D422" i="33"/>
  <c r="C422" i="33"/>
  <c r="B422" i="33"/>
  <c r="J421" i="33"/>
  <c r="H421" i="33"/>
  <c r="I421" i="33" s="1"/>
  <c r="G421" i="33"/>
  <c r="F421" i="33"/>
  <c r="E421" i="33"/>
  <c r="D421" i="33"/>
  <c r="C421" i="33"/>
  <c r="B421" i="33"/>
  <c r="J420" i="33"/>
  <c r="H420" i="33"/>
  <c r="G420" i="33"/>
  <c r="F420" i="33"/>
  <c r="I420" i="33" s="1"/>
  <c r="E420" i="33"/>
  <c r="D420" i="33"/>
  <c r="C420" i="33"/>
  <c r="B420" i="33"/>
  <c r="J419" i="33"/>
  <c r="H419" i="33"/>
  <c r="G419" i="33"/>
  <c r="F419" i="33"/>
  <c r="E419" i="33"/>
  <c r="D419" i="33"/>
  <c r="C419" i="33"/>
  <c r="B419" i="33"/>
  <c r="J418" i="33"/>
  <c r="I418" i="33"/>
  <c r="H418" i="33"/>
  <c r="G418" i="33"/>
  <c r="F418" i="33"/>
  <c r="E418" i="33"/>
  <c r="D418" i="33"/>
  <c r="C418" i="33"/>
  <c r="B418" i="33"/>
  <c r="J417" i="33"/>
  <c r="H417" i="33"/>
  <c r="I417" i="33" s="1"/>
  <c r="G417" i="33"/>
  <c r="F417" i="33"/>
  <c r="E417" i="33"/>
  <c r="D417" i="33"/>
  <c r="C417" i="33"/>
  <c r="B417" i="33"/>
  <c r="J416" i="33"/>
  <c r="I416" i="33"/>
  <c r="H416" i="33"/>
  <c r="G416" i="33"/>
  <c r="F416" i="33"/>
  <c r="E416" i="33"/>
  <c r="D416" i="33"/>
  <c r="C416" i="33"/>
  <c r="B416" i="33"/>
  <c r="J415" i="33"/>
  <c r="H415" i="33"/>
  <c r="G415" i="33"/>
  <c r="F415" i="33"/>
  <c r="I415" i="33" s="1"/>
  <c r="E415" i="33"/>
  <c r="D415" i="33"/>
  <c r="C415" i="33"/>
  <c r="B415" i="33"/>
  <c r="J414" i="33"/>
  <c r="H414" i="33"/>
  <c r="G414" i="33"/>
  <c r="F414" i="33"/>
  <c r="I414" i="33" s="1"/>
  <c r="E414" i="33"/>
  <c r="D414" i="33"/>
  <c r="C414" i="33"/>
  <c r="B414" i="33"/>
  <c r="J413" i="33"/>
  <c r="H413" i="33"/>
  <c r="I413" i="33" s="1"/>
  <c r="G413" i="33"/>
  <c r="F413" i="33"/>
  <c r="E413" i="33"/>
  <c r="D413" i="33"/>
  <c r="C413" i="33"/>
  <c r="B413" i="33"/>
  <c r="J412" i="33"/>
  <c r="H412" i="33"/>
  <c r="G412" i="33"/>
  <c r="F412" i="33"/>
  <c r="I412" i="33" s="1"/>
  <c r="E412" i="33"/>
  <c r="D412" i="33"/>
  <c r="C412" i="33"/>
  <c r="B412" i="33"/>
  <c r="J411" i="33"/>
  <c r="H411" i="33"/>
  <c r="I411" i="33" s="1"/>
  <c r="G411" i="33"/>
  <c r="F411" i="33"/>
  <c r="E411" i="33"/>
  <c r="D411" i="33"/>
  <c r="C411" i="33"/>
  <c r="B411" i="33"/>
  <c r="J410" i="33"/>
  <c r="I410" i="33"/>
  <c r="H410" i="33"/>
  <c r="G410" i="33"/>
  <c r="F410" i="33"/>
  <c r="E410" i="33"/>
  <c r="D410" i="33"/>
  <c r="C410" i="33"/>
  <c r="B410" i="33"/>
  <c r="J409" i="33"/>
  <c r="H409" i="33"/>
  <c r="I409" i="33" s="1"/>
  <c r="G409" i="33"/>
  <c r="F409" i="33"/>
  <c r="E409" i="33"/>
  <c r="D409" i="33"/>
  <c r="C409" i="33"/>
  <c r="B409" i="33"/>
  <c r="J408" i="33"/>
  <c r="I408" i="33"/>
  <c r="H408" i="33"/>
  <c r="G408" i="33"/>
  <c r="F408" i="33"/>
  <c r="E408" i="33"/>
  <c r="D408" i="33"/>
  <c r="C408" i="33"/>
  <c r="B408" i="33"/>
  <c r="J407" i="33"/>
  <c r="H407" i="33"/>
  <c r="G407" i="33"/>
  <c r="F407" i="33"/>
  <c r="I407" i="33" s="1"/>
  <c r="E407" i="33"/>
  <c r="D407" i="33"/>
  <c r="C407" i="33"/>
  <c r="B407" i="33"/>
  <c r="J406" i="33"/>
  <c r="H406" i="33"/>
  <c r="G406" i="33"/>
  <c r="F406" i="33"/>
  <c r="I406" i="33" s="1"/>
  <c r="E406" i="33"/>
  <c r="D406" i="33"/>
  <c r="C406" i="33"/>
  <c r="B406" i="33"/>
  <c r="J405" i="33"/>
  <c r="H405" i="33"/>
  <c r="I405" i="33" s="1"/>
  <c r="G405" i="33"/>
  <c r="F405" i="33"/>
  <c r="E405" i="33"/>
  <c r="D405" i="33"/>
  <c r="C405" i="33"/>
  <c r="B405" i="33"/>
  <c r="J404" i="33"/>
  <c r="H404" i="33"/>
  <c r="G404" i="33"/>
  <c r="F404" i="33"/>
  <c r="I404" i="33" s="1"/>
  <c r="E404" i="33"/>
  <c r="D404" i="33"/>
  <c r="C404" i="33"/>
  <c r="B404" i="33"/>
  <c r="J403" i="33"/>
  <c r="H403" i="33"/>
  <c r="G403" i="33"/>
  <c r="F403" i="33"/>
  <c r="E403" i="33"/>
  <c r="D403" i="33"/>
  <c r="C403" i="33"/>
  <c r="B403" i="33"/>
  <c r="J402" i="33"/>
  <c r="I402" i="33"/>
  <c r="H402" i="33"/>
  <c r="G402" i="33"/>
  <c r="F402" i="33"/>
  <c r="E402" i="33"/>
  <c r="D402" i="33"/>
  <c r="C402" i="33"/>
  <c r="B402" i="33"/>
  <c r="J401" i="33"/>
  <c r="H401" i="33"/>
  <c r="I401" i="33" s="1"/>
  <c r="G401" i="33"/>
  <c r="F401" i="33"/>
  <c r="E401" i="33"/>
  <c r="D401" i="33"/>
  <c r="C401" i="33"/>
  <c r="B401" i="33"/>
  <c r="J400" i="33"/>
  <c r="I400" i="33"/>
  <c r="H400" i="33"/>
  <c r="G400" i="33"/>
  <c r="F400" i="33"/>
  <c r="E400" i="33"/>
  <c r="D400" i="33"/>
  <c r="C400" i="33"/>
  <c r="B400" i="33"/>
  <c r="J399" i="33"/>
  <c r="H399" i="33"/>
  <c r="G399" i="33"/>
  <c r="F399" i="33"/>
  <c r="I399" i="33" s="1"/>
  <c r="E399" i="33"/>
  <c r="D399" i="33"/>
  <c r="C399" i="33"/>
  <c r="B399" i="33"/>
  <c r="J398" i="33"/>
  <c r="H398" i="33"/>
  <c r="G398" i="33"/>
  <c r="F398" i="33"/>
  <c r="I398" i="33" s="1"/>
  <c r="E398" i="33"/>
  <c r="D398" i="33"/>
  <c r="C398" i="33"/>
  <c r="B398" i="33"/>
  <c r="J397" i="33"/>
  <c r="H397" i="33"/>
  <c r="I397" i="33" s="1"/>
  <c r="G397" i="33"/>
  <c r="F397" i="33"/>
  <c r="E397" i="33"/>
  <c r="D397" i="33"/>
  <c r="C397" i="33"/>
  <c r="B397" i="33"/>
  <c r="J396" i="33"/>
  <c r="H396" i="33"/>
  <c r="G396" i="33"/>
  <c r="F396" i="33"/>
  <c r="I396" i="33" s="1"/>
  <c r="E396" i="33"/>
  <c r="D396" i="33"/>
  <c r="C396" i="33"/>
  <c r="B396" i="33"/>
  <c r="J395" i="33"/>
  <c r="H395" i="33"/>
  <c r="G395" i="33"/>
  <c r="F395" i="33"/>
  <c r="E395" i="33"/>
  <c r="D395" i="33"/>
  <c r="C395" i="33"/>
  <c r="B395" i="33"/>
  <c r="J394" i="33"/>
  <c r="I394" i="33"/>
  <c r="H394" i="33"/>
  <c r="G394" i="33"/>
  <c r="F394" i="33"/>
  <c r="E394" i="33"/>
  <c r="D394" i="33"/>
  <c r="C394" i="33"/>
  <c r="B394" i="33"/>
  <c r="J393" i="33"/>
  <c r="H393" i="33"/>
  <c r="I393" i="33" s="1"/>
  <c r="G393" i="33"/>
  <c r="F393" i="33"/>
  <c r="E393" i="33"/>
  <c r="D393" i="33"/>
  <c r="C393" i="33"/>
  <c r="B393" i="33"/>
  <c r="J392" i="33"/>
  <c r="I392" i="33"/>
  <c r="H392" i="33"/>
  <c r="G392" i="33"/>
  <c r="F392" i="33"/>
  <c r="E392" i="33"/>
  <c r="D392" i="33"/>
  <c r="C392" i="33"/>
  <c r="B392" i="33"/>
  <c r="J391" i="33"/>
  <c r="H391" i="33"/>
  <c r="G391" i="33"/>
  <c r="F391" i="33"/>
  <c r="I391" i="33" s="1"/>
  <c r="E391" i="33"/>
  <c r="D391" i="33"/>
  <c r="C391" i="33"/>
  <c r="B391" i="33"/>
  <c r="J390" i="33"/>
  <c r="H390" i="33"/>
  <c r="G390" i="33"/>
  <c r="F390" i="33"/>
  <c r="I390" i="33" s="1"/>
  <c r="E390" i="33"/>
  <c r="D390" i="33"/>
  <c r="C390" i="33"/>
  <c r="B390" i="33"/>
  <c r="J389" i="33"/>
  <c r="H389" i="33"/>
  <c r="I389" i="33" s="1"/>
  <c r="G389" i="33"/>
  <c r="F389" i="33"/>
  <c r="E389" i="33"/>
  <c r="D389" i="33"/>
  <c r="C389" i="33"/>
  <c r="B389" i="33"/>
  <c r="J388" i="33"/>
  <c r="H388" i="33"/>
  <c r="G388" i="33"/>
  <c r="F388" i="33"/>
  <c r="I388" i="33" s="1"/>
  <c r="E388" i="33"/>
  <c r="D388" i="33"/>
  <c r="C388" i="33"/>
  <c r="B388" i="33"/>
  <c r="J387" i="33"/>
  <c r="H387" i="33"/>
  <c r="G387" i="33"/>
  <c r="F387" i="33"/>
  <c r="E387" i="33"/>
  <c r="D387" i="33"/>
  <c r="C387" i="33"/>
  <c r="B387" i="33"/>
  <c r="J386" i="33"/>
  <c r="I386" i="33"/>
  <c r="H386" i="33"/>
  <c r="G386" i="33"/>
  <c r="F386" i="33"/>
  <c r="E386" i="33"/>
  <c r="D386" i="33"/>
  <c r="C386" i="33"/>
  <c r="B386" i="33"/>
  <c r="J385" i="33"/>
  <c r="H385" i="33"/>
  <c r="I385" i="33" s="1"/>
  <c r="G385" i="33"/>
  <c r="F385" i="33"/>
  <c r="E385" i="33"/>
  <c r="D385" i="33"/>
  <c r="C385" i="33"/>
  <c r="B385" i="33"/>
  <c r="J384" i="33"/>
  <c r="I384" i="33"/>
  <c r="H384" i="33"/>
  <c r="G384" i="33"/>
  <c r="F384" i="33"/>
  <c r="E384" i="33"/>
  <c r="D384" i="33"/>
  <c r="C384" i="33"/>
  <c r="B384" i="33"/>
  <c r="J383" i="33"/>
  <c r="H383" i="33"/>
  <c r="G383" i="33"/>
  <c r="F383" i="33"/>
  <c r="I383" i="33" s="1"/>
  <c r="E383" i="33"/>
  <c r="D383" i="33"/>
  <c r="C383" i="33"/>
  <c r="B383" i="33"/>
  <c r="J382" i="33"/>
  <c r="H382" i="33"/>
  <c r="G382" i="33"/>
  <c r="F382" i="33"/>
  <c r="I382" i="33" s="1"/>
  <c r="E382" i="33"/>
  <c r="D382" i="33"/>
  <c r="C382" i="33"/>
  <c r="B382" i="33"/>
  <c r="J381" i="33"/>
  <c r="H381" i="33"/>
  <c r="I381" i="33" s="1"/>
  <c r="G381" i="33"/>
  <c r="F381" i="33"/>
  <c r="E381" i="33"/>
  <c r="D381" i="33"/>
  <c r="C381" i="33"/>
  <c r="B381" i="33"/>
  <c r="J380" i="33"/>
  <c r="H380" i="33"/>
  <c r="G380" i="33"/>
  <c r="F380" i="33"/>
  <c r="I380" i="33" s="1"/>
  <c r="E380" i="33"/>
  <c r="D380" i="33"/>
  <c r="C380" i="33"/>
  <c r="B380" i="33"/>
  <c r="J379" i="33"/>
  <c r="H379" i="33"/>
  <c r="I379" i="33" s="1"/>
  <c r="G379" i="33"/>
  <c r="F379" i="33"/>
  <c r="E379" i="33"/>
  <c r="D379" i="33"/>
  <c r="C379" i="33"/>
  <c r="B379" i="33"/>
  <c r="J378" i="33"/>
  <c r="I378" i="33"/>
  <c r="H378" i="33"/>
  <c r="G378" i="33"/>
  <c r="F378" i="33"/>
  <c r="E378" i="33"/>
  <c r="D378" i="33"/>
  <c r="C378" i="33"/>
  <c r="B378" i="33"/>
  <c r="J377" i="33"/>
  <c r="H377" i="33"/>
  <c r="I377" i="33" s="1"/>
  <c r="G377" i="33"/>
  <c r="F377" i="33"/>
  <c r="E377" i="33"/>
  <c r="D377" i="33"/>
  <c r="C377" i="33"/>
  <c r="B377" i="33"/>
  <c r="J376" i="33"/>
  <c r="I376" i="33"/>
  <c r="H376" i="33"/>
  <c r="G376" i="33"/>
  <c r="F376" i="33"/>
  <c r="E376" i="33"/>
  <c r="D376" i="33"/>
  <c r="C376" i="33"/>
  <c r="B376" i="33"/>
  <c r="J375" i="33"/>
  <c r="H375" i="33"/>
  <c r="G375" i="33"/>
  <c r="F375" i="33"/>
  <c r="I375" i="33" s="1"/>
  <c r="E375" i="33"/>
  <c r="D375" i="33"/>
  <c r="C375" i="33"/>
  <c r="B375" i="33"/>
  <c r="J374" i="33"/>
  <c r="H374" i="33"/>
  <c r="G374" i="33"/>
  <c r="F374" i="33"/>
  <c r="I374" i="33" s="1"/>
  <c r="E374" i="33"/>
  <c r="D374" i="33"/>
  <c r="C374" i="33"/>
  <c r="B374" i="33"/>
  <c r="J373" i="33"/>
  <c r="H373" i="33"/>
  <c r="I373" i="33" s="1"/>
  <c r="G373" i="33"/>
  <c r="F373" i="33"/>
  <c r="E373" i="33"/>
  <c r="D373" i="33"/>
  <c r="C373" i="33"/>
  <c r="B373" i="33"/>
  <c r="J372" i="33"/>
  <c r="H372" i="33"/>
  <c r="G372" i="33"/>
  <c r="F372" i="33"/>
  <c r="I372" i="33" s="1"/>
  <c r="E372" i="33"/>
  <c r="D372" i="33"/>
  <c r="C372" i="33"/>
  <c r="B372" i="33"/>
  <c r="J371" i="33"/>
  <c r="H371" i="33"/>
  <c r="G371" i="33"/>
  <c r="F371" i="33"/>
  <c r="E371" i="33"/>
  <c r="D371" i="33"/>
  <c r="C371" i="33"/>
  <c r="B371" i="33"/>
  <c r="J370" i="33"/>
  <c r="I370" i="33"/>
  <c r="H370" i="33"/>
  <c r="G370" i="33"/>
  <c r="F370" i="33"/>
  <c r="E370" i="33"/>
  <c r="D370" i="33"/>
  <c r="C370" i="33"/>
  <c r="B370" i="33"/>
  <c r="J369" i="33"/>
  <c r="H369" i="33"/>
  <c r="I369" i="33" s="1"/>
  <c r="G369" i="33"/>
  <c r="F369" i="33"/>
  <c r="E369" i="33"/>
  <c r="D369" i="33"/>
  <c r="C369" i="33"/>
  <c r="B369" i="33"/>
  <c r="J368" i="33"/>
  <c r="I368" i="33"/>
  <c r="H368" i="33"/>
  <c r="G368" i="33"/>
  <c r="F368" i="33"/>
  <c r="E368" i="33"/>
  <c r="D368" i="33"/>
  <c r="C368" i="33"/>
  <c r="B368" i="33"/>
  <c r="J367" i="33"/>
  <c r="H367" i="33"/>
  <c r="G367" i="33"/>
  <c r="F367" i="33"/>
  <c r="I367" i="33" s="1"/>
  <c r="E367" i="33"/>
  <c r="D367" i="33"/>
  <c r="C367" i="33"/>
  <c r="B367" i="33"/>
  <c r="J366" i="33"/>
  <c r="H366" i="33"/>
  <c r="G366" i="33"/>
  <c r="F366" i="33"/>
  <c r="I366" i="33" s="1"/>
  <c r="E366" i="33"/>
  <c r="D366" i="33"/>
  <c r="C366" i="33"/>
  <c r="B366" i="33"/>
  <c r="J365" i="33"/>
  <c r="H365" i="33"/>
  <c r="I365" i="33" s="1"/>
  <c r="G365" i="33"/>
  <c r="F365" i="33"/>
  <c r="E365" i="33"/>
  <c r="D365" i="33"/>
  <c r="C365" i="33"/>
  <c r="B365" i="33"/>
  <c r="J364" i="33"/>
  <c r="H364" i="33"/>
  <c r="G364" i="33"/>
  <c r="F364" i="33"/>
  <c r="I364" i="33" s="1"/>
  <c r="E364" i="33"/>
  <c r="D364" i="33"/>
  <c r="C364" i="33"/>
  <c r="B364" i="33"/>
  <c r="J363" i="33"/>
  <c r="H363" i="33"/>
  <c r="G363" i="33"/>
  <c r="F363" i="33"/>
  <c r="E363" i="33"/>
  <c r="D363" i="33"/>
  <c r="C363" i="33"/>
  <c r="B363" i="33"/>
  <c r="J362" i="33"/>
  <c r="I362" i="33"/>
  <c r="H362" i="33"/>
  <c r="G362" i="33"/>
  <c r="F362" i="33"/>
  <c r="E362" i="33"/>
  <c r="D362" i="33"/>
  <c r="C362" i="33"/>
  <c r="B362" i="33"/>
  <c r="J361" i="33"/>
  <c r="H361" i="33"/>
  <c r="I361" i="33" s="1"/>
  <c r="G361" i="33"/>
  <c r="F361" i="33"/>
  <c r="E361" i="33"/>
  <c r="D361" i="33"/>
  <c r="C361" i="33"/>
  <c r="B361" i="33"/>
  <c r="J360" i="33"/>
  <c r="I360" i="33"/>
  <c r="H360" i="33"/>
  <c r="G360" i="33"/>
  <c r="F360" i="33"/>
  <c r="E360" i="33"/>
  <c r="D360" i="33"/>
  <c r="C360" i="33"/>
  <c r="B360" i="33"/>
  <c r="J359" i="33"/>
  <c r="H359" i="33"/>
  <c r="G359" i="33"/>
  <c r="F359" i="33"/>
  <c r="I359" i="33" s="1"/>
  <c r="E359" i="33"/>
  <c r="D359" i="33"/>
  <c r="C359" i="33"/>
  <c r="B359" i="33"/>
  <c r="J358" i="33"/>
  <c r="H358" i="33"/>
  <c r="G358" i="33"/>
  <c r="F358" i="33"/>
  <c r="I358" i="33" s="1"/>
  <c r="E358" i="33"/>
  <c r="D358" i="33"/>
  <c r="C358" i="33"/>
  <c r="B358" i="33"/>
  <c r="J357" i="33"/>
  <c r="H357" i="33"/>
  <c r="I357" i="33" s="1"/>
  <c r="G357" i="33"/>
  <c r="F357" i="33"/>
  <c r="E357" i="33"/>
  <c r="D357" i="33"/>
  <c r="C357" i="33"/>
  <c r="B357" i="33"/>
  <c r="J356" i="33"/>
  <c r="H356" i="33"/>
  <c r="G356" i="33"/>
  <c r="F356" i="33"/>
  <c r="I356" i="33" s="1"/>
  <c r="E356" i="33"/>
  <c r="D356" i="33"/>
  <c r="C356" i="33"/>
  <c r="B356" i="33"/>
  <c r="J355" i="33"/>
  <c r="H355" i="33"/>
  <c r="G355" i="33"/>
  <c r="F355" i="33"/>
  <c r="E355" i="33"/>
  <c r="D355" i="33"/>
  <c r="C355" i="33"/>
  <c r="B355" i="33"/>
  <c r="J354" i="33"/>
  <c r="I354" i="33"/>
  <c r="H354" i="33"/>
  <c r="G354" i="33"/>
  <c r="F354" i="33"/>
  <c r="E354" i="33"/>
  <c r="D354" i="33"/>
  <c r="C354" i="33"/>
  <c r="B354" i="33"/>
  <c r="J353" i="33"/>
  <c r="H353" i="33"/>
  <c r="I353" i="33" s="1"/>
  <c r="G353" i="33"/>
  <c r="F353" i="33"/>
  <c r="E353" i="33"/>
  <c r="D353" i="33"/>
  <c r="C353" i="33"/>
  <c r="B353" i="33"/>
  <c r="J352" i="33"/>
  <c r="I352" i="33"/>
  <c r="H352" i="33"/>
  <c r="G352" i="33"/>
  <c r="F352" i="33"/>
  <c r="E352" i="33"/>
  <c r="D352" i="33"/>
  <c r="C352" i="33"/>
  <c r="B352" i="33"/>
  <c r="J351" i="33"/>
  <c r="H351" i="33"/>
  <c r="G351" i="33"/>
  <c r="F351" i="33"/>
  <c r="I351" i="33" s="1"/>
  <c r="E351" i="33"/>
  <c r="D351" i="33"/>
  <c r="C351" i="33"/>
  <c r="B351" i="33"/>
  <c r="J350" i="33"/>
  <c r="H350" i="33"/>
  <c r="G350" i="33"/>
  <c r="F350" i="33"/>
  <c r="I350" i="33" s="1"/>
  <c r="E350" i="33"/>
  <c r="D350" i="33"/>
  <c r="C350" i="33"/>
  <c r="B350" i="33"/>
  <c r="J349" i="33"/>
  <c r="H349" i="33"/>
  <c r="I349" i="33" s="1"/>
  <c r="G349" i="33"/>
  <c r="F349" i="33"/>
  <c r="E349" i="33"/>
  <c r="D349" i="33"/>
  <c r="C349" i="33"/>
  <c r="B349" i="33"/>
  <c r="J348" i="33"/>
  <c r="H348" i="33"/>
  <c r="G348" i="33"/>
  <c r="F348" i="33"/>
  <c r="I348" i="33" s="1"/>
  <c r="E348" i="33"/>
  <c r="D348" i="33"/>
  <c r="C348" i="33"/>
  <c r="B348" i="33"/>
  <c r="J347" i="33"/>
  <c r="H347" i="33"/>
  <c r="I347" i="33" s="1"/>
  <c r="G347" i="33"/>
  <c r="F347" i="33"/>
  <c r="E347" i="33"/>
  <c r="D347" i="33"/>
  <c r="C347" i="33"/>
  <c r="B347" i="33"/>
  <c r="J346" i="33"/>
  <c r="I346" i="33"/>
  <c r="H346" i="33"/>
  <c r="G346" i="33"/>
  <c r="F346" i="33"/>
  <c r="E346" i="33"/>
  <c r="D346" i="33"/>
  <c r="C346" i="33"/>
  <c r="B346" i="33"/>
  <c r="J345" i="33"/>
  <c r="H345" i="33"/>
  <c r="I345" i="33" s="1"/>
  <c r="G345" i="33"/>
  <c r="F345" i="33"/>
  <c r="E345" i="33"/>
  <c r="D345" i="33"/>
  <c r="C345" i="33"/>
  <c r="B345" i="33"/>
  <c r="J344" i="33"/>
  <c r="I344" i="33"/>
  <c r="H344" i="33"/>
  <c r="G344" i="33"/>
  <c r="F344" i="33"/>
  <c r="E344" i="33"/>
  <c r="D344" i="33"/>
  <c r="C344" i="33"/>
  <c r="B344" i="33"/>
  <c r="J343" i="33"/>
  <c r="H343" i="33"/>
  <c r="G343" i="33"/>
  <c r="F343" i="33"/>
  <c r="I343" i="33" s="1"/>
  <c r="E343" i="33"/>
  <c r="D343" i="33"/>
  <c r="C343" i="33"/>
  <c r="B343" i="33"/>
  <c r="J342" i="33"/>
  <c r="H342" i="33"/>
  <c r="G342" i="33"/>
  <c r="F342" i="33"/>
  <c r="I342" i="33" s="1"/>
  <c r="E342" i="33"/>
  <c r="D342" i="33"/>
  <c r="C342" i="33"/>
  <c r="B342" i="33"/>
  <c r="J341" i="33"/>
  <c r="H341" i="33"/>
  <c r="I341" i="33" s="1"/>
  <c r="G341" i="33"/>
  <c r="F341" i="33"/>
  <c r="E341" i="33"/>
  <c r="D341" i="33"/>
  <c r="C341" i="33"/>
  <c r="B341" i="33"/>
  <c r="J340" i="33"/>
  <c r="H340" i="33"/>
  <c r="G340" i="33"/>
  <c r="F340" i="33"/>
  <c r="I340" i="33" s="1"/>
  <c r="E340" i="33"/>
  <c r="D340" i="33"/>
  <c r="C340" i="33"/>
  <c r="B340" i="33"/>
  <c r="J339" i="33"/>
  <c r="H339" i="33"/>
  <c r="G339" i="33"/>
  <c r="F339" i="33"/>
  <c r="E339" i="33"/>
  <c r="D339" i="33"/>
  <c r="C339" i="33"/>
  <c r="B339" i="33"/>
  <c r="J338" i="33"/>
  <c r="I338" i="33"/>
  <c r="H338" i="33"/>
  <c r="G338" i="33"/>
  <c r="F338" i="33"/>
  <c r="E338" i="33"/>
  <c r="D338" i="33"/>
  <c r="C338" i="33"/>
  <c r="B338" i="33"/>
  <c r="J337" i="33"/>
  <c r="H337" i="33"/>
  <c r="I337" i="33" s="1"/>
  <c r="G337" i="33"/>
  <c r="F337" i="33"/>
  <c r="E337" i="33"/>
  <c r="D337" i="33"/>
  <c r="C337" i="33"/>
  <c r="B337" i="33"/>
  <c r="J336" i="33"/>
  <c r="I336" i="33"/>
  <c r="H336" i="33"/>
  <c r="G336" i="33"/>
  <c r="F336" i="33"/>
  <c r="E336" i="33"/>
  <c r="D336" i="33"/>
  <c r="C336" i="33"/>
  <c r="B336" i="33"/>
  <c r="J335" i="33"/>
  <c r="H335" i="33"/>
  <c r="G335" i="33"/>
  <c r="F335" i="33"/>
  <c r="I335" i="33" s="1"/>
  <c r="E335" i="33"/>
  <c r="D335" i="33"/>
  <c r="C335" i="33"/>
  <c r="B335" i="33"/>
  <c r="J334" i="33"/>
  <c r="H334" i="33"/>
  <c r="G334" i="33"/>
  <c r="F334" i="33"/>
  <c r="I334" i="33" s="1"/>
  <c r="E334" i="33"/>
  <c r="D334" i="33"/>
  <c r="C334" i="33"/>
  <c r="B334" i="33"/>
  <c r="J333" i="33"/>
  <c r="H333" i="33"/>
  <c r="I333" i="33" s="1"/>
  <c r="G333" i="33"/>
  <c r="F333" i="33"/>
  <c r="E333" i="33"/>
  <c r="D333" i="33"/>
  <c r="C333" i="33"/>
  <c r="B333" i="33"/>
  <c r="J332" i="33"/>
  <c r="H332" i="33"/>
  <c r="G332" i="33"/>
  <c r="F332" i="33"/>
  <c r="I332" i="33" s="1"/>
  <c r="E332" i="33"/>
  <c r="D332" i="33"/>
  <c r="C332" i="33"/>
  <c r="B332" i="33"/>
  <c r="J331" i="33"/>
  <c r="H331" i="33"/>
  <c r="G331" i="33"/>
  <c r="F331" i="33"/>
  <c r="E331" i="33"/>
  <c r="D331" i="33"/>
  <c r="C331" i="33"/>
  <c r="B331" i="33"/>
  <c r="J330" i="33"/>
  <c r="I330" i="33"/>
  <c r="H330" i="33"/>
  <c r="G330" i="33"/>
  <c r="F330" i="33"/>
  <c r="E330" i="33"/>
  <c r="D330" i="33"/>
  <c r="C330" i="33"/>
  <c r="B330" i="33"/>
  <c r="J329" i="33"/>
  <c r="H329" i="33"/>
  <c r="I329" i="33" s="1"/>
  <c r="G329" i="33"/>
  <c r="F329" i="33"/>
  <c r="E329" i="33"/>
  <c r="D329" i="33"/>
  <c r="C329" i="33"/>
  <c r="B329" i="33"/>
  <c r="J328" i="33"/>
  <c r="I328" i="33"/>
  <c r="H328" i="33"/>
  <c r="G328" i="33"/>
  <c r="F328" i="33"/>
  <c r="E328" i="33"/>
  <c r="D328" i="33"/>
  <c r="C328" i="33"/>
  <c r="B328" i="33"/>
  <c r="J327" i="33"/>
  <c r="H327" i="33"/>
  <c r="G327" i="33"/>
  <c r="F327" i="33"/>
  <c r="I327" i="33" s="1"/>
  <c r="E327" i="33"/>
  <c r="D327" i="33"/>
  <c r="C327" i="33"/>
  <c r="B327" i="33"/>
  <c r="J326" i="33"/>
  <c r="H326" i="33"/>
  <c r="G326" i="33"/>
  <c r="F326" i="33"/>
  <c r="I326" i="33" s="1"/>
  <c r="E326" i="33"/>
  <c r="D326" i="33"/>
  <c r="C326" i="33"/>
  <c r="B326" i="33"/>
  <c r="J325" i="33"/>
  <c r="H325" i="33"/>
  <c r="I325" i="33" s="1"/>
  <c r="G325" i="33"/>
  <c r="F325" i="33"/>
  <c r="E325" i="33"/>
  <c r="D325" i="33"/>
  <c r="C325" i="33"/>
  <c r="B325" i="33"/>
  <c r="J324" i="33"/>
  <c r="H324" i="33"/>
  <c r="G324" i="33"/>
  <c r="F324" i="33"/>
  <c r="I324" i="33" s="1"/>
  <c r="E324" i="33"/>
  <c r="D324" i="33"/>
  <c r="C324" i="33"/>
  <c r="B324" i="33"/>
  <c r="J323" i="33"/>
  <c r="H323" i="33"/>
  <c r="G323" i="33"/>
  <c r="F323" i="33"/>
  <c r="E323" i="33"/>
  <c r="D323" i="33"/>
  <c r="C323" i="33"/>
  <c r="B323" i="33"/>
  <c r="J322" i="33"/>
  <c r="I322" i="33"/>
  <c r="H322" i="33"/>
  <c r="G322" i="33"/>
  <c r="F322" i="33"/>
  <c r="E322" i="33"/>
  <c r="D322" i="33"/>
  <c r="C322" i="33"/>
  <c r="B322" i="33"/>
  <c r="J321" i="33"/>
  <c r="H321" i="33"/>
  <c r="I321" i="33" s="1"/>
  <c r="G321" i="33"/>
  <c r="F321" i="33"/>
  <c r="E321" i="33"/>
  <c r="D321" i="33"/>
  <c r="C321" i="33"/>
  <c r="B321" i="33"/>
  <c r="J320" i="33"/>
  <c r="I320" i="33"/>
  <c r="H320" i="33"/>
  <c r="G320" i="33"/>
  <c r="F320" i="33"/>
  <c r="E320" i="33"/>
  <c r="D320" i="33"/>
  <c r="C320" i="33"/>
  <c r="B320" i="33"/>
  <c r="J319" i="33"/>
  <c r="H319" i="33"/>
  <c r="G319" i="33"/>
  <c r="F319" i="33"/>
  <c r="I319" i="33" s="1"/>
  <c r="E319" i="33"/>
  <c r="D319" i="33"/>
  <c r="C319" i="33"/>
  <c r="B319" i="33"/>
  <c r="J318" i="33"/>
  <c r="H318" i="33"/>
  <c r="G318" i="33"/>
  <c r="F318" i="33"/>
  <c r="I318" i="33" s="1"/>
  <c r="E318" i="33"/>
  <c r="D318" i="33"/>
  <c r="C318" i="33"/>
  <c r="B318" i="33"/>
  <c r="J317" i="33"/>
  <c r="H317" i="33"/>
  <c r="I317" i="33" s="1"/>
  <c r="G317" i="33"/>
  <c r="F317" i="33"/>
  <c r="E317" i="33"/>
  <c r="D317" i="33"/>
  <c r="C317" i="33"/>
  <c r="B317" i="33"/>
  <c r="J316" i="33"/>
  <c r="H316" i="33"/>
  <c r="G316" i="33"/>
  <c r="F316" i="33"/>
  <c r="I316" i="33" s="1"/>
  <c r="E316" i="33"/>
  <c r="D316" i="33"/>
  <c r="C316" i="33"/>
  <c r="B316" i="33"/>
  <c r="J315" i="33"/>
  <c r="H315" i="33"/>
  <c r="I315" i="33" s="1"/>
  <c r="G315" i="33"/>
  <c r="F315" i="33"/>
  <c r="E315" i="33"/>
  <c r="D315" i="33"/>
  <c r="C315" i="33"/>
  <c r="B315" i="33"/>
  <c r="J314" i="33"/>
  <c r="I314" i="33"/>
  <c r="H314" i="33"/>
  <c r="G314" i="33"/>
  <c r="F314" i="33"/>
  <c r="E314" i="33"/>
  <c r="D314" i="33"/>
  <c r="C314" i="33"/>
  <c r="B314" i="33"/>
  <c r="J313" i="33"/>
  <c r="H313" i="33"/>
  <c r="I313" i="33" s="1"/>
  <c r="G313" i="33"/>
  <c r="F313" i="33"/>
  <c r="E313" i="33"/>
  <c r="D313" i="33"/>
  <c r="C313" i="33"/>
  <c r="B313" i="33"/>
  <c r="J312" i="33"/>
  <c r="I312" i="33"/>
  <c r="H312" i="33"/>
  <c r="G312" i="33"/>
  <c r="F312" i="33"/>
  <c r="E312" i="33"/>
  <c r="D312" i="33"/>
  <c r="C312" i="33"/>
  <c r="B312" i="33"/>
  <c r="J311" i="33"/>
  <c r="H311" i="33"/>
  <c r="G311" i="33"/>
  <c r="F311" i="33"/>
  <c r="I311" i="33" s="1"/>
  <c r="E311" i="33"/>
  <c r="D311" i="33"/>
  <c r="C311" i="33"/>
  <c r="B311" i="33"/>
  <c r="J310" i="33"/>
  <c r="H310" i="33"/>
  <c r="G310" i="33"/>
  <c r="F310" i="33"/>
  <c r="I310" i="33" s="1"/>
  <c r="E310" i="33"/>
  <c r="D310" i="33"/>
  <c r="C310" i="33"/>
  <c r="B310" i="33"/>
  <c r="J309" i="33"/>
  <c r="H309" i="33"/>
  <c r="I309" i="33" s="1"/>
  <c r="G309" i="33"/>
  <c r="F309" i="33"/>
  <c r="E309" i="33"/>
  <c r="D309" i="33"/>
  <c r="C309" i="33"/>
  <c r="B309" i="33"/>
  <c r="J308" i="33"/>
  <c r="H308" i="33"/>
  <c r="G308" i="33"/>
  <c r="F308" i="33"/>
  <c r="I308" i="33" s="1"/>
  <c r="E308" i="33"/>
  <c r="D308" i="33"/>
  <c r="C308" i="33"/>
  <c r="B308" i="33"/>
  <c r="J307" i="33"/>
  <c r="H307" i="33"/>
  <c r="G307" i="33"/>
  <c r="F307" i="33"/>
  <c r="E307" i="33"/>
  <c r="D307" i="33"/>
  <c r="C307" i="33"/>
  <c r="B307" i="33"/>
  <c r="J306" i="33"/>
  <c r="I306" i="33"/>
  <c r="H306" i="33"/>
  <c r="G306" i="33"/>
  <c r="F306" i="33"/>
  <c r="E306" i="33"/>
  <c r="D306" i="33"/>
  <c r="C306" i="33"/>
  <c r="B306" i="33"/>
  <c r="J305" i="33"/>
  <c r="H305" i="33"/>
  <c r="I305" i="33" s="1"/>
  <c r="G305" i="33"/>
  <c r="F305" i="33"/>
  <c r="E305" i="33"/>
  <c r="D305" i="33"/>
  <c r="C305" i="33"/>
  <c r="B305" i="33"/>
  <c r="J304" i="33"/>
  <c r="I304" i="33"/>
  <c r="H304" i="33"/>
  <c r="G304" i="33"/>
  <c r="F304" i="33"/>
  <c r="E304" i="33"/>
  <c r="D304" i="33"/>
  <c r="C304" i="33"/>
  <c r="B304" i="33"/>
  <c r="J303" i="33"/>
  <c r="H303" i="33"/>
  <c r="G303" i="33"/>
  <c r="F303" i="33"/>
  <c r="I303" i="33" s="1"/>
  <c r="E303" i="33"/>
  <c r="D303" i="33"/>
  <c r="C303" i="33"/>
  <c r="B303" i="33"/>
  <c r="J302" i="33"/>
  <c r="H302" i="33"/>
  <c r="G302" i="33"/>
  <c r="F302" i="33"/>
  <c r="I302" i="33" s="1"/>
  <c r="E302" i="33"/>
  <c r="D302" i="33"/>
  <c r="C302" i="33"/>
  <c r="B302" i="33"/>
  <c r="J301" i="33"/>
  <c r="H301" i="33"/>
  <c r="I301" i="33" s="1"/>
  <c r="G301" i="33"/>
  <c r="F301" i="33"/>
  <c r="E301" i="33"/>
  <c r="D301" i="33"/>
  <c r="C301" i="33"/>
  <c r="B301" i="33"/>
  <c r="J300" i="33"/>
  <c r="H300" i="33"/>
  <c r="G300" i="33"/>
  <c r="F300" i="33"/>
  <c r="I300" i="33" s="1"/>
  <c r="E300" i="33"/>
  <c r="D300" i="33"/>
  <c r="C300" i="33"/>
  <c r="B300" i="33"/>
  <c r="J299" i="33"/>
  <c r="H299" i="33"/>
  <c r="G299" i="33"/>
  <c r="F299" i="33"/>
  <c r="E299" i="33"/>
  <c r="D299" i="33"/>
  <c r="C299" i="33"/>
  <c r="B299" i="33"/>
  <c r="J298" i="33"/>
  <c r="I298" i="33"/>
  <c r="H298" i="33"/>
  <c r="G298" i="33"/>
  <c r="F298" i="33"/>
  <c r="E298" i="33"/>
  <c r="D298" i="33"/>
  <c r="C298" i="33"/>
  <c r="B298" i="33"/>
  <c r="J297" i="33"/>
  <c r="H297" i="33"/>
  <c r="I297" i="33" s="1"/>
  <c r="G297" i="33"/>
  <c r="F297" i="33"/>
  <c r="E297" i="33"/>
  <c r="D297" i="33"/>
  <c r="C297" i="33"/>
  <c r="B297" i="33"/>
  <c r="J296" i="33"/>
  <c r="I296" i="33"/>
  <c r="H296" i="33"/>
  <c r="G296" i="33"/>
  <c r="F296" i="33"/>
  <c r="E296" i="33"/>
  <c r="D296" i="33"/>
  <c r="C296" i="33"/>
  <c r="B296" i="33"/>
  <c r="J295" i="33"/>
  <c r="H295" i="33"/>
  <c r="G295" i="33"/>
  <c r="F295" i="33"/>
  <c r="I295" i="33" s="1"/>
  <c r="E295" i="33"/>
  <c r="D295" i="33"/>
  <c r="C295" i="33"/>
  <c r="B295" i="33"/>
  <c r="J294" i="33"/>
  <c r="H294" i="33"/>
  <c r="G294" i="33"/>
  <c r="F294" i="33"/>
  <c r="I294" i="33" s="1"/>
  <c r="E294" i="33"/>
  <c r="D294" i="33"/>
  <c r="C294" i="33"/>
  <c r="B294" i="33"/>
  <c r="J293" i="33"/>
  <c r="H293" i="33"/>
  <c r="I293" i="33" s="1"/>
  <c r="G293" i="33"/>
  <c r="F293" i="33"/>
  <c r="E293" i="33"/>
  <c r="D293" i="33"/>
  <c r="C293" i="33"/>
  <c r="B293" i="33"/>
  <c r="J292" i="33"/>
  <c r="H292" i="33"/>
  <c r="G292" i="33"/>
  <c r="F292" i="33"/>
  <c r="I292" i="33" s="1"/>
  <c r="E292" i="33"/>
  <c r="D292" i="33"/>
  <c r="C292" i="33"/>
  <c r="B292" i="33"/>
  <c r="J291" i="33"/>
  <c r="H291" i="33"/>
  <c r="G291" i="33"/>
  <c r="F291" i="33"/>
  <c r="E291" i="33"/>
  <c r="D291" i="33"/>
  <c r="C291" i="33"/>
  <c r="B291" i="33"/>
  <c r="J290" i="33"/>
  <c r="I290" i="33"/>
  <c r="H290" i="33"/>
  <c r="G290" i="33"/>
  <c r="F290" i="33"/>
  <c r="E290" i="33"/>
  <c r="D290" i="33"/>
  <c r="C290" i="33"/>
  <c r="B290" i="33"/>
  <c r="J289" i="33"/>
  <c r="H289" i="33"/>
  <c r="I289" i="33" s="1"/>
  <c r="G289" i="33"/>
  <c r="F289" i="33"/>
  <c r="E289" i="33"/>
  <c r="D289" i="33"/>
  <c r="C289" i="33"/>
  <c r="B289" i="33"/>
  <c r="J288" i="33"/>
  <c r="I288" i="33"/>
  <c r="H288" i="33"/>
  <c r="G288" i="33"/>
  <c r="F288" i="33"/>
  <c r="E288" i="33"/>
  <c r="D288" i="33"/>
  <c r="C288" i="33"/>
  <c r="B288" i="33"/>
  <c r="J287" i="33"/>
  <c r="H287" i="33"/>
  <c r="G287" i="33"/>
  <c r="F287" i="33"/>
  <c r="I287" i="33" s="1"/>
  <c r="E287" i="33"/>
  <c r="D287" i="33"/>
  <c r="C287" i="33"/>
  <c r="B287" i="33"/>
  <c r="J286" i="33"/>
  <c r="H286" i="33"/>
  <c r="G286" i="33"/>
  <c r="F286" i="33"/>
  <c r="I286" i="33" s="1"/>
  <c r="E286" i="33"/>
  <c r="D286" i="33"/>
  <c r="C286" i="33"/>
  <c r="B286" i="33"/>
  <c r="J285" i="33"/>
  <c r="H285" i="33"/>
  <c r="I285" i="33" s="1"/>
  <c r="G285" i="33"/>
  <c r="F285" i="33"/>
  <c r="E285" i="33"/>
  <c r="D285" i="33"/>
  <c r="C285" i="33"/>
  <c r="B285" i="33"/>
  <c r="J284" i="33"/>
  <c r="H284" i="33"/>
  <c r="G284" i="33"/>
  <c r="F284" i="33"/>
  <c r="I284" i="33" s="1"/>
  <c r="E284" i="33"/>
  <c r="D284" i="33"/>
  <c r="C284" i="33"/>
  <c r="B284" i="33"/>
  <c r="J283" i="33"/>
  <c r="H283" i="33"/>
  <c r="I283" i="33" s="1"/>
  <c r="G283" i="33"/>
  <c r="F283" i="33"/>
  <c r="E283" i="33"/>
  <c r="D283" i="33"/>
  <c r="C283" i="33"/>
  <c r="B283" i="33"/>
  <c r="J282" i="33"/>
  <c r="I282" i="33"/>
  <c r="H282" i="33"/>
  <c r="G282" i="33"/>
  <c r="F282" i="33"/>
  <c r="E282" i="33"/>
  <c r="D282" i="33"/>
  <c r="C282" i="33"/>
  <c r="B282" i="33"/>
  <c r="J281" i="33"/>
  <c r="H281" i="33"/>
  <c r="I281" i="33" s="1"/>
  <c r="G281" i="33"/>
  <c r="F281" i="33"/>
  <c r="E281" i="33"/>
  <c r="D281" i="33"/>
  <c r="C281" i="33"/>
  <c r="B281" i="33"/>
  <c r="J280" i="33"/>
  <c r="I280" i="33"/>
  <c r="H280" i="33"/>
  <c r="G280" i="33"/>
  <c r="F280" i="33"/>
  <c r="E280" i="33"/>
  <c r="D280" i="33"/>
  <c r="C280" i="33"/>
  <c r="B280" i="33"/>
  <c r="J279" i="33"/>
  <c r="H279" i="33"/>
  <c r="G279" i="33"/>
  <c r="F279" i="33"/>
  <c r="I279" i="33" s="1"/>
  <c r="E279" i="33"/>
  <c r="D279" i="33"/>
  <c r="C279" i="33"/>
  <c r="B279" i="33"/>
  <c r="J278" i="33"/>
  <c r="H278" i="33"/>
  <c r="G278" i="33"/>
  <c r="F278" i="33"/>
  <c r="I278" i="33" s="1"/>
  <c r="E278" i="33"/>
  <c r="D278" i="33"/>
  <c r="C278" i="33"/>
  <c r="B278" i="33"/>
  <c r="J277" i="33"/>
  <c r="H277" i="33"/>
  <c r="I277" i="33" s="1"/>
  <c r="G277" i="33"/>
  <c r="F277" i="33"/>
  <c r="E277" i="33"/>
  <c r="D277" i="33"/>
  <c r="C277" i="33"/>
  <c r="B277" i="33"/>
  <c r="J276" i="33"/>
  <c r="H276" i="33"/>
  <c r="G276" i="33"/>
  <c r="F276" i="33"/>
  <c r="I276" i="33" s="1"/>
  <c r="E276" i="33"/>
  <c r="D276" i="33"/>
  <c r="C276" i="33"/>
  <c r="B276" i="33"/>
  <c r="J275" i="33"/>
  <c r="H275" i="33"/>
  <c r="G275" i="33"/>
  <c r="F275" i="33"/>
  <c r="E275" i="33"/>
  <c r="D275" i="33"/>
  <c r="C275" i="33"/>
  <c r="B275" i="33"/>
  <c r="J274" i="33"/>
  <c r="I274" i="33"/>
  <c r="H274" i="33"/>
  <c r="G274" i="33"/>
  <c r="F274" i="33"/>
  <c r="E274" i="33"/>
  <c r="D274" i="33"/>
  <c r="C274" i="33"/>
  <c r="B274" i="33"/>
  <c r="J273" i="33"/>
  <c r="H273" i="33"/>
  <c r="I273" i="33" s="1"/>
  <c r="G273" i="33"/>
  <c r="F273" i="33"/>
  <c r="E273" i="33"/>
  <c r="D273" i="33"/>
  <c r="C273" i="33"/>
  <c r="B273" i="33"/>
  <c r="J272" i="33"/>
  <c r="I272" i="33"/>
  <c r="H272" i="33"/>
  <c r="G272" i="33"/>
  <c r="F272" i="33"/>
  <c r="E272" i="33"/>
  <c r="D272" i="33"/>
  <c r="C272" i="33"/>
  <c r="B272" i="33"/>
  <c r="J271" i="33"/>
  <c r="H271" i="33"/>
  <c r="G271" i="33"/>
  <c r="F271" i="33"/>
  <c r="I271" i="33" s="1"/>
  <c r="E271" i="33"/>
  <c r="D271" i="33"/>
  <c r="C271" i="33"/>
  <c r="B271" i="33"/>
  <c r="J270" i="33"/>
  <c r="H270" i="33"/>
  <c r="G270" i="33"/>
  <c r="F270" i="33"/>
  <c r="I270" i="33" s="1"/>
  <c r="E270" i="33"/>
  <c r="D270" i="33"/>
  <c r="C270" i="33"/>
  <c r="B270" i="33"/>
  <c r="J269" i="33"/>
  <c r="H269" i="33"/>
  <c r="I269" i="33" s="1"/>
  <c r="G269" i="33"/>
  <c r="F269" i="33"/>
  <c r="E269" i="33"/>
  <c r="D269" i="33"/>
  <c r="C269" i="33"/>
  <c r="B269" i="33"/>
  <c r="J268" i="33"/>
  <c r="H268" i="33"/>
  <c r="G268" i="33"/>
  <c r="F268" i="33"/>
  <c r="I268" i="33" s="1"/>
  <c r="E268" i="33"/>
  <c r="D268" i="33"/>
  <c r="C268" i="33"/>
  <c r="B268" i="33"/>
  <c r="J267" i="33"/>
  <c r="H267" i="33"/>
  <c r="G267" i="33"/>
  <c r="F267" i="33"/>
  <c r="E267" i="33"/>
  <c r="D267" i="33"/>
  <c r="C267" i="33"/>
  <c r="B267" i="33"/>
  <c r="J266" i="33"/>
  <c r="I266" i="33"/>
  <c r="H266" i="33"/>
  <c r="G266" i="33"/>
  <c r="F266" i="33"/>
  <c r="E266" i="33"/>
  <c r="D266" i="33"/>
  <c r="C266" i="33"/>
  <c r="B266" i="33"/>
  <c r="J265" i="33"/>
  <c r="H265" i="33"/>
  <c r="I265" i="33" s="1"/>
  <c r="G265" i="33"/>
  <c r="F265" i="33"/>
  <c r="E265" i="33"/>
  <c r="D265" i="33"/>
  <c r="C265" i="33"/>
  <c r="B265" i="33"/>
  <c r="J264" i="33"/>
  <c r="I264" i="33"/>
  <c r="H264" i="33"/>
  <c r="G264" i="33"/>
  <c r="F264" i="33"/>
  <c r="E264" i="33"/>
  <c r="D264" i="33"/>
  <c r="C264" i="33"/>
  <c r="B264" i="33"/>
  <c r="J263" i="33"/>
  <c r="H263" i="33"/>
  <c r="G263" i="33"/>
  <c r="F263" i="33"/>
  <c r="I263" i="33" s="1"/>
  <c r="E263" i="33"/>
  <c r="D263" i="33"/>
  <c r="C263" i="33"/>
  <c r="B263" i="33"/>
  <c r="J262" i="33"/>
  <c r="H262" i="33"/>
  <c r="G262" i="33"/>
  <c r="F262" i="33"/>
  <c r="I262" i="33" s="1"/>
  <c r="E262" i="33"/>
  <c r="D262" i="33"/>
  <c r="C262" i="33"/>
  <c r="B262" i="33"/>
  <c r="J261" i="33"/>
  <c r="H261" i="33"/>
  <c r="I261" i="33" s="1"/>
  <c r="G261" i="33"/>
  <c r="F261" i="33"/>
  <c r="E261" i="33"/>
  <c r="D261" i="33"/>
  <c r="C261" i="33"/>
  <c r="B261" i="33"/>
  <c r="J260" i="33"/>
  <c r="H260" i="33"/>
  <c r="G260" i="33"/>
  <c r="F260" i="33"/>
  <c r="I260" i="33" s="1"/>
  <c r="E260" i="33"/>
  <c r="D260" i="33"/>
  <c r="C260" i="33"/>
  <c r="B260" i="33"/>
  <c r="J259" i="33"/>
  <c r="H259" i="33"/>
  <c r="G259" i="33"/>
  <c r="F259" i="33"/>
  <c r="E259" i="33"/>
  <c r="D259" i="33"/>
  <c r="C259" i="33"/>
  <c r="B259" i="33"/>
  <c r="J258" i="33"/>
  <c r="I258" i="33"/>
  <c r="H258" i="33"/>
  <c r="G258" i="33"/>
  <c r="F258" i="33"/>
  <c r="E258" i="33"/>
  <c r="D258" i="33"/>
  <c r="C258" i="33"/>
  <c r="B258" i="33"/>
  <c r="J257" i="33"/>
  <c r="H257" i="33"/>
  <c r="I257" i="33" s="1"/>
  <c r="G257" i="33"/>
  <c r="F257" i="33"/>
  <c r="E257" i="33"/>
  <c r="D257" i="33"/>
  <c r="C257" i="33"/>
  <c r="B257" i="33"/>
  <c r="J256" i="33"/>
  <c r="I256" i="33"/>
  <c r="H256" i="33"/>
  <c r="G256" i="33"/>
  <c r="F256" i="33"/>
  <c r="E256" i="33"/>
  <c r="D256" i="33"/>
  <c r="C256" i="33"/>
  <c r="B256" i="33"/>
  <c r="J255" i="33"/>
  <c r="H255" i="33"/>
  <c r="G255" i="33"/>
  <c r="F255" i="33"/>
  <c r="I255" i="33" s="1"/>
  <c r="E255" i="33"/>
  <c r="D255" i="33"/>
  <c r="C255" i="33"/>
  <c r="B255" i="33"/>
  <c r="J254" i="33"/>
  <c r="H254" i="33"/>
  <c r="G254" i="33"/>
  <c r="F254" i="33"/>
  <c r="I254" i="33" s="1"/>
  <c r="E254" i="33"/>
  <c r="D254" i="33"/>
  <c r="C254" i="33"/>
  <c r="B254" i="33"/>
  <c r="J253" i="33"/>
  <c r="H253" i="33"/>
  <c r="I253" i="33" s="1"/>
  <c r="G253" i="33"/>
  <c r="F253" i="33"/>
  <c r="E253" i="33"/>
  <c r="D253" i="33"/>
  <c r="C253" i="33"/>
  <c r="B253" i="33"/>
  <c r="J252" i="33"/>
  <c r="H252" i="33"/>
  <c r="G252" i="33"/>
  <c r="F252" i="33"/>
  <c r="I252" i="33" s="1"/>
  <c r="E252" i="33"/>
  <c r="D252" i="33"/>
  <c r="C252" i="33"/>
  <c r="B252" i="33"/>
  <c r="J251" i="33"/>
  <c r="H251" i="33"/>
  <c r="I251" i="33" s="1"/>
  <c r="G251" i="33"/>
  <c r="F251" i="33"/>
  <c r="E251" i="33"/>
  <c r="D251" i="33"/>
  <c r="C251" i="33"/>
  <c r="B251" i="33"/>
  <c r="J250" i="33"/>
  <c r="I250" i="33"/>
  <c r="H250" i="33"/>
  <c r="G250" i="33"/>
  <c r="F250" i="33"/>
  <c r="E250" i="33"/>
  <c r="D250" i="33"/>
  <c r="C250" i="33"/>
  <c r="B250" i="33"/>
  <c r="J249" i="33"/>
  <c r="H249" i="33"/>
  <c r="I249" i="33" s="1"/>
  <c r="G249" i="33"/>
  <c r="F249" i="33"/>
  <c r="E249" i="33"/>
  <c r="D249" i="33"/>
  <c r="C249" i="33"/>
  <c r="B249" i="33"/>
  <c r="J248" i="33"/>
  <c r="I248" i="33"/>
  <c r="H248" i="33"/>
  <c r="G248" i="33"/>
  <c r="F248" i="33"/>
  <c r="E248" i="33"/>
  <c r="D248" i="33"/>
  <c r="C248" i="33"/>
  <c r="B248" i="33"/>
  <c r="J247" i="33"/>
  <c r="H247" i="33"/>
  <c r="G247" i="33"/>
  <c r="F247" i="33"/>
  <c r="I247" i="33" s="1"/>
  <c r="E247" i="33"/>
  <c r="D247" i="33"/>
  <c r="C247" i="33"/>
  <c r="B247" i="33"/>
  <c r="J246" i="33"/>
  <c r="H246" i="33"/>
  <c r="G246" i="33"/>
  <c r="F246" i="33"/>
  <c r="I246" i="33" s="1"/>
  <c r="E246" i="33"/>
  <c r="D246" i="33"/>
  <c r="C246" i="33"/>
  <c r="B246" i="33"/>
  <c r="J245" i="33"/>
  <c r="H245" i="33"/>
  <c r="I245" i="33" s="1"/>
  <c r="G245" i="33"/>
  <c r="F245" i="33"/>
  <c r="E245" i="33"/>
  <c r="D245" i="33"/>
  <c r="C245" i="33"/>
  <c r="B245" i="33"/>
  <c r="J244" i="33"/>
  <c r="H244" i="33"/>
  <c r="G244" i="33"/>
  <c r="F244" i="33"/>
  <c r="I244" i="33" s="1"/>
  <c r="E244" i="33"/>
  <c r="D244" i="33"/>
  <c r="C244" i="33"/>
  <c r="B244" i="33"/>
  <c r="J243" i="33"/>
  <c r="H243" i="33"/>
  <c r="G243" i="33"/>
  <c r="F243" i="33"/>
  <c r="E243" i="33"/>
  <c r="D243" i="33"/>
  <c r="C243" i="33"/>
  <c r="B243" i="33"/>
  <c r="J242" i="33"/>
  <c r="I242" i="33"/>
  <c r="H242" i="33"/>
  <c r="G242" i="33"/>
  <c r="F242" i="33"/>
  <c r="E242" i="33"/>
  <c r="D242" i="33"/>
  <c r="C242" i="33"/>
  <c r="B242" i="33"/>
  <c r="J241" i="33"/>
  <c r="H241" i="33"/>
  <c r="I241" i="33" s="1"/>
  <c r="G241" i="33"/>
  <c r="F241" i="33"/>
  <c r="E241" i="33"/>
  <c r="D241" i="33"/>
  <c r="C241" i="33"/>
  <c r="B241" i="33"/>
  <c r="J240" i="33"/>
  <c r="I240" i="33"/>
  <c r="H240" i="33"/>
  <c r="G240" i="33"/>
  <c r="F240" i="33"/>
  <c r="E240" i="33"/>
  <c r="D240" i="33"/>
  <c r="C240" i="33"/>
  <c r="B240" i="33"/>
  <c r="J239" i="33"/>
  <c r="H239" i="33"/>
  <c r="G239" i="33"/>
  <c r="F239" i="33"/>
  <c r="I239" i="33" s="1"/>
  <c r="E239" i="33"/>
  <c r="D239" i="33"/>
  <c r="C239" i="33"/>
  <c r="B239" i="33"/>
  <c r="J238" i="33"/>
  <c r="H238" i="33"/>
  <c r="G238" i="33"/>
  <c r="F238" i="33"/>
  <c r="I238" i="33" s="1"/>
  <c r="E238" i="33"/>
  <c r="D238" i="33"/>
  <c r="C238" i="33"/>
  <c r="B238" i="33"/>
  <c r="J237" i="33"/>
  <c r="H237" i="33"/>
  <c r="I237" i="33" s="1"/>
  <c r="G237" i="33"/>
  <c r="F237" i="33"/>
  <c r="E237" i="33"/>
  <c r="D237" i="33"/>
  <c r="C237" i="33"/>
  <c r="B237" i="33"/>
  <c r="J236" i="33"/>
  <c r="H236" i="33"/>
  <c r="G236" i="33"/>
  <c r="F236" i="33"/>
  <c r="I236" i="33" s="1"/>
  <c r="E236" i="33"/>
  <c r="D236" i="33"/>
  <c r="C236" i="33"/>
  <c r="B236" i="33"/>
  <c r="J235" i="33"/>
  <c r="H235" i="33"/>
  <c r="G235" i="33"/>
  <c r="F235" i="33"/>
  <c r="E235" i="33"/>
  <c r="D235" i="33"/>
  <c r="C235" i="33"/>
  <c r="B235" i="33"/>
  <c r="J234" i="33"/>
  <c r="I234" i="33"/>
  <c r="H234" i="33"/>
  <c r="G234" i="33"/>
  <c r="F234" i="33"/>
  <c r="E234" i="33"/>
  <c r="D234" i="33"/>
  <c r="C234" i="33"/>
  <c r="B234" i="33"/>
  <c r="J233" i="33"/>
  <c r="H233" i="33"/>
  <c r="I233" i="33" s="1"/>
  <c r="G233" i="33"/>
  <c r="F233" i="33"/>
  <c r="E233" i="33"/>
  <c r="D233" i="33"/>
  <c r="C233" i="33"/>
  <c r="B233" i="33"/>
  <c r="J232" i="33"/>
  <c r="I232" i="33"/>
  <c r="H232" i="33"/>
  <c r="G232" i="33"/>
  <c r="F232" i="33"/>
  <c r="E232" i="33"/>
  <c r="D232" i="33"/>
  <c r="C232" i="33"/>
  <c r="B232" i="33"/>
  <c r="J231" i="33"/>
  <c r="H231" i="33"/>
  <c r="G231" i="33"/>
  <c r="F231" i="33"/>
  <c r="I231" i="33" s="1"/>
  <c r="E231" i="33"/>
  <c r="D231" i="33"/>
  <c r="C231" i="33"/>
  <c r="B231" i="33"/>
  <c r="J230" i="33"/>
  <c r="H230" i="33"/>
  <c r="G230" i="33"/>
  <c r="F230" i="33"/>
  <c r="I230" i="33" s="1"/>
  <c r="E230" i="33"/>
  <c r="D230" i="33"/>
  <c r="C230" i="33"/>
  <c r="B230" i="33"/>
  <c r="J229" i="33"/>
  <c r="H229" i="33"/>
  <c r="I229" i="33" s="1"/>
  <c r="G229" i="33"/>
  <c r="F229" i="33"/>
  <c r="E229" i="33"/>
  <c r="D229" i="33"/>
  <c r="C229" i="33"/>
  <c r="B229" i="33"/>
  <c r="J228" i="33"/>
  <c r="H228" i="33"/>
  <c r="G228" i="33"/>
  <c r="F228" i="33"/>
  <c r="I228" i="33" s="1"/>
  <c r="E228" i="33"/>
  <c r="D228" i="33"/>
  <c r="C228" i="33"/>
  <c r="B228" i="33"/>
  <c r="J227" i="33"/>
  <c r="H227" i="33"/>
  <c r="G227" i="33"/>
  <c r="F227" i="33"/>
  <c r="E227" i="33"/>
  <c r="D227" i="33"/>
  <c r="C227" i="33"/>
  <c r="B227" i="33"/>
  <c r="J226" i="33"/>
  <c r="I226" i="33"/>
  <c r="H226" i="33"/>
  <c r="G226" i="33"/>
  <c r="F226" i="33"/>
  <c r="E226" i="33"/>
  <c r="D226" i="33"/>
  <c r="C226" i="33"/>
  <c r="B226" i="33"/>
  <c r="J225" i="33"/>
  <c r="H225" i="33"/>
  <c r="I225" i="33" s="1"/>
  <c r="G225" i="33"/>
  <c r="F225" i="33"/>
  <c r="E225" i="33"/>
  <c r="D225" i="33"/>
  <c r="C225" i="33"/>
  <c r="B225" i="33"/>
  <c r="J224" i="33"/>
  <c r="I224" i="33"/>
  <c r="H224" i="33"/>
  <c r="G224" i="33"/>
  <c r="F224" i="33"/>
  <c r="E224" i="33"/>
  <c r="D224" i="33"/>
  <c r="C224" i="33"/>
  <c r="B224" i="33"/>
  <c r="J223" i="33"/>
  <c r="H223" i="33"/>
  <c r="G223" i="33"/>
  <c r="F223" i="33"/>
  <c r="I223" i="33" s="1"/>
  <c r="E223" i="33"/>
  <c r="D223" i="33"/>
  <c r="C223" i="33"/>
  <c r="B223" i="33"/>
  <c r="J222" i="33"/>
  <c r="H222" i="33"/>
  <c r="G222" i="33"/>
  <c r="F222" i="33"/>
  <c r="I222" i="33" s="1"/>
  <c r="E222" i="33"/>
  <c r="D222" i="33"/>
  <c r="C222" i="33"/>
  <c r="B222" i="33"/>
  <c r="J221" i="33"/>
  <c r="H221" i="33"/>
  <c r="I221" i="33" s="1"/>
  <c r="G221" i="33"/>
  <c r="F221" i="33"/>
  <c r="E221" i="33"/>
  <c r="D221" i="33"/>
  <c r="C221" i="33"/>
  <c r="B221" i="33"/>
  <c r="J220" i="33"/>
  <c r="H220" i="33"/>
  <c r="G220" i="33"/>
  <c r="F220" i="33"/>
  <c r="I220" i="33" s="1"/>
  <c r="E220" i="33"/>
  <c r="D220" i="33"/>
  <c r="C220" i="33"/>
  <c r="B220" i="33"/>
  <c r="J219" i="33"/>
  <c r="H219" i="33"/>
  <c r="I219" i="33" s="1"/>
  <c r="G219" i="33"/>
  <c r="F219" i="33"/>
  <c r="E219" i="33"/>
  <c r="D219" i="33"/>
  <c r="C219" i="33"/>
  <c r="B219" i="33"/>
  <c r="J218" i="33"/>
  <c r="I218" i="33"/>
  <c r="H218" i="33"/>
  <c r="G218" i="33"/>
  <c r="F218" i="33"/>
  <c r="E218" i="33"/>
  <c r="D218" i="33"/>
  <c r="C218" i="33"/>
  <c r="B218" i="33"/>
  <c r="J217" i="33"/>
  <c r="H217" i="33"/>
  <c r="I217" i="33" s="1"/>
  <c r="G217" i="33"/>
  <c r="F217" i="33"/>
  <c r="E217" i="33"/>
  <c r="D217" i="33"/>
  <c r="C217" i="33"/>
  <c r="B217" i="33"/>
  <c r="J216" i="33"/>
  <c r="I216" i="33"/>
  <c r="H216" i="33"/>
  <c r="G216" i="33"/>
  <c r="F216" i="33"/>
  <c r="E216" i="33"/>
  <c r="D216" i="33"/>
  <c r="C216" i="33"/>
  <c r="B216" i="33"/>
  <c r="J215" i="33"/>
  <c r="H215" i="33"/>
  <c r="G215" i="33"/>
  <c r="F215" i="33"/>
  <c r="I215" i="33" s="1"/>
  <c r="E215" i="33"/>
  <c r="D215" i="33"/>
  <c r="C215" i="33"/>
  <c r="B215" i="33"/>
  <c r="J214" i="33"/>
  <c r="H214" i="33"/>
  <c r="G214" i="33"/>
  <c r="F214" i="33"/>
  <c r="I214" i="33" s="1"/>
  <c r="E214" i="33"/>
  <c r="D214" i="33"/>
  <c r="C214" i="33"/>
  <c r="B214" i="33"/>
  <c r="J213" i="33"/>
  <c r="H213" i="33"/>
  <c r="I213" i="33" s="1"/>
  <c r="G213" i="33"/>
  <c r="F213" i="33"/>
  <c r="E213" i="33"/>
  <c r="D213" i="33"/>
  <c r="C213" i="33"/>
  <c r="B213" i="33"/>
  <c r="J212" i="33"/>
  <c r="H212" i="33"/>
  <c r="G212" i="33"/>
  <c r="F212" i="33"/>
  <c r="I212" i="33" s="1"/>
  <c r="E212" i="33"/>
  <c r="D212" i="33"/>
  <c r="C212" i="33"/>
  <c r="B212" i="33"/>
  <c r="J211" i="33"/>
  <c r="H211" i="33"/>
  <c r="G211" i="33"/>
  <c r="F211" i="33"/>
  <c r="E211" i="33"/>
  <c r="D211" i="33"/>
  <c r="C211" i="33"/>
  <c r="B211" i="33"/>
  <c r="J210" i="33"/>
  <c r="I210" i="33"/>
  <c r="H210" i="33"/>
  <c r="G210" i="33"/>
  <c r="F210" i="33"/>
  <c r="E210" i="33"/>
  <c r="D210" i="33"/>
  <c r="C210" i="33"/>
  <c r="B210" i="33"/>
  <c r="J209" i="33"/>
  <c r="H209" i="33"/>
  <c r="I209" i="33" s="1"/>
  <c r="G209" i="33"/>
  <c r="F209" i="33"/>
  <c r="E209" i="33"/>
  <c r="D209" i="33"/>
  <c r="C209" i="33"/>
  <c r="B209" i="33"/>
  <c r="J208" i="33"/>
  <c r="I208" i="33"/>
  <c r="H208" i="33"/>
  <c r="G208" i="33"/>
  <c r="F208" i="33"/>
  <c r="E208" i="33"/>
  <c r="D208" i="33"/>
  <c r="C208" i="33"/>
  <c r="B208" i="33"/>
  <c r="J207" i="33"/>
  <c r="H207" i="33"/>
  <c r="G207" i="33"/>
  <c r="F207" i="33"/>
  <c r="I207" i="33" s="1"/>
  <c r="E207" i="33"/>
  <c r="D207" i="33"/>
  <c r="C207" i="33"/>
  <c r="B207" i="33"/>
  <c r="J206" i="33"/>
  <c r="H206" i="33"/>
  <c r="G206" i="33"/>
  <c r="F206" i="33"/>
  <c r="I206" i="33" s="1"/>
  <c r="E206" i="33"/>
  <c r="D206" i="33"/>
  <c r="C206" i="33"/>
  <c r="B206" i="33"/>
  <c r="J205" i="33"/>
  <c r="H205" i="33"/>
  <c r="I205" i="33" s="1"/>
  <c r="G205" i="33"/>
  <c r="F205" i="33"/>
  <c r="E205" i="33"/>
  <c r="D205" i="33"/>
  <c r="C205" i="33"/>
  <c r="B205" i="33"/>
  <c r="J204" i="33"/>
  <c r="H204" i="33"/>
  <c r="G204" i="33"/>
  <c r="F204" i="33"/>
  <c r="I204" i="33" s="1"/>
  <c r="E204" i="33"/>
  <c r="D204" i="33"/>
  <c r="C204" i="33"/>
  <c r="B204" i="33"/>
  <c r="J203" i="33"/>
  <c r="H203" i="33"/>
  <c r="G203" i="33"/>
  <c r="F203" i="33"/>
  <c r="E203" i="33"/>
  <c r="D203" i="33"/>
  <c r="C203" i="33"/>
  <c r="B203" i="33"/>
  <c r="J202" i="33"/>
  <c r="I202" i="33"/>
  <c r="H202" i="33"/>
  <c r="G202" i="33"/>
  <c r="F202" i="33"/>
  <c r="E202" i="33"/>
  <c r="D202" i="33"/>
  <c r="C202" i="33"/>
  <c r="B202" i="33"/>
  <c r="J201" i="33"/>
  <c r="H201" i="33"/>
  <c r="I201" i="33" s="1"/>
  <c r="G201" i="33"/>
  <c r="F201" i="33"/>
  <c r="E201" i="33"/>
  <c r="D201" i="33"/>
  <c r="C201" i="33"/>
  <c r="B201" i="33"/>
  <c r="J200" i="33"/>
  <c r="I200" i="33"/>
  <c r="H200" i="33"/>
  <c r="G200" i="33"/>
  <c r="F200" i="33"/>
  <c r="E200" i="33"/>
  <c r="D200" i="33"/>
  <c r="C200" i="33"/>
  <c r="B200" i="33"/>
  <c r="J199" i="33"/>
  <c r="H199" i="33"/>
  <c r="G199" i="33"/>
  <c r="F199" i="33"/>
  <c r="I199" i="33" s="1"/>
  <c r="E199" i="33"/>
  <c r="D199" i="33"/>
  <c r="C199" i="33"/>
  <c r="B199" i="33"/>
  <c r="J198" i="33"/>
  <c r="H198" i="33"/>
  <c r="G198" i="33"/>
  <c r="F198" i="33"/>
  <c r="I198" i="33" s="1"/>
  <c r="E198" i="33"/>
  <c r="D198" i="33"/>
  <c r="C198" i="33"/>
  <c r="B198" i="33"/>
  <c r="J197" i="33"/>
  <c r="H197" i="33"/>
  <c r="I197" i="33" s="1"/>
  <c r="G197" i="33"/>
  <c r="F197" i="33"/>
  <c r="E197" i="33"/>
  <c r="D197" i="33"/>
  <c r="C197" i="33"/>
  <c r="B197" i="33"/>
  <c r="J196" i="33"/>
  <c r="H196" i="33"/>
  <c r="G196" i="33"/>
  <c r="F196" i="33"/>
  <c r="I196" i="33" s="1"/>
  <c r="E196" i="33"/>
  <c r="D196" i="33"/>
  <c r="C196" i="33"/>
  <c r="B196" i="33"/>
  <c r="J195" i="33"/>
  <c r="H195" i="33"/>
  <c r="G195" i="33"/>
  <c r="F195" i="33"/>
  <c r="E195" i="33"/>
  <c r="D195" i="33"/>
  <c r="C195" i="33"/>
  <c r="B195" i="33"/>
  <c r="J194" i="33"/>
  <c r="I194" i="33"/>
  <c r="H194" i="33"/>
  <c r="G194" i="33"/>
  <c r="F194" i="33"/>
  <c r="E194" i="33"/>
  <c r="D194" i="33"/>
  <c r="C194" i="33"/>
  <c r="B194" i="33"/>
  <c r="J193" i="33"/>
  <c r="H193" i="33"/>
  <c r="I193" i="33" s="1"/>
  <c r="G193" i="33"/>
  <c r="F193" i="33"/>
  <c r="E193" i="33"/>
  <c r="D193" i="33"/>
  <c r="C193" i="33"/>
  <c r="B193" i="33"/>
  <c r="J192" i="33"/>
  <c r="I192" i="33"/>
  <c r="H192" i="33"/>
  <c r="G192" i="33"/>
  <c r="F192" i="33"/>
  <c r="E192" i="33"/>
  <c r="D192" i="33"/>
  <c r="C192" i="33"/>
  <c r="B192" i="33"/>
  <c r="J191" i="33"/>
  <c r="H191" i="33"/>
  <c r="G191" i="33"/>
  <c r="F191" i="33"/>
  <c r="I191" i="33" s="1"/>
  <c r="E191" i="33"/>
  <c r="D191" i="33"/>
  <c r="C191" i="33"/>
  <c r="B191" i="33"/>
  <c r="J190" i="33"/>
  <c r="H190" i="33"/>
  <c r="G190" i="33"/>
  <c r="F190" i="33"/>
  <c r="I190" i="33" s="1"/>
  <c r="E190" i="33"/>
  <c r="D190" i="33"/>
  <c r="C190" i="33"/>
  <c r="B190" i="33"/>
  <c r="J189" i="33"/>
  <c r="H189" i="33"/>
  <c r="I189" i="33" s="1"/>
  <c r="G189" i="33"/>
  <c r="F189" i="33"/>
  <c r="E189" i="33"/>
  <c r="D189" i="33"/>
  <c r="C189" i="33"/>
  <c r="B189" i="33"/>
  <c r="J188" i="33"/>
  <c r="H188" i="33"/>
  <c r="G188" i="33"/>
  <c r="F188" i="33"/>
  <c r="I188" i="33" s="1"/>
  <c r="E188" i="33"/>
  <c r="D188" i="33"/>
  <c r="C188" i="33"/>
  <c r="B188" i="33"/>
  <c r="J187" i="33"/>
  <c r="H187" i="33"/>
  <c r="I187" i="33" s="1"/>
  <c r="G187" i="33"/>
  <c r="F187" i="33"/>
  <c r="E187" i="33"/>
  <c r="D187" i="33"/>
  <c r="C187" i="33"/>
  <c r="B187" i="33"/>
  <c r="J186" i="33"/>
  <c r="I186" i="33"/>
  <c r="H186" i="33"/>
  <c r="G186" i="33"/>
  <c r="F186" i="33"/>
  <c r="E186" i="33"/>
  <c r="D186" i="33"/>
  <c r="C186" i="33"/>
  <c r="B186" i="33"/>
  <c r="J185" i="33"/>
  <c r="H185" i="33"/>
  <c r="I185" i="33" s="1"/>
  <c r="G185" i="33"/>
  <c r="F185" i="33"/>
  <c r="E185" i="33"/>
  <c r="D185" i="33"/>
  <c r="C185" i="33"/>
  <c r="B185" i="33"/>
  <c r="J184" i="33"/>
  <c r="I184" i="33"/>
  <c r="H184" i="33"/>
  <c r="G184" i="33"/>
  <c r="F184" i="33"/>
  <c r="E184" i="33"/>
  <c r="D184" i="33"/>
  <c r="C184" i="33"/>
  <c r="B184" i="33"/>
  <c r="J183" i="33"/>
  <c r="H183" i="33"/>
  <c r="G183" i="33"/>
  <c r="F183" i="33"/>
  <c r="I183" i="33" s="1"/>
  <c r="E183" i="33"/>
  <c r="D183" i="33"/>
  <c r="C183" i="33"/>
  <c r="B183" i="33"/>
  <c r="J182" i="33"/>
  <c r="H182" i="33"/>
  <c r="G182" i="33"/>
  <c r="F182" i="33"/>
  <c r="I182" i="33" s="1"/>
  <c r="E182" i="33"/>
  <c r="D182" i="33"/>
  <c r="C182" i="33"/>
  <c r="B182" i="33"/>
  <c r="J181" i="33"/>
  <c r="H181" i="33"/>
  <c r="I181" i="33" s="1"/>
  <c r="G181" i="33"/>
  <c r="F181" i="33"/>
  <c r="E181" i="33"/>
  <c r="D181" i="33"/>
  <c r="C181" i="33"/>
  <c r="B181" i="33"/>
  <c r="J180" i="33"/>
  <c r="H180" i="33"/>
  <c r="G180" i="33"/>
  <c r="F180" i="33"/>
  <c r="I180" i="33" s="1"/>
  <c r="E180" i="33"/>
  <c r="D180" i="33"/>
  <c r="C180" i="33"/>
  <c r="B180" i="33"/>
  <c r="J179" i="33"/>
  <c r="H179" i="33"/>
  <c r="G179" i="33"/>
  <c r="F179" i="33"/>
  <c r="E179" i="33"/>
  <c r="D179" i="33"/>
  <c r="C179" i="33"/>
  <c r="B179" i="33"/>
  <c r="J178" i="33"/>
  <c r="I178" i="33"/>
  <c r="H178" i="33"/>
  <c r="G178" i="33"/>
  <c r="F178" i="33"/>
  <c r="E178" i="33"/>
  <c r="D178" i="33"/>
  <c r="C178" i="33"/>
  <c r="B178" i="33"/>
  <c r="J177" i="33"/>
  <c r="H177" i="33"/>
  <c r="I177" i="33" s="1"/>
  <c r="G177" i="33"/>
  <c r="F177" i="33"/>
  <c r="E177" i="33"/>
  <c r="D177" i="33"/>
  <c r="C177" i="33"/>
  <c r="B177" i="33"/>
  <c r="J176" i="33"/>
  <c r="I176" i="33"/>
  <c r="H176" i="33"/>
  <c r="G176" i="33"/>
  <c r="F176" i="33"/>
  <c r="E176" i="33"/>
  <c r="D176" i="33"/>
  <c r="C176" i="33"/>
  <c r="B176" i="33"/>
  <c r="J175" i="33"/>
  <c r="H175" i="33"/>
  <c r="G175" i="33"/>
  <c r="F175" i="33"/>
  <c r="I175" i="33" s="1"/>
  <c r="E175" i="33"/>
  <c r="D175" i="33"/>
  <c r="C175" i="33"/>
  <c r="B175" i="33"/>
  <c r="J174" i="33"/>
  <c r="H174" i="33"/>
  <c r="G174" i="33"/>
  <c r="F174" i="33"/>
  <c r="I174" i="33" s="1"/>
  <c r="E174" i="33"/>
  <c r="D174" i="33"/>
  <c r="C174" i="33"/>
  <c r="B174" i="33"/>
  <c r="J173" i="33"/>
  <c r="H173" i="33"/>
  <c r="I173" i="33" s="1"/>
  <c r="G173" i="33"/>
  <c r="F173" i="33"/>
  <c r="E173" i="33"/>
  <c r="D173" i="33"/>
  <c r="C173" i="33"/>
  <c r="B173" i="33"/>
  <c r="J172" i="33"/>
  <c r="H172" i="33"/>
  <c r="G172" i="33"/>
  <c r="F172" i="33"/>
  <c r="I172" i="33" s="1"/>
  <c r="E172" i="33"/>
  <c r="D172" i="33"/>
  <c r="C172" i="33"/>
  <c r="B172" i="33"/>
  <c r="J171" i="33"/>
  <c r="H171" i="33"/>
  <c r="G171" i="33"/>
  <c r="F171" i="33"/>
  <c r="E171" i="33"/>
  <c r="D171" i="33"/>
  <c r="C171" i="33"/>
  <c r="B171" i="33"/>
  <c r="J170" i="33"/>
  <c r="I170" i="33"/>
  <c r="H170" i="33"/>
  <c r="G170" i="33"/>
  <c r="F170" i="33"/>
  <c r="E170" i="33"/>
  <c r="D170" i="33"/>
  <c r="C170" i="33"/>
  <c r="B170" i="33"/>
  <c r="J169" i="33"/>
  <c r="H169" i="33"/>
  <c r="I169" i="33" s="1"/>
  <c r="G169" i="33"/>
  <c r="F169" i="33"/>
  <c r="E169" i="33"/>
  <c r="D169" i="33"/>
  <c r="C169" i="33"/>
  <c r="B169" i="33"/>
  <c r="J168" i="33"/>
  <c r="I168" i="33"/>
  <c r="H168" i="33"/>
  <c r="G168" i="33"/>
  <c r="F168" i="33"/>
  <c r="E168" i="33"/>
  <c r="D168" i="33"/>
  <c r="C168" i="33"/>
  <c r="B168" i="33"/>
  <c r="J167" i="33"/>
  <c r="H167" i="33"/>
  <c r="G167" i="33"/>
  <c r="F167" i="33"/>
  <c r="I167" i="33" s="1"/>
  <c r="E167" i="33"/>
  <c r="D167" i="33"/>
  <c r="C167" i="33"/>
  <c r="B167" i="33"/>
  <c r="J166" i="33"/>
  <c r="H166" i="33"/>
  <c r="G166" i="33"/>
  <c r="F166" i="33"/>
  <c r="I166" i="33" s="1"/>
  <c r="E166" i="33"/>
  <c r="D166" i="33"/>
  <c r="C166" i="33"/>
  <c r="B166" i="33"/>
  <c r="J165" i="33"/>
  <c r="H165" i="33"/>
  <c r="I165" i="33" s="1"/>
  <c r="G165" i="33"/>
  <c r="F165" i="33"/>
  <c r="E165" i="33"/>
  <c r="D165" i="33"/>
  <c r="C165" i="33"/>
  <c r="B165" i="33"/>
  <c r="J164" i="33"/>
  <c r="H164" i="33"/>
  <c r="G164" i="33"/>
  <c r="F164" i="33"/>
  <c r="I164" i="33" s="1"/>
  <c r="E164" i="33"/>
  <c r="D164" i="33"/>
  <c r="C164" i="33"/>
  <c r="B164" i="33"/>
  <c r="J163" i="33"/>
  <c r="H163" i="33"/>
  <c r="G163" i="33"/>
  <c r="F163" i="33"/>
  <c r="E163" i="33"/>
  <c r="D163" i="33"/>
  <c r="C163" i="33"/>
  <c r="B163" i="33"/>
  <c r="J162" i="33"/>
  <c r="H162" i="33"/>
  <c r="I162" i="33" s="1"/>
  <c r="G162" i="33"/>
  <c r="F162" i="33"/>
  <c r="E162" i="33"/>
  <c r="D162" i="33"/>
  <c r="C162" i="33"/>
  <c r="B162" i="33"/>
  <c r="J161" i="33"/>
  <c r="H161" i="33"/>
  <c r="I161" i="33" s="1"/>
  <c r="G161" i="33"/>
  <c r="F161" i="33"/>
  <c r="E161" i="33"/>
  <c r="D161" i="33"/>
  <c r="C161" i="33"/>
  <c r="B161" i="33"/>
  <c r="J160" i="33"/>
  <c r="I160" i="33"/>
  <c r="H160" i="33"/>
  <c r="G160" i="33"/>
  <c r="F160" i="33"/>
  <c r="E160" i="33"/>
  <c r="D160" i="33"/>
  <c r="C160" i="33"/>
  <c r="B160" i="33"/>
  <c r="J159" i="33"/>
  <c r="H159" i="33"/>
  <c r="G159" i="33"/>
  <c r="F159" i="33"/>
  <c r="I159" i="33" s="1"/>
  <c r="E159" i="33"/>
  <c r="D159" i="33"/>
  <c r="C159" i="33"/>
  <c r="B159" i="33"/>
  <c r="J158" i="33"/>
  <c r="H158" i="33"/>
  <c r="G158" i="33"/>
  <c r="F158" i="33"/>
  <c r="I158" i="33" s="1"/>
  <c r="E158" i="33"/>
  <c r="D158" i="33"/>
  <c r="C158" i="33"/>
  <c r="B158" i="33"/>
  <c r="J157" i="33"/>
  <c r="H157" i="33"/>
  <c r="I157" i="33" s="1"/>
  <c r="G157" i="33"/>
  <c r="F157" i="33"/>
  <c r="E157" i="33"/>
  <c r="D157" i="33"/>
  <c r="C157" i="33"/>
  <c r="B157" i="33"/>
  <c r="J156" i="33"/>
  <c r="H156" i="33"/>
  <c r="G156" i="33"/>
  <c r="F156" i="33"/>
  <c r="I156" i="33" s="1"/>
  <c r="E156" i="33"/>
  <c r="D156" i="33"/>
  <c r="C156" i="33"/>
  <c r="B156" i="33"/>
  <c r="J155" i="33"/>
  <c r="H155" i="33"/>
  <c r="I155" i="33" s="1"/>
  <c r="G155" i="33"/>
  <c r="F155" i="33"/>
  <c r="E155" i="33"/>
  <c r="D155" i="33"/>
  <c r="C155" i="33"/>
  <c r="B155" i="33"/>
  <c r="J154" i="33"/>
  <c r="I154" i="33"/>
  <c r="H154" i="33"/>
  <c r="G154" i="33"/>
  <c r="F154" i="33"/>
  <c r="E154" i="33"/>
  <c r="D154" i="33"/>
  <c r="C154" i="33"/>
  <c r="B154" i="33"/>
  <c r="J153" i="33"/>
  <c r="H153" i="33"/>
  <c r="I153" i="33" s="1"/>
  <c r="G153" i="33"/>
  <c r="F153" i="33"/>
  <c r="E153" i="33"/>
  <c r="D153" i="33"/>
  <c r="C153" i="33"/>
  <c r="B153" i="33"/>
  <c r="J152" i="33"/>
  <c r="I152" i="33"/>
  <c r="H152" i="33"/>
  <c r="G152" i="33"/>
  <c r="F152" i="33"/>
  <c r="E152" i="33"/>
  <c r="D152" i="33"/>
  <c r="C152" i="33"/>
  <c r="B152" i="33"/>
  <c r="J151" i="33"/>
  <c r="H151" i="33"/>
  <c r="G151" i="33"/>
  <c r="F151" i="33"/>
  <c r="I151" i="33" s="1"/>
  <c r="E151" i="33"/>
  <c r="D151" i="33"/>
  <c r="C151" i="33"/>
  <c r="B151" i="33"/>
  <c r="J150" i="33"/>
  <c r="H150" i="33"/>
  <c r="G150" i="33"/>
  <c r="F150" i="33"/>
  <c r="I150" i="33" s="1"/>
  <c r="E150" i="33"/>
  <c r="D150" i="33"/>
  <c r="C150" i="33"/>
  <c r="B150" i="33"/>
  <c r="J149" i="33"/>
  <c r="H149" i="33"/>
  <c r="I149" i="33" s="1"/>
  <c r="G149" i="33"/>
  <c r="F149" i="33"/>
  <c r="E149" i="33"/>
  <c r="D149" i="33"/>
  <c r="C149" i="33"/>
  <c r="B149" i="33"/>
  <c r="J148" i="33"/>
  <c r="H148" i="33"/>
  <c r="G148" i="33"/>
  <c r="F148" i="33"/>
  <c r="I148" i="33" s="1"/>
  <c r="E148" i="33"/>
  <c r="D148" i="33"/>
  <c r="C148" i="33"/>
  <c r="B148" i="33"/>
  <c r="J147" i="33"/>
  <c r="H147" i="33"/>
  <c r="G147" i="33"/>
  <c r="F147" i="33"/>
  <c r="E147" i="33"/>
  <c r="D147" i="33"/>
  <c r="C147" i="33"/>
  <c r="B147" i="33"/>
  <c r="J146" i="33"/>
  <c r="I146" i="33"/>
  <c r="H146" i="33"/>
  <c r="G146" i="33"/>
  <c r="F146" i="33"/>
  <c r="E146" i="33"/>
  <c r="D146" i="33"/>
  <c r="C146" i="33"/>
  <c r="B146" i="33"/>
  <c r="J145" i="33"/>
  <c r="H145" i="33"/>
  <c r="I145" i="33" s="1"/>
  <c r="G145" i="33"/>
  <c r="F145" i="33"/>
  <c r="E145" i="33"/>
  <c r="D145" i="33"/>
  <c r="C145" i="33"/>
  <c r="B145" i="33"/>
  <c r="J144" i="33"/>
  <c r="I144" i="33"/>
  <c r="H144" i="33"/>
  <c r="G144" i="33"/>
  <c r="F144" i="33"/>
  <c r="E144" i="33"/>
  <c r="D144" i="33"/>
  <c r="C144" i="33"/>
  <c r="B144" i="33"/>
  <c r="J143" i="33"/>
  <c r="H143" i="33"/>
  <c r="G143" i="33"/>
  <c r="F143" i="33"/>
  <c r="I143" i="33" s="1"/>
  <c r="E143" i="33"/>
  <c r="D143" i="33"/>
  <c r="C143" i="33"/>
  <c r="B143" i="33"/>
  <c r="J142" i="33"/>
  <c r="H142" i="33"/>
  <c r="G142" i="33"/>
  <c r="F142" i="33"/>
  <c r="I142" i="33" s="1"/>
  <c r="E142" i="33"/>
  <c r="D142" i="33"/>
  <c r="C142" i="33"/>
  <c r="B142" i="33"/>
  <c r="J141" i="33"/>
  <c r="H141" i="33"/>
  <c r="I141" i="33" s="1"/>
  <c r="G141" i="33"/>
  <c r="F141" i="33"/>
  <c r="E141" i="33"/>
  <c r="D141" i="33"/>
  <c r="C141" i="33"/>
  <c r="B141" i="33"/>
  <c r="J140" i="33"/>
  <c r="H140" i="33"/>
  <c r="G140" i="33"/>
  <c r="F140" i="33"/>
  <c r="I140" i="33" s="1"/>
  <c r="E140" i="33"/>
  <c r="D140" i="33"/>
  <c r="C140" i="33"/>
  <c r="B140" i="33"/>
  <c r="J139" i="33"/>
  <c r="H139" i="33"/>
  <c r="G139" i="33"/>
  <c r="F139" i="33"/>
  <c r="E139" i="33"/>
  <c r="D139" i="33"/>
  <c r="C139" i="33"/>
  <c r="B139" i="33"/>
  <c r="J138" i="33"/>
  <c r="I138" i="33"/>
  <c r="H138" i="33"/>
  <c r="G138" i="33"/>
  <c r="F138" i="33"/>
  <c r="E138" i="33"/>
  <c r="D138" i="33"/>
  <c r="C138" i="33"/>
  <c r="B138" i="33"/>
  <c r="J137" i="33"/>
  <c r="H137" i="33"/>
  <c r="I137" i="33" s="1"/>
  <c r="G137" i="33"/>
  <c r="F137" i="33"/>
  <c r="E137" i="33"/>
  <c r="D137" i="33"/>
  <c r="C137" i="33"/>
  <c r="B137" i="33"/>
  <c r="J136" i="33"/>
  <c r="I136" i="33"/>
  <c r="H136" i="33"/>
  <c r="G136" i="33"/>
  <c r="F136" i="33"/>
  <c r="E136" i="33"/>
  <c r="D136" i="33"/>
  <c r="C136" i="33"/>
  <c r="B136" i="33"/>
  <c r="J135" i="33"/>
  <c r="H135" i="33"/>
  <c r="G135" i="33"/>
  <c r="F135" i="33"/>
  <c r="I135" i="33" s="1"/>
  <c r="E135" i="33"/>
  <c r="D135" i="33"/>
  <c r="C135" i="33"/>
  <c r="B135" i="33"/>
  <c r="J134" i="33"/>
  <c r="H134" i="33"/>
  <c r="G134" i="33"/>
  <c r="F134" i="33"/>
  <c r="I134" i="33" s="1"/>
  <c r="E134" i="33"/>
  <c r="D134" i="33"/>
  <c r="C134" i="33"/>
  <c r="B134" i="33"/>
  <c r="J133" i="33"/>
  <c r="H133" i="33"/>
  <c r="I133" i="33" s="1"/>
  <c r="G133" i="33"/>
  <c r="F133" i="33"/>
  <c r="E133" i="33"/>
  <c r="D133" i="33"/>
  <c r="C133" i="33"/>
  <c r="B133" i="33"/>
  <c r="J132" i="33"/>
  <c r="H132" i="33"/>
  <c r="G132" i="33"/>
  <c r="F132" i="33"/>
  <c r="I132" i="33" s="1"/>
  <c r="E132" i="33"/>
  <c r="D132" i="33"/>
  <c r="C132" i="33"/>
  <c r="B132" i="33"/>
  <c r="J131" i="33"/>
  <c r="H131" i="33"/>
  <c r="G131" i="33"/>
  <c r="F131" i="33"/>
  <c r="E131" i="33"/>
  <c r="D131" i="33"/>
  <c r="C131" i="33"/>
  <c r="B131" i="33"/>
  <c r="J130" i="33"/>
  <c r="I130" i="33"/>
  <c r="H130" i="33"/>
  <c r="G130" i="33"/>
  <c r="F130" i="33"/>
  <c r="E130" i="33"/>
  <c r="D130" i="33"/>
  <c r="C130" i="33"/>
  <c r="B130" i="33"/>
  <c r="J129" i="33"/>
  <c r="H129" i="33"/>
  <c r="I129" i="33" s="1"/>
  <c r="G129" i="33"/>
  <c r="F129" i="33"/>
  <c r="E129" i="33"/>
  <c r="D129" i="33"/>
  <c r="C129" i="33"/>
  <c r="B129" i="33"/>
  <c r="J128" i="33"/>
  <c r="I128" i="33"/>
  <c r="H128" i="33"/>
  <c r="G128" i="33"/>
  <c r="F128" i="33"/>
  <c r="E128" i="33"/>
  <c r="D128" i="33"/>
  <c r="C128" i="33"/>
  <c r="B128" i="33"/>
  <c r="J127" i="33"/>
  <c r="H127" i="33"/>
  <c r="G127" i="33"/>
  <c r="F127" i="33"/>
  <c r="I127" i="33" s="1"/>
  <c r="E127" i="33"/>
  <c r="D127" i="33"/>
  <c r="C127" i="33"/>
  <c r="B127" i="33"/>
  <c r="J126" i="33"/>
  <c r="H126" i="33"/>
  <c r="G126" i="33"/>
  <c r="F126" i="33"/>
  <c r="I126" i="33" s="1"/>
  <c r="E126" i="33"/>
  <c r="D126" i="33"/>
  <c r="C126" i="33"/>
  <c r="B126" i="33"/>
  <c r="J125" i="33"/>
  <c r="H125" i="33"/>
  <c r="I125" i="33" s="1"/>
  <c r="G125" i="33"/>
  <c r="F125" i="33"/>
  <c r="E125" i="33"/>
  <c r="D125" i="33"/>
  <c r="C125" i="33"/>
  <c r="B125" i="33"/>
  <c r="J124" i="33"/>
  <c r="H124" i="33"/>
  <c r="G124" i="33"/>
  <c r="F124" i="33"/>
  <c r="I124" i="33" s="1"/>
  <c r="E124" i="33"/>
  <c r="D124" i="33"/>
  <c r="C124" i="33"/>
  <c r="B124" i="33"/>
  <c r="J123" i="33"/>
  <c r="H123" i="33"/>
  <c r="I123" i="33" s="1"/>
  <c r="G123" i="33"/>
  <c r="F123" i="33"/>
  <c r="E123" i="33"/>
  <c r="D123" i="33"/>
  <c r="C123" i="33"/>
  <c r="B123" i="33"/>
  <c r="J122" i="33"/>
  <c r="I122" i="33"/>
  <c r="H122" i="33"/>
  <c r="G122" i="33"/>
  <c r="F122" i="33"/>
  <c r="E122" i="33"/>
  <c r="D122" i="33"/>
  <c r="C122" i="33"/>
  <c r="B122" i="33"/>
  <c r="J121" i="33"/>
  <c r="H121" i="33"/>
  <c r="I121" i="33" s="1"/>
  <c r="G121" i="33"/>
  <c r="F121" i="33"/>
  <c r="E121" i="33"/>
  <c r="D121" i="33"/>
  <c r="C121" i="33"/>
  <c r="B121" i="33"/>
  <c r="J120" i="33"/>
  <c r="I120" i="33"/>
  <c r="H120" i="33"/>
  <c r="G120" i="33"/>
  <c r="F120" i="33"/>
  <c r="E120" i="33"/>
  <c r="D120" i="33"/>
  <c r="C120" i="33"/>
  <c r="B120" i="33"/>
  <c r="J119" i="33"/>
  <c r="H119" i="33"/>
  <c r="G119" i="33"/>
  <c r="F119" i="33"/>
  <c r="I119" i="33" s="1"/>
  <c r="E119" i="33"/>
  <c r="D119" i="33"/>
  <c r="C119" i="33"/>
  <c r="B119" i="33"/>
  <c r="J118" i="33"/>
  <c r="H118" i="33"/>
  <c r="G118" i="33"/>
  <c r="F118" i="33"/>
  <c r="I118" i="33" s="1"/>
  <c r="E118" i="33"/>
  <c r="D118" i="33"/>
  <c r="C118" i="33"/>
  <c r="B118" i="33"/>
  <c r="J117" i="33"/>
  <c r="H117" i="33"/>
  <c r="I117" i="33" s="1"/>
  <c r="G117" i="33"/>
  <c r="F117" i="33"/>
  <c r="E117" i="33"/>
  <c r="D117" i="33"/>
  <c r="C117" i="33"/>
  <c r="B117" i="33"/>
  <c r="J116" i="33"/>
  <c r="H116" i="33"/>
  <c r="G116" i="33"/>
  <c r="F116" i="33"/>
  <c r="I116" i="33" s="1"/>
  <c r="E116" i="33"/>
  <c r="D116" i="33"/>
  <c r="C116" i="33"/>
  <c r="B116" i="33"/>
  <c r="J115" i="33"/>
  <c r="H115" i="33"/>
  <c r="G115" i="33"/>
  <c r="F115" i="33"/>
  <c r="E115" i="33"/>
  <c r="D115" i="33"/>
  <c r="C115" i="33"/>
  <c r="B115" i="33"/>
  <c r="J114" i="33"/>
  <c r="I114" i="33"/>
  <c r="H114" i="33"/>
  <c r="G114" i="33"/>
  <c r="F114" i="33"/>
  <c r="E114" i="33"/>
  <c r="D114" i="33"/>
  <c r="C114" i="33"/>
  <c r="B114" i="33"/>
  <c r="J113" i="33"/>
  <c r="H113" i="33"/>
  <c r="I113" i="33" s="1"/>
  <c r="G113" i="33"/>
  <c r="F113" i="33"/>
  <c r="E113" i="33"/>
  <c r="D113" i="33"/>
  <c r="C113" i="33"/>
  <c r="B113" i="33"/>
  <c r="J112" i="33"/>
  <c r="I112" i="33"/>
  <c r="H112" i="33"/>
  <c r="G112" i="33"/>
  <c r="F112" i="33"/>
  <c r="E112" i="33"/>
  <c r="D112" i="33"/>
  <c r="C112" i="33"/>
  <c r="B112" i="33"/>
  <c r="J111" i="33"/>
  <c r="H111" i="33"/>
  <c r="G111" i="33"/>
  <c r="F111" i="33"/>
  <c r="I111" i="33" s="1"/>
  <c r="E111" i="33"/>
  <c r="D111" i="33"/>
  <c r="C111" i="33"/>
  <c r="B111" i="33"/>
  <c r="J110" i="33"/>
  <c r="H110" i="33"/>
  <c r="G110" i="33"/>
  <c r="F110" i="33"/>
  <c r="I110" i="33" s="1"/>
  <c r="E110" i="33"/>
  <c r="D110" i="33"/>
  <c r="C110" i="33"/>
  <c r="B110" i="33"/>
  <c r="J109" i="33"/>
  <c r="H109" i="33"/>
  <c r="I109" i="33" s="1"/>
  <c r="G109" i="33"/>
  <c r="F109" i="33"/>
  <c r="E109" i="33"/>
  <c r="D109" i="33"/>
  <c r="C109" i="33"/>
  <c r="B109" i="33"/>
  <c r="J108" i="33"/>
  <c r="H108" i="33"/>
  <c r="G108" i="33"/>
  <c r="F108" i="33"/>
  <c r="I108" i="33" s="1"/>
  <c r="E108" i="33"/>
  <c r="D108" i="33"/>
  <c r="C108" i="33"/>
  <c r="B108" i="33"/>
  <c r="J107" i="33"/>
  <c r="H107" i="33"/>
  <c r="G107" i="33"/>
  <c r="F107" i="33"/>
  <c r="E107" i="33"/>
  <c r="D107" i="33"/>
  <c r="C107" i="33"/>
  <c r="B107" i="33"/>
  <c r="J106" i="33"/>
  <c r="I106" i="33"/>
  <c r="H106" i="33"/>
  <c r="G106" i="33"/>
  <c r="F106" i="33"/>
  <c r="E106" i="33"/>
  <c r="D106" i="33"/>
  <c r="C106" i="33"/>
  <c r="B106" i="33"/>
  <c r="J105" i="33"/>
  <c r="H105" i="33"/>
  <c r="I105" i="33" s="1"/>
  <c r="G105" i="33"/>
  <c r="F105" i="33"/>
  <c r="E105" i="33"/>
  <c r="D105" i="33"/>
  <c r="C105" i="33"/>
  <c r="B105" i="33"/>
  <c r="J104" i="33"/>
  <c r="I104" i="33"/>
  <c r="H104" i="33"/>
  <c r="G104" i="33"/>
  <c r="F104" i="33"/>
  <c r="E104" i="33"/>
  <c r="D104" i="33"/>
  <c r="C104" i="33"/>
  <c r="B104" i="33"/>
  <c r="J103" i="33"/>
  <c r="H103" i="33"/>
  <c r="G103" i="33"/>
  <c r="F103" i="33"/>
  <c r="I103" i="33" s="1"/>
  <c r="E103" i="33"/>
  <c r="D103" i="33"/>
  <c r="C103" i="33"/>
  <c r="B103" i="33"/>
  <c r="J102" i="33"/>
  <c r="H102" i="33"/>
  <c r="G102" i="33"/>
  <c r="F102" i="33"/>
  <c r="I102" i="33" s="1"/>
  <c r="E102" i="33"/>
  <c r="D102" i="33"/>
  <c r="C102" i="33"/>
  <c r="B102" i="33"/>
  <c r="J101" i="33"/>
  <c r="H101" i="33"/>
  <c r="I101" i="33" s="1"/>
  <c r="G101" i="33"/>
  <c r="F101" i="33"/>
  <c r="E101" i="33"/>
  <c r="D101" i="33"/>
  <c r="C101" i="33"/>
  <c r="B101" i="33"/>
  <c r="J100" i="33"/>
  <c r="H100" i="33"/>
  <c r="G100" i="33"/>
  <c r="F100" i="33"/>
  <c r="I100" i="33" s="1"/>
  <c r="E100" i="33"/>
  <c r="D100" i="33"/>
  <c r="C100" i="33"/>
  <c r="B100" i="33"/>
  <c r="J99" i="33"/>
  <c r="H99" i="33"/>
  <c r="G99" i="33"/>
  <c r="F99" i="33"/>
  <c r="E99" i="33"/>
  <c r="D99" i="33"/>
  <c r="C99" i="33"/>
  <c r="B99" i="33"/>
  <c r="J98" i="33"/>
  <c r="H98" i="33"/>
  <c r="I98" i="33" s="1"/>
  <c r="G98" i="33"/>
  <c r="F98" i="33"/>
  <c r="E98" i="33"/>
  <c r="D98" i="33"/>
  <c r="C98" i="33"/>
  <c r="B98" i="33"/>
  <c r="J97" i="33"/>
  <c r="H97" i="33"/>
  <c r="I97" i="33" s="1"/>
  <c r="G97" i="33"/>
  <c r="F97" i="33"/>
  <c r="E97" i="33"/>
  <c r="D97" i="33"/>
  <c r="C97" i="33"/>
  <c r="B97" i="33"/>
  <c r="J96" i="33"/>
  <c r="I96" i="33"/>
  <c r="H96" i="33"/>
  <c r="G96" i="33"/>
  <c r="F96" i="33"/>
  <c r="E96" i="33"/>
  <c r="D96" i="33"/>
  <c r="C96" i="33"/>
  <c r="B96" i="33"/>
  <c r="J95" i="33"/>
  <c r="H95" i="33"/>
  <c r="G95" i="33"/>
  <c r="F95" i="33"/>
  <c r="I95" i="33" s="1"/>
  <c r="E95" i="33"/>
  <c r="D95" i="33"/>
  <c r="C95" i="33"/>
  <c r="B95" i="33"/>
  <c r="J94" i="33"/>
  <c r="H94" i="33"/>
  <c r="G94" i="33"/>
  <c r="F94" i="33"/>
  <c r="I94" i="33" s="1"/>
  <c r="E94" i="33"/>
  <c r="D94" i="33"/>
  <c r="C94" i="33"/>
  <c r="B94" i="33"/>
  <c r="J93" i="33"/>
  <c r="H93" i="33"/>
  <c r="I93" i="33" s="1"/>
  <c r="G93" i="33"/>
  <c r="F93" i="33"/>
  <c r="E93" i="33"/>
  <c r="D93" i="33"/>
  <c r="C93" i="33"/>
  <c r="B93" i="33"/>
  <c r="J92" i="33"/>
  <c r="H92" i="33"/>
  <c r="G92" i="33"/>
  <c r="F92" i="33"/>
  <c r="I92" i="33" s="1"/>
  <c r="E92" i="33"/>
  <c r="D92" i="33"/>
  <c r="C92" i="33"/>
  <c r="B92" i="33"/>
  <c r="J91" i="33"/>
  <c r="H91" i="33"/>
  <c r="G91" i="33"/>
  <c r="F91" i="33"/>
  <c r="E91" i="33"/>
  <c r="D91" i="33"/>
  <c r="C91" i="33"/>
  <c r="B91" i="33"/>
  <c r="J90" i="33"/>
  <c r="H90" i="33"/>
  <c r="I90" i="33" s="1"/>
  <c r="G90" i="33"/>
  <c r="F90" i="33"/>
  <c r="E90" i="33"/>
  <c r="D90" i="33"/>
  <c r="C90" i="33"/>
  <c r="B90" i="33"/>
  <c r="J89" i="33"/>
  <c r="H89" i="33"/>
  <c r="I89" i="33" s="1"/>
  <c r="G89" i="33"/>
  <c r="F89" i="33"/>
  <c r="E89" i="33"/>
  <c r="D89" i="33"/>
  <c r="C89" i="33"/>
  <c r="B89" i="33"/>
  <c r="J88" i="33"/>
  <c r="I88" i="33"/>
  <c r="H88" i="33"/>
  <c r="G88" i="33"/>
  <c r="F88" i="33"/>
  <c r="E88" i="33"/>
  <c r="D88" i="33"/>
  <c r="C88" i="33"/>
  <c r="B88" i="33"/>
  <c r="J87" i="33"/>
  <c r="H87" i="33"/>
  <c r="G87" i="33"/>
  <c r="F87" i="33"/>
  <c r="I87" i="33" s="1"/>
  <c r="E87" i="33"/>
  <c r="D87" i="33"/>
  <c r="C87" i="33"/>
  <c r="B87" i="33"/>
  <c r="J86" i="33"/>
  <c r="H86" i="33"/>
  <c r="G86" i="33"/>
  <c r="F86" i="33"/>
  <c r="I86" i="33" s="1"/>
  <c r="E86" i="33"/>
  <c r="D86" i="33"/>
  <c r="C86" i="33"/>
  <c r="B86" i="33"/>
  <c r="J85" i="33"/>
  <c r="H85" i="33"/>
  <c r="I85" i="33" s="1"/>
  <c r="G85" i="33"/>
  <c r="F85" i="33"/>
  <c r="E85" i="33"/>
  <c r="D85" i="33"/>
  <c r="C85" i="33"/>
  <c r="B85" i="33"/>
  <c r="J84" i="33"/>
  <c r="H84" i="33"/>
  <c r="G84" i="33"/>
  <c r="F84" i="33"/>
  <c r="I84" i="33" s="1"/>
  <c r="E84" i="33"/>
  <c r="D84" i="33"/>
  <c r="C84" i="33"/>
  <c r="B84" i="33"/>
  <c r="J83" i="33"/>
  <c r="H83" i="33"/>
  <c r="I83" i="33" s="1"/>
  <c r="G83" i="33"/>
  <c r="F83" i="33"/>
  <c r="E83" i="33"/>
  <c r="D83" i="33"/>
  <c r="C83" i="33"/>
  <c r="B83" i="33"/>
  <c r="J82" i="33"/>
  <c r="H82" i="33"/>
  <c r="I82" i="33" s="1"/>
  <c r="G82" i="33"/>
  <c r="F82" i="33"/>
  <c r="E82" i="33"/>
  <c r="D82" i="33"/>
  <c r="C82" i="33"/>
  <c r="B82" i="33"/>
  <c r="J81" i="33"/>
  <c r="H81" i="33"/>
  <c r="I81" i="33" s="1"/>
  <c r="G81" i="33"/>
  <c r="F81" i="33"/>
  <c r="E81" i="33"/>
  <c r="D81" i="33"/>
  <c r="C81" i="33"/>
  <c r="B81" i="33"/>
  <c r="J80" i="33"/>
  <c r="I80" i="33"/>
  <c r="H80" i="33"/>
  <c r="G80" i="33"/>
  <c r="F80" i="33"/>
  <c r="E80" i="33"/>
  <c r="D80" i="33"/>
  <c r="C80" i="33"/>
  <c r="B80" i="33"/>
  <c r="J79" i="33"/>
  <c r="H79" i="33"/>
  <c r="G79" i="33"/>
  <c r="F79" i="33"/>
  <c r="I79" i="33" s="1"/>
  <c r="E79" i="33"/>
  <c r="D79" i="33"/>
  <c r="C79" i="33"/>
  <c r="B79" i="33"/>
  <c r="J78" i="33"/>
  <c r="H78" i="33"/>
  <c r="G78" i="33"/>
  <c r="F78" i="33"/>
  <c r="I78" i="33" s="1"/>
  <c r="E78" i="33"/>
  <c r="D78" i="33"/>
  <c r="C78" i="33"/>
  <c r="B78" i="33"/>
  <c r="J77" i="33"/>
  <c r="H77" i="33"/>
  <c r="I77" i="33" s="1"/>
  <c r="G77" i="33"/>
  <c r="F77" i="33"/>
  <c r="E77" i="33"/>
  <c r="D77" i="33"/>
  <c r="C77" i="33"/>
  <c r="B77" i="33"/>
  <c r="J76" i="33"/>
  <c r="H76" i="33"/>
  <c r="G76" i="33"/>
  <c r="F76" i="33"/>
  <c r="I76" i="33" s="1"/>
  <c r="E76" i="33"/>
  <c r="D76" i="33"/>
  <c r="C76" i="33"/>
  <c r="B76" i="33"/>
  <c r="J75" i="33"/>
  <c r="H75" i="33"/>
  <c r="I75" i="33" s="1"/>
  <c r="G75" i="33"/>
  <c r="F75" i="33"/>
  <c r="E75" i="33"/>
  <c r="D75" i="33"/>
  <c r="C75" i="33"/>
  <c r="B75" i="33"/>
  <c r="J74" i="33"/>
  <c r="H74" i="33"/>
  <c r="I74" i="33" s="1"/>
  <c r="G74" i="33"/>
  <c r="F74" i="33"/>
  <c r="E74" i="33"/>
  <c r="D74" i="33"/>
  <c r="C74" i="33"/>
  <c r="B74" i="33"/>
  <c r="J73" i="33"/>
  <c r="H73" i="33"/>
  <c r="I73" i="33" s="1"/>
  <c r="G73" i="33"/>
  <c r="F73" i="33"/>
  <c r="E73" i="33"/>
  <c r="D73" i="33"/>
  <c r="C73" i="33"/>
  <c r="B73" i="33"/>
  <c r="J72" i="33"/>
  <c r="I72" i="33"/>
  <c r="H72" i="33"/>
  <c r="G72" i="33"/>
  <c r="F72" i="33"/>
  <c r="E72" i="33"/>
  <c r="D72" i="33"/>
  <c r="C72" i="33"/>
  <c r="B72" i="33"/>
  <c r="J71" i="33"/>
  <c r="H71" i="33"/>
  <c r="G71" i="33"/>
  <c r="F71" i="33"/>
  <c r="I71" i="33" s="1"/>
  <c r="E71" i="33"/>
  <c r="D71" i="33"/>
  <c r="C71" i="33"/>
  <c r="B71" i="33"/>
  <c r="J70" i="33"/>
  <c r="I70" i="33"/>
  <c r="H70" i="33"/>
  <c r="G70" i="33"/>
  <c r="F70" i="33"/>
  <c r="E70" i="33"/>
  <c r="D70" i="33"/>
  <c r="C70" i="33"/>
  <c r="B70" i="33"/>
  <c r="J69" i="33"/>
  <c r="H69" i="33"/>
  <c r="I69" i="33" s="1"/>
  <c r="G69" i="33"/>
  <c r="F69" i="33"/>
  <c r="E69" i="33"/>
  <c r="D69" i="33"/>
  <c r="C69" i="33"/>
  <c r="B69" i="33"/>
  <c r="J68" i="33"/>
  <c r="H68" i="33"/>
  <c r="G68" i="33"/>
  <c r="F68" i="33"/>
  <c r="I68" i="33" s="1"/>
  <c r="E68" i="33"/>
  <c r="D68" i="33"/>
  <c r="C68" i="33"/>
  <c r="B68" i="33"/>
  <c r="J67" i="33"/>
  <c r="H67" i="33"/>
  <c r="G67" i="33"/>
  <c r="F67" i="33"/>
  <c r="E67" i="33"/>
  <c r="D67" i="33"/>
  <c r="C67" i="33"/>
  <c r="B67" i="33"/>
  <c r="J66" i="33"/>
  <c r="I66" i="33"/>
  <c r="H66" i="33"/>
  <c r="G66" i="33"/>
  <c r="F66" i="33"/>
  <c r="E66" i="33"/>
  <c r="D66" i="33"/>
  <c r="C66" i="33"/>
  <c r="B66" i="33"/>
  <c r="J65" i="33"/>
  <c r="H65" i="33"/>
  <c r="I65" i="33" s="1"/>
  <c r="G65" i="33"/>
  <c r="F65" i="33"/>
  <c r="E65" i="33"/>
  <c r="D65" i="33"/>
  <c r="C65" i="33"/>
  <c r="B65" i="33"/>
  <c r="J64" i="33"/>
  <c r="I64" i="33"/>
  <c r="H64" i="33"/>
  <c r="G64" i="33"/>
  <c r="F64" i="33"/>
  <c r="E64" i="33"/>
  <c r="D64" i="33"/>
  <c r="C64" i="33"/>
  <c r="B64" i="33"/>
  <c r="J63" i="33"/>
  <c r="I63" i="33"/>
  <c r="H63" i="33"/>
  <c r="G63" i="33"/>
  <c r="F63" i="33"/>
  <c r="E63" i="33"/>
  <c r="D63" i="33"/>
  <c r="C63" i="33"/>
  <c r="B63" i="33"/>
  <c r="J62" i="33"/>
  <c r="I62" i="33"/>
  <c r="H62" i="33"/>
  <c r="G62" i="33"/>
  <c r="F62" i="33"/>
  <c r="E62" i="33"/>
  <c r="D62" i="33"/>
  <c r="C62" i="33"/>
  <c r="B62" i="33"/>
  <c r="J61" i="33"/>
  <c r="H61" i="33"/>
  <c r="I61" i="33" s="1"/>
  <c r="G61" i="33"/>
  <c r="F61" i="33"/>
  <c r="E61" i="33"/>
  <c r="D61" i="33"/>
  <c r="C61" i="33"/>
  <c r="B61" i="33"/>
  <c r="J60" i="33"/>
  <c r="H60" i="33"/>
  <c r="G60" i="33"/>
  <c r="F60" i="33"/>
  <c r="I60" i="33" s="1"/>
  <c r="E60" i="33"/>
  <c r="D60" i="33"/>
  <c r="C60" i="33"/>
  <c r="B60" i="33"/>
  <c r="J59" i="33"/>
  <c r="H59" i="33"/>
  <c r="G59" i="33"/>
  <c r="F59" i="33"/>
  <c r="E59" i="33"/>
  <c r="D59" i="33"/>
  <c r="C59" i="33"/>
  <c r="B59" i="33"/>
  <c r="J58" i="33"/>
  <c r="I58" i="33"/>
  <c r="H58" i="33"/>
  <c r="G58" i="33"/>
  <c r="F58" i="33"/>
  <c r="E58" i="33"/>
  <c r="D58" i="33"/>
  <c r="C58" i="33"/>
  <c r="B58" i="33"/>
  <c r="J57" i="33"/>
  <c r="H57" i="33"/>
  <c r="I57" i="33" s="1"/>
  <c r="G57" i="33"/>
  <c r="F57" i="33"/>
  <c r="E57" i="33"/>
  <c r="D57" i="33"/>
  <c r="C57" i="33"/>
  <c r="B57" i="33"/>
  <c r="J56" i="33"/>
  <c r="I56" i="33"/>
  <c r="H56" i="33"/>
  <c r="G56" i="33"/>
  <c r="F56" i="33"/>
  <c r="E56" i="33"/>
  <c r="D56" i="33"/>
  <c r="C56" i="33"/>
  <c r="B56" i="33"/>
  <c r="J55" i="33"/>
  <c r="I55" i="33"/>
  <c r="H55" i="33"/>
  <c r="G55" i="33"/>
  <c r="F55" i="33"/>
  <c r="E55" i="33"/>
  <c r="D55" i="33"/>
  <c r="C55" i="33"/>
  <c r="B55" i="33"/>
  <c r="J54" i="33"/>
  <c r="I54" i="33"/>
  <c r="H54" i="33"/>
  <c r="G54" i="33"/>
  <c r="F54" i="33"/>
  <c r="E54" i="33"/>
  <c r="D54" i="33"/>
  <c r="C54" i="33"/>
  <c r="B54" i="33"/>
  <c r="J53" i="33"/>
  <c r="H53" i="33"/>
  <c r="I53" i="33" s="1"/>
  <c r="G53" i="33"/>
  <c r="F53" i="33"/>
  <c r="E53" i="33"/>
  <c r="D53" i="33"/>
  <c r="C53" i="33"/>
  <c r="B53" i="33"/>
  <c r="J52" i="33"/>
  <c r="H52" i="33"/>
  <c r="G52" i="33"/>
  <c r="F52" i="33"/>
  <c r="I52" i="33" s="1"/>
  <c r="E52" i="33"/>
  <c r="D52" i="33"/>
  <c r="C52" i="33"/>
  <c r="B52" i="33"/>
  <c r="J51" i="33"/>
  <c r="H51" i="33"/>
  <c r="G51" i="33"/>
  <c r="F51" i="33"/>
  <c r="E51" i="33"/>
  <c r="D51" i="33"/>
  <c r="C51" i="33"/>
  <c r="B51" i="33"/>
  <c r="J50" i="33"/>
  <c r="I50" i="33"/>
  <c r="H50" i="33"/>
  <c r="G50" i="33"/>
  <c r="F50" i="33"/>
  <c r="E50" i="33"/>
  <c r="D50" i="33"/>
  <c r="C50" i="33"/>
  <c r="B50" i="33"/>
  <c r="J49" i="33"/>
  <c r="H49" i="33"/>
  <c r="I49" i="33" s="1"/>
  <c r="G49" i="33"/>
  <c r="F49" i="33"/>
  <c r="E49" i="33"/>
  <c r="D49" i="33"/>
  <c r="C49" i="33"/>
  <c r="B49" i="33"/>
  <c r="J48" i="33"/>
  <c r="I48" i="33"/>
  <c r="H48" i="33"/>
  <c r="G48" i="33"/>
  <c r="F48" i="33"/>
  <c r="E48" i="33"/>
  <c r="D48" i="33"/>
  <c r="C48" i="33"/>
  <c r="B48" i="33"/>
  <c r="J47" i="33"/>
  <c r="I47" i="33"/>
  <c r="H47" i="33"/>
  <c r="G47" i="33"/>
  <c r="F47" i="33"/>
  <c r="E47" i="33"/>
  <c r="D47" i="33"/>
  <c r="C47" i="33"/>
  <c r="B47" i="33"/>
  <c r="J46" i="33"/>
  <c r="I46" i="33"/>
  <c r="H46" i="33"/>
  <c r="G46" i="33"/>
  <c r="F46" i="33"/>
  <c r="E46" i="33"/>
  <c r="D46" i="33"/>
  <c r="C46" i="33"/>
  <c r="B46" i="33"/>
  <c r="J45" i="33"/>
  <c r="H45" i="33"/>
  <c r="I45" i="33" s="1"/>
  <c r="G45" i="33"/>
  <c r="F45" i="33"/>
  <c r="E45" i="33"/>
  <c r="D45" i="33"/>
  <c r="C45" i="33"/>
  <c r="B45" i="33"/>
  <c r="W44" i="33"/>
  <c r="V44" i="33"/>
  <c r="U44" i="33"/>
  <c r="T44" i="33"/>
  <c r="J44" i="33"/>
  <c r="H44" i="33"/>
  <c r="G44" i="33"/>
  <c r="F44" i="33"/>
  <c r="I44" i="33" s="1"/>
  <c r="E44" i="33"/>
  <c r="D44" i="33"/>
  <c r="C44" i="33"/>
  <c r="B44" i="33"/>
  <c r="W43" i="33"/>
  <c r="V43" i="33"/>
  <c r="U43" i="33"/>
  <c r="T43" i="33"/>
  <c r="J43" i="33"/>
  <c r="I43" i="33"/>
  <c r="H43" i="33"/>
  <c r="G43" i="33"/>
  <c r="F43" i="33"/>
  <c r="E43" i="33"/>
  <c r="D43" i="33"/>
  <c r="C43" i="33"/>
  <c r="B43" i="33"/>
  <c r="W42" i="33"/>
  <c r="V42" i="33"/>
  <c r="U42" i="33"/>
  <c r="T42" i="33"/>
  <c r="J42" i="33"/>
  <c r="H42" i="33"/>
  <c r="I42" i="33" s="1"/>
  <c r="G42" i="33"/>
  <c r="F42" i="33"/>
  <c r="E42" i="33"/>
  <c r="D42" i="33"/>
  <c r="C42" i="33"/>
  <c r="B42" i="33"/>
  <c r="W41" i="33"/>
  <c r="V41" i="33"/>
  <c r="U41" i="33"/>
  <c r="T41" i="33"/>
  <c r="J41" i="33"/>
  <c r="H41" i="33"/>
  <c r="I41" i="33" s="1"/>
  <c r="G41" i="33"/>
  <c r="F41" i="33"/>
  <c r="E41" i="33"/>
  <c r="D41" i="33"/>
  <c r="C41" i="33"/>
  <c r="B41" i="33"/>
  <c r="W40" i="33"/>
  <c r="V40" i="33"/>
  <c r="U40" i="33"/>
  <c r="T40" i="33"/>
  <c r="J40" i="33"/>
  <c r="I40" i="33"/>
  <c r="H40" i="33"/>
  <c r="G40" i="33"/>
  <c r="F40" i="33"/>
  <c r="E40" i="33"/>
  <c r="D40" i="33"/>
  <c r="C40" i="33"/>
  <c r="B40" i="33"/>
  <c r="W39" i="33"/>
  <c r="V39" i="33"/>
  <c r="U39" i="33"/>
  <c r="T39" i="33"/>
  <c r="J39" i="33"/>
  <c r="H39" i="33"/>
  <c r="I39" i="33" s="1"/>
  <c r="G39" i="33"/>
  <c r="F39" i="33"/>
  <c r="E39" i="33"/>
  <c r="D39" i="33"/>
  <c r="C39" i="33"/>
  <c r="B39" i="33"/>
  <c r="W38" i="33"/>
  <c r="V38" i="33"/>
  <c r="U38" i="33"/>
  <c r="T38" i="33"/>
  <c r="J38" i="33"/>
  <c r="I38" i="33"/>
  <c r="H38" i="33"/>
  <c r="G38" i="33"/>
  <c r="F38" i="33"/>
  <c r="E38" i="33"/>
  <c r="D38" i="33"/>
  <c r="C38" i="33"/>
  <c r="B38" i="33"/>
  <c r="W37" i="33"/>
  <c r="V37" i="33"/>
  <c r="U37" i="33"/>
  <c r="T37" i="33"/>
  <c r="J37" i="33"/>
  <c r="H37" i="33"/>
  <c r="I37" i="33" s="1"/>
  <c r="G37" i="33"/>
  <c r="F37" i="33"/>
  <c r="E37" i="33"/>
  <c r="D37" i="33"/>
  <c r="C37" i="33"/>
  <c r="B37" i="33"/>
  <c r="W36" i="33"/>
  <c r="V36" i="33"/>
  <c r="U36" i="33"/>
  <c r="T36" i="33"/>
  <c r="J36" i="33"/>
  <c r="H36" i="33"/>
  <c r="G36" i="33"/>
  <c r="F36" i="33"/>
  <c r="I36" i="33" s="1"/>
  <c r="E36" i="33"/>
  <c r="D36" i="33"/>
  <c r="C36" i="33"/>
  <c r="B36" i="33"/>
  <c r="W35" i="33"/>
  <c r="V35" i="33"/>
  <c r="U35" i="33"/>
  <c r="T35" i="33"/>
  <c r="J35" i="33"/>
  <c r="H35" i="33"/>
  <c r="G35" i="33"/>
  <c r="F35" i="33"/>
  <c r="I35" i="33" s="1"/>
  <c r="E35" i="33"/>
  <c r="D35" i="33"/>
  <c r="C35" i="33"/>
  <c r="B35" i="33"/>
  <c r="W34" i="33"/>
  <c r="V34" i="33"/>
  <c r="U34" i="33"/>
  <c r="T34" i="33"/>
  <c r="J34" i="33"/>
  <c r="I34" i="33"/>
  <c r="H34" i="33"/>
  <c r="G34" i="33"/>
  <c r="F34" i="33"/>
  <c r="E34" i="33"/>
  <c r="D34" i="33"/>
  <c r="C34" i="33"/>
  <c r="B34" i="33"/>
  <c r="W33" i="33"/>
  <c r="V33" i="33"/>
  <c r="U33" i="33"/>
  <c r="T33" i="33"/>
  <c r="J33" i="33"/>
  <c r="H33" i="33"/>
  <c r="I33" i="33" s="1"/>
  <c r="G33" i="33"/>
  <c r="F33" i="33"/>
  <c r="E33" i="33"/>
  <c r="D33" i="33"/>
  <c r="C33" i="33"/>
  <c r="B33" i="33"/>
  <c r="W32" i="33"/>
  <c r="V32" i="33"/>
  <c r="U32" i="33"/>
  <c r="T32" i="33"/>
  <c r="J32" i="33"/>
  <c r="I32" i="33"/>
  <c r="H32" i="33"/>
  <c r="G32" i="33"/>
  <c r="F32" i="33"/>
  <c r="E32" i="33"/>
  <c r="D32" i="33"/>
  <c r="C32" i="33"/>
  <c r="B32" i="33"/>
  <c r="W31" i="33"/>
  <c r="V31" i="33"/>
  <c r="U31" i="33"/>
  <c r="T31" i="33"/>
  <c r="J31" i="33"/>
  <c r="H31" i="33"/>
  <c r="G31" i="33"/>
  <c r="F31" i="33"/>
  <c r="E31" i="33"/>
  <c r="D31" i="33"/>
  <c r="C31" i="33"/>
  <c r="B31" i="33"/>
  <c r="W30" i="33"/>
  <c r="V30" i="33"/>
  <c r="U30" i="33"/>
  <c r="T30" i="33"/>
  <c r="J30" i="33"/>
  <c r="I30" i="33"/>
  <c r="H30" i="33"/>
  <c r="G30" i="33"/>
  <c r="F30" i="33"/>
  <c r="E30" i="33"/>
  <c r="D30" i="33"/>
  <c r="C30" i="33"/>
  <c r="B30" i="33"/>
  <c r="W29" i="33"/>
  <c r="V29" i="33"/>
  <c r="U29" i="33"/>
  <c r="T29" i="33"/>
  <c r="J29" i="33"/>
  <c r="H29" i="33"/>
  <c r="I29" i="33" s="1"/>
  <c r="G29" i="33"/>
  <c r="F29" i="33"/>
  <c r="E29" i="33"/>
  <c r="D29" i="33"/>
  <c r="C29" i="33"/>
  <c r="B29" i="33"/>
  <c r="W28" i="33"/>
  <c r="V28" i="33"/>
  <c r="U28" i="33"/>
  <c r="T28" i="33"/>
  <c r="J28" i="33"/>
  <c r="H28" i="33"/>
  <c r="I28" i="33" s="1"/>
  <c r="G28" i="33"/>
  <c r="F28" i="33"/>
  <c r="E28" i="33"/>
  <c r="D28" i="33"/>
  <c r="C28" i="33"/>
  <c r="B28" i="33"/>
  <c r="W27" i="33"/>
  <c r="V27" i="33"/>
  <c r="U27" i="33"/>
  <c r="T27" i="33"/>
  <c r="J27" i="33"/>
  <c r="I27" i="33"/>
  <c r="H27" i="33"/>
  <c r="G27" i="33"/>
  <c r="F27" i="33"/>
  <c r="E27" i="33"/>
  <c r="D27" i="33"/>
  <c r="C27" i="33"/>
  <c r="B27" i="33"/>
  <c r="W26" i="33"/>
  <c r="V26" i="33"/>
  <c r="U26" i="33"/>
  <c r="T26" i="33"/>
  <c r="J26" i="33"/>
  <c r="I26" i="33"/>
  <c r="H26" i="33"/>
  <c r="G26" i="33"/>
  <c r="F26" i="33"/>
  <c r="E26" i="33"/>
  <c r="D26" i="33"/>
  <c r="C26" i="33"/>
  <c r="B26" i="33"/>
  <c r="W25" i="33"/>
  <c r="V25" i="33"/>
  <c r="U25" i="33"/>
  <c r="T25" i="33"/>
  <c r="J25" i="33"/>
  <c r="H25" i="33"/>
  <c r="I25" i="33" s="1"/>
  <c r="G25" i="33"/>
  <c r="F25" i="33"/>
  <c r="E25" i="33"/>
  <c r="D25" i="33"/>
  <c r="C25" i="33"/>
  <c r="B25" i="33"/>
  <c r="W24" i="33"/>
  <c r="V24" i="33"/>
  <c r="U24" i="33"/>
  <c r="T24" i="33"/>
  <c r="J24" i="33"/>
  <c r="I24" i="33"/>
  <c r="H24" i="33"/>
  <c r="G24" i="33"/>
  <c r="F24" i="33"/>
  <c r="E24" i="33"/>
  <c r="D24" i="33"/>
  <c r="C24" i="33"/>
  <c r="B24" i="33"/>
  <c r="W23" i="33"/>
  <c r="V23" i="33"/>
  <c r="U23" i="33"/>
  <c r="T23" i="33"/>
  <c r="J23" i="33"/>
  <c r="H23" i="33"/>
  <c r="I23" i="33" s="1"/>
  <c r="G23" i="33"/>
  <c r="F23" i="33"/>
  <c r="E23" i="33"/>
  <c r="D23" i="33"/>
  <c r="C23" i="33"/>
  <c r="B23" i="33"/>
  <c r="W22" i="33"/>
  <c r="V22" i="33"/>
  <c r="U22" i="33"/>
  <c r="T22" i="33"/>
  <c r="J22" i="33"/>
  <c r="I22" i="33"/>
  <c r="H22" i="33"/>
  <c r="G22" i="33"/>
  <c r="F22" i="33"/>
  <c r="E22" i="33"/>
  <c r="D22" i="33"/>
  <c r="C22" i="33"/>
  <c r="B22" i="33"/>
  <c r="W21" i="33"/>
  <c r="V21" i="33"/>
  <c r="U21" i="33"/>
  <c r="T21" i="33"/>
  <c r="J21" i="33"/>
  <c r="H21" i="33"/>
  <c r="I21" i="33" s="1"/>
  <c r="G21" i="33"/>
  <c r="F21" i="33"/>
  <c r="E21" i="33"/>
  <c r="D21" i="33"/>
  <c r="C21" i="33"/>
  <c r="B21" i="33"/>
  <c r="W20" i="33"/>
  <c r="V20" i="33"/>
  <c r="U20" i="33"/>
  <c r="T20" i="33"/>
  <c r="J20" i="33"/>
  <c r="H20" i="33"/>
  <c r="I20" i="33" s="1"/>
  <c r="G20" i="33"/>
  <c r="F20" i="33"/>
  <c r="E20" i="33"/>
  <c r="D20" i="33"/>
  <c r="C20" i="33"/>
  <c r="B20" i="33"/>
  <c r="W19" i="33"/>
  <c r="V19" i="33"/>
  <c r="U19" i="33"/>
  <c r="T19" i="33"/>
  <c r="J19" i="33"/>
  <c r="I19" i="33"/>
  <c r="H19" i="33"/>
  <c r="G19" i="33"/>
  <c r="F19" i="33"/>
  <c r="E19" i="33"/>
  <c r="D19" i="33"/>
  <c r="C19" i="33"/>
  <c r="B19" i="33"/>
  <c r="W18" i="33"/>
  <c r="V18" i="33"/>
  <c r="U18" i="33"/>
  <c r="T18" i="33"/>
  <c r="J18" i="33"/>
  <c r="I18" i="33"/>
  <c r="H18" i="33"/>
  <c r="G18" i="33"/>
  <c r="F18" i="33"/>
  <c r="E18" i="33"/>
  <c r="D18" i="33"/>
  <c r="C18" i="33"/>
  <c r="B18" i="33"/>
  <c r="W17" i="33"/>
  <c r="V17" i="33"/>
  <c r="U17" i="33"/>
  <c r="T17" i="33"/>
  <c r="J17" i="33"/>
  <c r="H17" i="33"/>
  <c r="I17" i="33" s="1"/>
  <c r="G17" i="33"/>
  <c r="F17" i="33"/>
  <c r="E17" i="33"/>
  <c r="D17" i="33"/>
  <c r="C17" i="33"/>
  <c r="B17" i="33"/>
  <c r="W16" i="33"/>
  <c r="V16" i="33"/>
  <c r="U16" i="33"/>
  <c r="T16" i="33"/>
  <c r="J16" i="33"/>
  <c r="I16" i="33"/>
  <c r="H16" i="33"/>
  <c r="G16" i="33"/>
  <c r="F16" i="33"/>
  <c r="E16" i="33"/>
  <c r="D16" i="33"/>
  <c r="C16" i="33"/>
  <c r="B16" i="33"/>
  <c r="W15" i="33"/>
  <c r="V15" i="33"/>
  <c r="U15" i="33"/>
  <c r="T15" i="33"/>
  <c r="J15" i="33"/>
  <c r="H15" i="33"/>
  <c r="G15" i="33"/>
  <c r="F15" i="33"/>
  <c r="E15" i="33"/>
  <c r="D15" i="33"/>
  <c r="C15" i="33"/>
  <c r="B15" i="33"/>
  <c r="W14" i="33"/>
  <c r="V14" i="33"/>
  <c r="U14" i="33"/>
  <c r="T14" i="33"/>
  <c r="J14" i="33"/>
  <c r="H14" i="33"/>
  <c r="G14" i="33"/>
  <c r="F14" i="33"/>
  <c r="I14" i="33" s="1"/>
  <c r="E14" i="33"/>
  <c r="D14" i="33"/>
  <c r="C14" i="33"/>
  <c r="B14" i="33"/>
  <c r="W13" i="33"/>
  <c r="V13" i="33"/>
  <c r="U13" i="33"/>
  <c r="T13" i="33"/>
  <c r="J13" i="33"/>
  <c r="H13" i="33"/>
  <c r="I13" i="33" s="1"/>
  <c r="G13" i="33"/>
  <c r="F13" i="33"/>
  <c r="E13" i="33"/>
  <c r="D13" i="33"/>
  <c r="C13" i="33"/>
  <c r="B13" i="33"/>
  <c r="W12" i="33"/>
  <c r="V12" i="33"/>
  <c r="U12" i="33"/>
  <c r="T12" i="33"/>
  <c r="J12" i="33"/>
  <c r="H12" i="33"/>
  <c r="I12" i="33" s="1"/>
  <c r="G12" i="33"/>
  <c r="F12" i="33"/>
  <c r="E12" i="33"/>
  <c r="D12" i="33"/>
  <c r="C12" i="33"/>
  <c r="B12" i="33"/>
  <c r="W11" i="33"/>
  <c r="V11" i="33"/>
  <c r="U11" i="33"/>
  <c r="T11" i="33"/>
  <c r="J11" i="33"/>
  <c r="I11" i="33"/>
  <c r="H11" i="33"/>
  <c r="G11" i="33"/>
  <c r="F11" i="33"/>
  <c r="E11" i="33"/>
  <c r="D11" i="33"/>
  <c r="C11" i="33"/>
  <c r="B11" i="33"/>
  <c r="W10" i="33"/>
  <c r="V10" i="33"/>
  <c r="U10" i="33"/>
  <c r="T10" i="33"/>
  <c r="J10" i="33"/>
  <c r="I10" i="33"/>
  <c r="H10" i="33"/>
  <c r="G10" i="33"/>
  <c r="F10" i="33"/>
  <c r="E10" i="33"/>
  <c r="D10" i="33"/>
  <c r="C10" i="33"/>
  <c r="B10" i="33"/>
  <c r="W9" i="33"/>
  <c r="V9" i="33"/>
  <c r="U9" i="33"/>
  <c r="T9" i="33"/>
  <c r="J9" i="33"/>
  <c r="H9" i="33"/>
  <c r="G9" i="33"/>
  <c r="F9" i="33"/>
  <c r="E9" i="33"/>
  <c r="D9" i="33"/>
  <c r="C9" i="33"/>
  <c r="B9" i="33"/>
  <c r="W8" i="33"/>
  <c r="V8" i="33"/>
  <c r="U8" i="33"/>
  <c r="T8" i="33"/>
  <c r="J8" i="33"/>
  <c r="I8" i="33"/>
  <c r="H8" i="33"/>
  <c r="G8" i="33"/>
  <c r="F8" i="33"/>
  <c r="E8" i="33"/>
  <c r="D8" i="33"/>
  <c r="C8" i="33"/>
  <c r="B8" i="33"/>
  <c r="W7" i="33"/>
  <c r="V7" i="33"/>
  <c r="U7" i="33"/>
  <c r="T7" i="33"/>
  <c r="J7" i="33"/>
  <c r="H7" i="33"/>
  <c r="G7" i="33"/>
  <c r="F7" i="33"/>
  <c r="E7" i="33"/>
  <c r="D7" i="33"/>
  <c r="C7" i="33"/>
  <c r="B7" i="33"/>
  <c r="W6" i="33"/>
  <c r="V6" i="33"/>
  <c r="U6" i="33"/>
  <c r="T6" i="33"/>
  <c r="J6" i="33"/>
  <c r="H6" i="33"/>
  <c r="G6" i="33"/>
  <c r="F6" i="33"/>
  <c r="I6" i="33" s="1"/>
  <c r="E6" i="33"/>
  <c r="D6" i="33"/>
  <c r="C6" i="33"/>
  <c r="B6" i="33"/>
  <c r="W5" i="33"/>
  <c r="V5" i="33"/>
  <c r="U5" i="33"/>
  <c r="T5" i="33"/>
  <c r="J5" i="33"/>
  <c r="H5" i="33"/>
  <c r="I5" i="33" s="1"/>
  <c r="G5" i="33"/>
  <c r="F5" i="33"/>
  <c r="E5" i="33"/>
  <c r="D5" i="33"/>
  <c r="C5" i="33"/>
  <c r="B5" i="33"/>
  <c r="J4" i="33"/>
  <c r="I4" i="33"/>
  <c r="H4" i="33"/>
  <c r="G4" i="33"/>
  <c r="F4" i="33"/>
  <c r="E4" i="33"/>
  <c r="D4" i="33"/>
  <c r="C4" i="33"/>
  <c r="B4" i="33"/>
  <c r="J3" i="33"/>
  <c r="I3" i="33"/>
  <c r="H3" i="33"/>
  <c r="G3" i="33"/>
  <c r="F3" i="33"/>
  <c r="E3" i="33"/>
  <c r="D3" i="33"/>
  <c r="C3" i="33"/>
  <c r="B3" i="33"/>
  <c r="J2" i="33"/>
  <c r="H2" i="33"/>
  <c r="G2" i="33"/>
  <c r="F2" i="33"/>
  <c r="I2" i="33" s="1"/>
  <c r="E2" i="33"/>
  <c r="D2" i="33"/>
  <c r="C2" i="33"/>
  <c r="B2" i="33"/>
  <c r="J641" i="32"/>
  <c r="H641" i="32"/>
  <c r="G641" i="32"/>
  <c r="F641" i="32"/>
  <c r="E641" i="32"/>
  <c r="D641" i="32"/>
  <c r="C641" i="32"/>
  <c r="B641" i="32"/>
  <c r="J640" i="32"/>
  <c r="H640" i="32"/>
  <c r="G640" i="32"/>
  <c r="F640" i="32"/>
  <c r="E640" i="32"/>
  <c r="D640" i="32"/>
  <c r="C640" i="32"/>
  <c r="B640" i="32"/>
  <c r="J639" i="32"/>
  <c r="H639" i="32"/>
  <c r="G639" i="32"/>
  <c r="F639" i="32"/>
  <c r="E639" i="32"/>
  <c r="D639" i="32"/>
  <c r="C639" i="32"/>
  <c r="B639" i="32"/>
  <c r="J638" i="32"/>
  <c r="H638" i="32"/>
  <c r="I638" i="32" s="1"/>
  <c r="G638" i="32"/>
  <c r="F638" i="32"/>
  <c r="E638" i="32"/>
  <c r="D638" i="32"/>
  <c r="C638" i="32"/>
  <c r="B638" i="32"/>
  <c r="J637" i="32"/>
  <c r="H637" i="32"/>
  <c r="I637" i="32" s="1"/>
  <c r="G637" i="32"/>
  <c r="F637" i="32"/>
  <c r="E637" i="32"/>
  <c r="D637" i="32"/>
  <c r="C637" i="32"/>
  <c r="B637" i="32"/>
  <c r="J636" i="32"/>
  <c r="I636" i="32"/>
  <c r="H636" i="32"/>
  <c r="G636" i="32"/>
  <c r="F636" i="32"/>
  <c r="E636" i="32"/>
  <c r="D636" i="32"/>
  <c r="C636" i="32"/>
  <c r="B636" i="32"/>
  <c r="J635" i="32"/>
  <c r="I635" i="32"/>
  <c r="H635" i="32"/>
  <c r="G635" i="32"/>
  <c r="F635" i="32"/>
  <c r="E635" i="32"/>
  <c r="D635" i="32"/>
  <c r="C635" i="32"/>
  <c r="B635" i="32"/>
  <c r="J634" i="32"/>
  <c r="H634" i="32"/>
  <c r="G634" i="32"/>
  <c r="F634" i="32"/>
  <c r="I634" i="32" s="1"/>
  <c r="E634" i="32"/>
  <c r="D634" i="32"/>
  <c r="C634" i="32"/>
  <c r="B634" i="32"/>
  <c r="J633" i="32"/>
  <c r="H633" i="32"/>
  <c r="G633" i="32"/>
  <c r="F633" i="32"/>
  <c r="E633" i="32"/>
  <c r="D633" i="32"/>
  <c r="C633" i="32"/>
  <c r="B633" i="32"/>
  <c r="J632" i="32"/>
  <c r="H632" i="32"/>
  <c r="G632" i="32"/>
  <c r="F632" i="32"/>
  <c r="E632" i="32"/>
  <c r="D632" i="32"/>
  <c r="C632" i="32"/>
  <c r="B632" i="32"/>
  <c r="J631" i="32"/>
  <c r="H631" i="32"/>
  <c r="G631" i="32"/>
  <c r="F631" i="32"/>
  <c r="E631" i="32"/>
  <c r="D631" i="32"/>
  <c r="C631" i="32"/>
  <c r="B631" i="32"/>
  <c r="J630" i="32"/>
  <c r="H630" i="32"/>
  <c r="G630" i="32"/>
  <c r="F630" i="32"/>
  <c r="E630" i="32"/>
  <c r="D630" i="32"/>
  <c r="C630" i="32"/>
  <c r="B630" i="32"/>
  <c r="J629" i="32"/>
  <c r="H629" i="32"/>
  <c r="I629" i="32" s="1"/>
  <c r="G629" i="32"/>
  <c r="F629" i="32"/>
  <c r="E629" i="32"/>
  <c r="D629" i="32"/>
  <c r="C629" i="32"/>
  <c r="B629" i="32"/>
  <c r="J628" i="32"/>
  <c r="I628" i="32"/>
  <c r="H628" i="32"/>
  <c r="G628" i="32"/>
  <c r="F628" i="32"/>
  <c r="E628" i="32"/>
  <c r="D628" i="32"/>
  <c r="C628" i="32"/>
  <c r="B628" i="32"/>
  <c r="J627" i="32"/>
  <c r="I627" i="32"/>
  <c r="H627" i="32"/>
  <c r="G627" i="32"/>
  <c r="F627" i="32"/>
  <c r="E627" i="32"/>
  <c r="D627" i="32"/>
  <c r="C627" i="32"/>
  <c r="B627" i="32"/>
  <c r="J626" i="32"/>
  <c r="H626" i="32"/>
  <c r="G626" i="32"/>
  <c r="F626" i="32"/>
  <c r="I626" i="32" s="1"/>
  <c r="E626" i="32"/>
  <c r="D626" i="32"/>
  <c r="C626" i="32"/>
  <c r="B626" i="32"/>
  <c r="J625" i="32"/>
  <c r="H625" i="32"/>
  <c r="G625" i="32"/>
  <c r="F625" i="32"/>
  <c r="E625" i="32"/>
  <c r="D625" i="32"/>
  <c r="C625" i="32"/>
  <c r="B625" i="32"/>
  <c r="J624" i="32"/>
  <c r="H624" i="32"/>
  <c r="G624" i="32"/>
  <c r="F624" i="32"/>
  <c r="E624" i="32"/>
  <c r="D624" i="32"/>
  <c r="C624" i="32"/>
  <c r="B624" i="32"/>
  <c r="J623" i="32"/>
  <c r="H623" i="32"/>
  <c r="I623" i="32" s="1"/>
  <c r="G623" i="32"/>
  <c r="F623" i="32"/>
  <c r="E623" i="32"/>
  <c r="D623" i="32"/>
  <c r="C623" i="32"/>
  <c r="B623" i="32"/>
  <c r="J622" i="32"/>
  <c r="H622" i="32"/>
  <c r="I622" i="32" s="1"/>
  <c r="G622" i="32"/>
  <c r="F622" i="32"/>
  <c r="E622" i="32"/>
  <c r="D622" i="32"/>
  <c r="C622" i="32"/>
  <c r="B622" i="32"/>
  <c r="J621" i="32"/>
  <c r="H621" i="32"/>
  <c r="I621" i="32" s="1"/>
  <c r="G621" i="32"/>
  <c r="F621" i="32"/>
  <c r="E621" i="32"/>
  <c r="D621" i="32"/>
  <c r="C621" i="32"/>
  <c r="B621" i="32"/>
  <c r="J620" i="32"/>
  <c r="I620" i="32"/>
  <c r="H620" i="32"/>
  <c r="G620" i="32"/>
  <c r="F620" i="32"/>
  <c r="E620" i="32"/>
  <c r="D620" i="32"/>
  <c r="C620" i="32"/>
  <c r="B620" i="32"/>
  <c r="J619" i="32"/>
  <c r="H619" i="32"/>
  <c r="I619" i="32" s="1"/>
  <c r="G619" i="32"/>
  <c r="F619" i="32"/>
  <c r="E619" i="32"/>
  <c r="D619" i="32"/>
  <c r="C619" i="32"/>
  <c r="B619" i="32"/>
  <c r="J618" i="32"/>
  <c r="I618" i="32"/>
  <c r="H618" i="32"/>
  <c r="G618" i="32"/>
  <c r="F618" i="32"/>
  <c r="E618" i="32"/>
  <c r="D618" i="32"/>
  <c r="C618" i="32"/>
  <c r="B618" i="32"/>
  <c r="J617" i="32"/>
  <c r="H617" i="32"/>
  <c r="I617" i="32" s="1"/>
  <c r="G617" i="32"/>
  <c r="F617" i="32"/>
  <c r="E617" i="32"/>
  <c r="D617" i="32"/>
  <c r="C617" i="32"/>
  <c r="B617" i="32"/>
  <c r="J616" i="32"/>
  <c r="H616" i="32"/>
  <c r="I616" i="32" s="1"/>
  <c r="G616" i="32"/>
  <c r="F616" i="32"/>
  <c r="E616" i="32"/>
  <c r="D616" i="32"/>
  <c r="C616" i="32"/>
  <c r="B616" i="32"/>
  <c r="J615" i="32"/>
  <c r="H615" i="32"/>
  <c r="I615" i="32" s="1"/>
  <c r="G615" i="32"/>
  <c r="F615" i="32"/>
  <c r="E615" i="32"/>
  <c r="D615" i="32"/>
  <c r="C615" i="32"/>
  <c r="B615" i="32"/>
  <c r="J614" i="32"/>
  <c r="I614" i="32"/>
  <c r="H614" i="32"/>
  <c r="G614" i="32"/>
  <c r="F614" i="32"/>
  <c r="E614" i="32"/>
  <c r="D614" i="32"/>
  <c r="C614" i="32"/>
  <c r="B614" i="32"/>
  <c r="J613" i="32"/>
  <c r="H613" i="32"/>
  <c r="I613" i="32" s="1"/>
  <c r="G613" i="32"/>
  <c r="F613" i="32"/>
  <c r="E613" i="32"/>
  <c r="D613" i="32"/>
  <c r="C613" i="32"/>
  <c r="B613" i="32"/>
  <c r="J612" i="32"/>
  <c r="H612" i="32"/>
  <c r="I612" i="32" s="1"/>
  <c r="G612" i="32"/>
  <c r="F612" i="32"/>
  <c r="E612" i="32"/>
  <c r="D612" i="32"/>
  <c r="C612" i="32"/>
  <c r="B612" i="32"/>
  <c r="J611" i="32"/>
  <c r="H611" i="32"/>
  <c r="I611" i="32" s="1"/>
  <c r="G611" i="32"/>
  <c r="F611" i="32"/>
  <c r="E611" i="32"/>
  <c r="D611" i="32"/>
  <c r="C611" i="32"/>
  <c r="B611" i="32"/>
  <c r="J610" i="32"/>
  <c r="H610" i="32"/>
  <c r="G610" i="32"/>
  <c r="F610" i="32"/>
  <c r="I610" i="32" s="1"/>
  <c r="E610" i="32"/>
  <c r="D610" i="32"/>
  <c r="C610" i="32"/>
  <c r="B610" i="32"/>
  <c r="J609" i="32"/>
  <c r="H609" i="32"/>
  <c r="G609" i="32"/>
  <c r="F609" i="32"/>
  <c r="E609" i="32"/>
  <c r="D609" i="32"/>
  <c r="C609" i="32"/>
  <c r="B609" i="32"/>
  <c r="J608" i="32"/>
  <c r="H608" i="32"/>
  <c r="I608" i="32" s="1"/>
  <c r="G608" i="32"/>
  <c r="F608" i="32"/>
  <c r="E608" i="32"/>
  <c r="D608" i="32"/>
  <c r="C608" i="32"/>
  <c r="B608" i="32"/>
  <c r="J607" i="32"/>
  <c r="H607" i="32"/>
  <c r="I607" i="32" s="1"/>
  <c r="G607" i="32"/>
  <c r="F607" i="32"/>
  <c r="E607" i="32"/>
  <c r="D607" i="32"/>
  <c r="C607" i="32"/>
  <c r="B607" i="32"/>
  <c r="J606" i="32"/>
  <c r="I606" i="32"/>
  <c r="H606" i="32"/>
  <c r="G606" i="32"/>
  <c r="F606" i="32"/>
  <c r="E606" i="32"/>
  <c r="D606" i="32"/>
  <c r="C606" i="32"/>
  <c r="B606" i="32"/>
  <c r="J605" i="32"/>
  <c r="I605" i="32"/>
  <c r="H605" i="32"/>
  <c r="G605" i="32"/>
  <c r="F605" i="32"/>
  <c r="E605" i="32"/>
  <c r="D605" i="32"/>
  <c r="C605" i="32"/>
  <c r="B605" i="32"/>
  <c r="J604" i="32"/>
  <c r="H604" i="32"/>
  <c r="I604" i="32" s="1"/>
  <c r="G604" i="32"/>
  <c r="F604" i="32"/>
  <c r="E604" i="32"/>
  <c r="D604" i="32"/>
  <c r="C604" i="32"/>
  <c r="B604" i="32"/>
  <c r="J603" i="32"/>
  <c r="H603" i="32"/>
  <c r="I603" i="32" s="1"/>
  <c r="G603" i="32"/>
  <c r="F603" i="32"/>
  <c r="E603" i="32"/>
  <c r="D603" i="32"/>
  <c r="C603" i="32"/>
  <c r="B603" i="32"/>
  <c r="J602" i="32"/>
  <c r="H602" i="32"/>
  <c r="G602" i="32"/>
  <c r="F602" i="32"/>
  <c r="I602" i="32" s="1"/>
  <c r="E602" i="32"/>
  <c r="D602" i="32"/>
  <c r="C602" i="32"/>
  <c r="B602" i="32"/>
  <c r="J601" i="32"/>
  <c r="H601" i="32"/>
  <c r="I601" i="32" s="1"/>
  <c r="G601" i="32"/>
  <c r="F601" i="32"/>
  <c r="E601" i="32"/>
  <c r="D601" i="32"/>
  <c r="C601" i="32"/>
  <c r="B601" i="32"/>
  <c r="J600" i="32"/>
  <c r="H600" i="32"/>
  <c r="G600" i="32"/>
  <c r="F600" i="32"/>
  <c r="I600" i="32" s="1"/>
  <c r="E600" i="32"/>
  <c r="D600" i="32"/>
  <c r="C600" i="32"/>
  <c r="B600" i="32"/>
  <c r="J599" i="32"/>
  <c r="H599" i="32"/>
  <c r="I599" i="32" s="1"/>
  <c r="G599" i="32"/>
  <c r="F599" i="32"/>
  <c r="E599" i="32"/>
  <c r="D599" i="32"/>
  <c r="C599" i="32"/>
  <c r="B599" i="32"/>
  <c r="J598" i="32"/>
  <c r="H598" i="32"/>
  <c r="I598" i="32" s="1"/>
  <c r="G598" i="32"/>
  <c r="F598" i="32"/>
  <c r="E598" i="32"/>
  <c r="D598" i="32"/>
  <c r="C598" i="32"/>
  <c r="B598" i="32"/>
  <c r="J597" i="32"/>
  <c r="I597" i="32"/>
  <c r="H597" i="32"/>
  <c r="G597" i="32"/>
  <c r="F597" i="32"/>
  <c r="E597" i="32"/>
  <c r="D597" i="32"/>
  <c r="C597" i="32"/>
  <c r="B597" i="32"/>
  <c r="J596" i="32"/>
  <c r="I596" i="32"/>
  <c r="H596" i="32"/>
  <c r="G596" i="32"/>
  <c r="F596" i="32"/>
  <c r="E596" i="32"/>
  <c r="D596" i="32"/>
  <c r="C596" i="32"/>
  <c r="B596" i="32"/>
  <c r="J595" i="32"/>
  <c r="H595" i="32"/>
  <c r="I595" i="32" s="1"/>
  <c r="G595" i="32"/>
  <c r="F595" i="32"/>
  <c r="E595" i="32"/>
  <c r="D595" i="32"/>
  <c r="C595" i="32"/>
  <c r="B595" i="32"/>
  <c r="J594" i="32"/>
  <c r="H594" i="32"/>
  <c r="I594" i="32" s="1"/>
  <c r="G594" i="32"/>
  <c r="F594" i="32"/>
  <c r="E594" i="32"/>
  <c r="D594" i="32"/>
  <c r="C594" i="32"/>
  <c r="B594" i="32"/>
  <c r="J593" i="32"/>
  <c r="H593" i="32"/>
  <c r="I593" i="32" s="1"/>
  <c r="G593" i="32"/>
  <c r="F593" i="32"/>
  <c r="E593" i="32"/>
  <c r="D593" i="32"/>
  <c r="C593" i="32"/>
  <c r="B593" i="32"/>
  <c r="J592" i="32"/>
  <c r="H592" i="32"/>
  <c r="G592" i="32"/>
  <c r="F592" i="32"/>
  <c r="I592" i="32" s="1"/>
  <c r="E592" i="32"/>
  <c r="D592" i="32"/>
  <c r="C592" i="32"/>
  <c r="B592" i="32"/>
  <c r="J591" i="32"/>
  <c r="H591" i="32"/>
  <c r="G591" i="32"/>
  <c r="F591" i="32"/>
  <c r="E591" i="32"/>
  <c r="D591" i="32"/>
  <c r="C591" i="32"/>
  <c r="B591" i="32"/>
  <c r="J590" i="32"/>
  <c r="H590" i="32"/>
  <c r="I590" i="32" s="1"/>
  <c r="G590" i="32"/>
  <c r="F590" i="32"/>
  <c r="E590" i="32"/>
  <c r="D590" i="32"/>
  <c r="C590" i="32"/>
  <c r="B590" i="32"/>
  <c r="J589" i="32"/>
  <c r="I589" i="32"/>
  <c r="H589" i="32"/>
  <c r="G589" i="32"/>
  <c r="F589" i="32"/>
  <c r="E589" i="32"/>
  <c r="D589" i="32"/>
  <c r="C589" i="32"/>
  <c r="B589" i="32"/>
  <c r="J588" i="32"/>
  <c r="I588" i="32"/>
  <c r="H588" i="32"/>
  <c r="G588" i="32"/>
  <c r="F588" i="32"/>
  <c r="E588" i="32"/>
  <c r="D588" i="32"/>
  <c r="C588" i="32"/>
  <c r="B588" i="32"/>
  <c r="J587" i="32"/>
  <c r="H587" i="32"/>
  <c r="I587" i="32" s="1"/>
  <c r="G587" i="32"/>
  <c r="F587" i="32"/>
  <c r="E587" i="32"/>
  <c r="D587" i="32"/>
  <c r="C587" i="32"/>
  <c r="B587" i="32"/>
  <c r="J586" i="32"/>
  <c r="H586" i="32"/>
  <c r="I586" i="32" s="1"/>
  <c r="G586" i="32"/>
  <c r="F586" i="32"/>
  <c r="E586" i="32"/>
  <c r="D586" i="32"/>
  <c r="C586" i="32"/>
  <c r="B586" i="32"/>
  <c r="J585" i="32"/>
  <c r="H585" i="32"/>
  <c r="I585" i="32" s="1"/>
  <c r="G585" i="32"/>
  <c r="F585" i="32"/>
  <c r="E585" i="32"/>
  <c r="D585" i="32"/>
  <c r="C585" i="32"/>
  <c r="B585" i="32"/>
  <c r="J584" i="32"/>
  <c r="H584" i="32"/>
  <c r="G584" i="32"/>
  <c r="F584" i="32"/>
  <c r="I584" i="32" s="1"/>
  <c r="E584" i="32"/>
  <c r="D584" i="32"/>
  <c r="C584" i="32"/>
  <c r="B584" i="32"/>
  <c r="J583" i="32"/>
  <c r="H583" i="32"/>
  <c r="G583" i="32"/>
  <c r="F583" i="32"/>
  <c r="E583" i="32"/>
  <c r="D583" i="32"/>
  <c r="C583" i="32"/>
  <c r="B583" i="32"/>
  <c r="J582" i="32"/>
  <c r="H582" i="32"/>
  <c r="I582" i="32" s="1"/>
  <c r="G582" i="32"/>
  <c r="F582" i="32"/>
  <c r="E582" i="32"/>
  <c r="D582" i="32"/>
  <c r="C582" i="32"/>
  <c r="B582" i="32"/>
  <c r="J581" i="32"/>
  <c r="H581" i="32"/>
  <c r="I581" i="32" s="1"/>
  <c r="G581" i="32"/>
  <c r="F581" i="32"/>
  <c r="E581" i="32"/>
  <c r="D581" i="32"/>
  <c r="C581" i="32"/>
  <c r="B581" i="32"/>
  <c r="J580" i="32"/>
  <c r="I580" i="32"/>
  <c r="H580" i="32"/>
  <c r="G580" i="32"/>
  <c r="F580" i="32"/>
  <c r="E580" i="32"/>
  <c r="D580" i="32"/>
  <c r="C580" i="32"/>
  <c r="B580" i="32"/>
  <c r="J579" i="32"/>
  <c r="H579" i="32"/>
  <c r="I579" i="32" s="1"/>
  <c r="G579" i="32"/>
  <c r="F579" i="32"/>
  <c r="E579" i="32"/>
  <c r="D579" i="32"/>
  <c r="C579" i="32"/>
  <c r="B579" i="32"/>
  <c r="J578" i="32"/>
  <c r="H578" i="32"/>
  <c r="I578" i="32" s="1"/>
  <c r="G578" i="32"/>
  <c r="F578" i="32"/>
  <c r="E578" i="32"/>
  <c r="D578" i="32"/>
  <c r="C578" i="32"/>
  <c r="B578" i="32"/>
  <c r="J577" i="32"/>
  <c r="H577" i="32"/>
  <c r="I577" i="32" s="1"/>
  <c r="G577" i="32"/>
  <c r="F577" i="32"/>
  <c r="E577" i="32"/>
  <c r="D577" i="32"/>
  <c r="C577" i="32"/>
  <c r="B577" i="32"/>
  <c r="J576" i="32"/>
  <c r="H576" i="32"/>
  <c r="G576" i="32"/>
  <c r="F576" i="32"/>
  <c r="I576" i="32" s="1"/>
  <c r="E576" i="32"/>
  <c r="D576" i="32"/>
  <c r="C576" i="32"/>
  <c r="B576" i="32"/>
  <c r="J575" i="32"/>
  <c r="H575" i="32"/>
  <c r="I575" i="32" s="1"/>
  <c r="G575" i="32"/>
  <c r="F575" i="32"/>
  <c r="E575" i="32"/>
  <c r="D575" i="32"/>
  <c r="C575" i="32"/>
  <c r="B575" i="32"/>
  <c r="J574" i="32"/>
  <c r="H574" i="32"/>
  <c r="I574" i="32" s="1"/>
  <c r="G574" i="32"/>
  <c r="F574" i="32"/>
  <c r="E574" i="32"/>
  <c r="D574" i="32"/>
  <c r="C574" i="32"/>
  <c r="B574" i="32"/>
  <c r="J573" i="32"/>
  <c r="I573" i="32"/>
  <c r="H573" i="32"/>
  <c r="G573" i="32"/>
  <c r="F573" i="32"/>
  <c r="E573" i="32"/>
  <c r="D573" i="32"/>
  <c r="C573" i="32"/>
  <c r="B573" i="32"/>
  <c r="J572" i="32"/>
  <c r="I572" i="32"/>
  <c r="H572" i="32"/>
  <c r="G572" i="32"/>
  <c r="F572" i="32"/>
  <c r="E572" i="32"/>
  <c r="D572" i="32"/>
  <c r="C572" i="32"/>
  <c r="B572" i="32"/>
  <c r="J571" i="32"/>
  <c r="H571" i="32"/>
  <c r="I571" i="32" s="1"/>
  <c r="G571" i="32"/>
  <c r="F571" i="32"/>
  <c r="E571" i="32"/>
  <c r="D571" i="32"/>
  <c r="C571" i="32"/>
  <c r="B571" i="32"/>
  <c r="J570" i="32"/>
  <c r="H570" i="32"/>
  <c r="I570" i="32" s="1"/>
  <c r="G570" i="32"/>
  <c r="F570" i="32"/>
  <c r="E570" i="32"/>
  <c r="D570" i="32"/>
  <c r="C570" i="32"/>
  <c r="B570" i="32"/>
  <c r="J569" i="32"/>
  <c r="H569" i="32"/>
  <c r="I569" i="32" s="1"/>
  <c r="G569" i="32"/>
  <c r="F569" i="32"/>
  <c r="E569" i="32"/>
  <c r="D569" i="32"/>
  <c r="C569" i="32"/>
  <c r="B569" i="32"/>
  <c r="J568" i="32"/>
  <c r="H568" i="32"/>
  <c r="G568" i="32"/>
  <c r="F568" i="32"/>
  <c r="I568" i="32" s="1"/>
  <c r="E568" i="32"/>
  <c r="D568" i="32"/>
  <c r="C568" i="32"/>
  <c r="B568" i="32"/>
  <c r="J567" i="32"/>
  <c r="H567" i="32"/>
  <c r="G567" i="32"/>
  <c r="F567" i="32"/>
  <c r="E567" i="32"/>
  <c r="D567" i="32"/>
  <c r="C567" i="32"/>
  <c r="B567" i="32"/>
  <c r="J566" i="32"/>
  <c r="H566" i="32"/>
  <c r="I566" i="32" s="1"/>
  <c r="G566" i="32"/>
  <c r="F566" i="32"/>
  <c r="E566" i="32"/>
  <c r="D566" i="32"/>
  <c r="C566" i="32"/>
  <c r="B566" i="32"/>
  <c r="J565" i="32"/>
  <c r="I565" i="32"/>
  <c r="H565" i="32"/>
  <c r="G565" i="32"/>
  <c r="F565" i="32"/>
  <c r="E565" i="32"/>
  <c r="D565" i="32"/>
  <c r="C565" i="32"/>
  <c r="B565" i="32"/>
  <c r="J564" i="32"/>
  <c r="I564" i="32"/>
  <c r="H564" i="32"/>
  <c r="G564" i="32"/>
  <c r="F564" i="32"/>
  <c r="E564" i="32"/>
  <c r="D564" i="32"/>
  <c r="C564" i="32"/>
  <c r="B564" i="32"/>
  <c r="J563" i="32"/>
  <c r="H563" i="32"/>
  <c r="I563" i="32" s="1"/>
  <c r="G563" i="32"/>
  <c r="F563" i="32"/>
  <c r="E563" i="32"/>
  <c r="D563" i="32"/>
  <c r="C563" i="32"/>
  <c r="B563" i="32"/>
  <c r="J562" i="32"/>
  <c r="H562" i="32"/>
  <c r="I562" i="32" s="1"/>
  <c r="G562" i="32"/>
  <c r="F562" i="32"/>
  <c r="E562" i="32"/>
  <c r="D562" i="32"/>
  <c r="C562" i="32"/>
  <c r="B562" i="32"/>
  <c r="J561" i="32"/>
  <c r="H561" i="32"/>
  <c r="I561" i="32" s="1"/>
  <c r="G561" i="32"/>
  <c r="F561" i="32"/>
  <c r="E561" i="32"/>
  <c r="D561" i="32"/>
  <c r="C561" i="32"/>
  <c r="B561" i="32"/>
  <c r="J560" i="32"/>
  <c r="H560" i="32"/>
  <c r="G560" i="32"/>
  <c r="F560" i="32"/>
  <c r="I560" i="32" s="1"/>
  <c r="E560" i="32"/>
  <c r="D560" i="32"/>
  <c r="C560" i="32"/>
  <c r="B560" i="32"/>
  <c r="J559" i="32"/>
  <c r="H559" i="32"/>
  <c r="G559" i="32"/>
  <c r="F559" i="32"/>
  <c r="E559" i="32"/>
  <c r="D559" i="32"/>
  <c r="C559" i="32"/>
  <c r="B559" i="32"/>
  <c r="J558" i="32"/>
  <c r="H558" i="32"/>
  <c r="I558" i="32" s="1"/>
  <c r="G558" i="32"/>
  <c r="F558" i="32"/>
  <c r="E558" i="32"/>
  <c r="D558" i="32"/>
  <c r="C558" i="32"/>
  <c r="B558" i="32"/>
  <c r="J557" i="32"/>
  <c r="I557" i="32"/>
  <c r="H557" i="32"/>
  <c r="G557" i="32"/>
  <c r="F557" i="32"/>
  <c r="E557" i="32"/>
  <c r="D557" i="32"/>
  <c r="C557" i="32"/>
  <c r="B557" i="32"/>
  <c r="J556" i="32"/>
  <c r="I556" i="32"/>
  <c r="H556" i="32"/>
  <c r="G556" i="32"/>
  <c r="F556" i="32"/>
  <c r="E556" i="32"/>
  <c r="D556" i="32"/>
  <c r="C556" i="32"/>
  <c r="B556" i="32"/>
  <c r="J555" i="32"/>
  <c r="H555" i="32"/>
  <c r="I555" i="32" s="1"/>
  <c r="G555" i="32"/>
  <c r="F555" i="32"/>
  <c r="E555" i="32"/>
  <c r="D555" i="32"/>
  <c r="C555" i="32"/>
  <c r="B555" i="32"/>
  <c r="J554" i="32"/>
  <c r="H554" i="32"/>
  <c r="I554" i="32" s="1"/>
  <c r="G554" i="32"/>
  <c r="F554" i="32"/>
  <c r="E554" i="32"/>
  <c r="D554" i="32"/>
  <c r="C554" i="32"/>
  <c r="B554" i="32"/>
  <c r="J553" i="32"/>
  <c r="H553" i="32"/>
  <c r="I553" i="32" s="1"/>
  <c r="G553" i="32"/>
  <c r="F553" i="32"/>
  <c r="E553" i="32"/>
  <c r="D553" i="32"/>
  <c r="C553" i="32"/>
  <c r="B553" i="32"/>
  <c r="J552" i="32"/>
  <c r="H552" i="32"/>
  <c r="G552" i="32"/>
  <c r="F552" i="32"/>
  <c r="I552" i="32" s="1"/>
  <c r="E552" i="32"/>
  <c r="D552" i="32"/>
  <c r="C552" i="32"/>
  <c r="B552" i="32"/>
  <c r="J551" i="32"/>
  <c r="H551" i="32"/>
  <c r="G551" i="32"/>
  <c r="F551" i="32"/>
  <c r="E551" i="32"/>
  <c r="D551" i="32"/>
  <c r="C551" i="32"/>
  <c r="B551" i="32"/>
  <c r="J550" i="32"/>
  <c r="H550" i="32"/>
  <c r="I550" i="32" s="1"/>
  <c r="G550" i="32"/>
  <c r="F550" i="32"/>
  <c r="E550" i="32"/>
  <c r="D550" i="32"/>
  <c r="C550" i="32"/>
  <c r="B550" i="32"/>
  <c r="J549" i="32"/>
  <c r="H549" i="32"/>
  <c r="I549" i="32" s="1"/>
  <c r="G549" i="32"/>
  <c r="F549" i="32"/>
  <c r="E549" i="32"/>
  <c r="D549" i="32"/>
  <c r="C549" i="32"/>
  <c r="B549" i="32"/>
  <c r="J548" i="32"/>
  <c r="I548" i="32"/>
  <c r="H548" i="32"/>
  <c r="G548" i="32"/>
  <c r="F548" i="32"/>
  <c r="E548" i="32"/>
  <c r="D548" i="32"/>
  <c r="C548" i="32"/>
  <c r="B548" i="32"/>
  <c r="J547" i="32"/>
  <c r="H547" i="32"/>
  <c r="I547" i="32" s="1"/>
  <c r="G547" i="32"/>
  <c r="F547" i="32"/>
  <c r="E547" i="32"/>
  <c r="D547" i="32"/>
  <c r="C547" i="32"/>
  <c r="B547" i="32"/>
  <c r="J546" i="32"/>
  <c r="H546" i="32"/>
  <c r="I546" i="32" s="1"/>
  <c r="G546" i="32"/>
  <c r="F546" i="32"/>
  <c r="E546" i="32"/>
  <c r="D546" i="32"/>
  <c r="C546" i="32"/>
  <c r="B546" i="32"/>
  <c r="J545" i="32"/>
  <c r="H545" i="32"/>
  <c r="I545" i="32" s="1"/>
  <c r="G545" i="32"/>
  <c r="F545" i="32"/>
  <c r="E545" i="32"/>
  <c r="D545" i="32"/>
  <c r="C545" i="32"/>
  <c r="B545" i="32"/>
  <c r="J544" i="32"/>
  <c r="H544" i="32"/>
  <c r="G544" i="32"/>
  <c r="F544" i="32"/>
  <c r="I544" i="32" s="1"/>
  <c r="E544" i="32"/>
  <c r="D544" i="32"/>
  <c r="C544" i="32"/>
  <c r="B544" i="32"/>
  <c r="J543" i="32"/>
  <c r="H543" i="32"/>
  <c r="I543" i="32" s="1"/>
  <c r="G543" i="32"/>
  <c r="F543" i="32"/>
  <c r="E543" i="32"/>
  <c r="D543" i="32"/>
  <c r="C543" i="32"/>
  <c r="B543" i="32"/>
  <c r="J542" i="32"/>
  <c r="H542" i="32"/>
  <c r="I542" i="32" s="1"/>
  <c r="G542" i="32"/>
  <c r="F542" i="32"/>
  <c r="E542" i="32"/>
  <c r="D542" i="32"/>
  <c r="C542" i="32"/>
  <c r="B542" i="32"/>
  <c r="J541" i="32"/>
  <c r="I541" i="32"/>
  <c r="H541" i="32"/>
  <c r="G541" i="32"/>
  <c r="F541" i="32"/>
  <c r="E541" i="32"/>
  <c r="D541" i="32"/>
  <c r="C541" i="32"/>
  <c r="B541" i="32"/>
  <c r="J540" i="32"/>
  <c r="I540" i="32"/>
  <c r="H540" i="32"/>
  <c r="G540" i="32"/>
  <c r="F540" i="32"/>
  <c r="E540" i="32"/>
  <c r="D540" i="32"/>
  <c r="C540" i="32"/>
  <c r="B540" i="32"/>
  <c r="J539" i="32"/>
  <c r="H539" i="32"/>
  <c r="I539" i="32" s="1"/>
  <c r="G539" i="32"/>
  <c r="F539" i="32"/>
  <c r="E539" i="32"/>
  <c r="D539" i="32"/>
  <c r="C539" i="32"/>
  <c r="B539" i="32"/>
  <c r="J538" i="32"/>
  <c r="H538" i="32"/>
  <c r="I538" i="32" s="1"/>
  <c r="G538" i="32"/>
  <c r="F538" i="32"/>
  <c r="E538" i="32"/>
  <c r="D538" i="32"/>
  <c r="C538" i="32"/>
  <c r="B538" i="32"/>
  <c r="J537" i="32"/>
  <c r="H537" i="32"/>
  <c r="I537" i="32" s="1"/>
  <c r="G537" i="32"/>
  <c r="F537" i="32"/>
  <c r="E537" i="32"/>
  <c r="D537" i="32"/>
  <c r="C537" i="32"/>
  <c r="B537" i="32"/>
  <c r="J536" i="32"/>
  <c r="H536" i="32"/>
  <c r="G536" i="32"/>
  <c r="F536" i="32"/>
  <c r="I536" i="32" s="1"/>
  <c r="E536" i="32"/>
  <c r="D536" i="32"/>
  <c r="C536" i="32"/>
  <c r="B536" i="32"/>
  <c r="J535" i="32"/>
  <c r="H535" i="32"/>
  <c r="G535" i="32"/>
  <c r="F535" i="32"/>
  <c r="E535" i="32"/>
  <c r="D535" i="32"/>
  <c r="C535" i="32"/>
  <c r="B535" i="32"/>
  <c r="J534" i="32"/>
  <c r="H534" i="32"/>
  <c r="I534" i="32" s="1"/>
  <c r="G534" i="32"/>
  <c r="F534" i="32"/>
  <c r="E534" i="32"/>
  <c r="D534" i="32"/>
  <c r="C534" i="32"/>
  <c r="B534" i="32"/>
  <c r="J533" i="32"/>
  <c r="I533" i="32"/>
  <c r="H533" i="32"/>
  <c r="G533" i="32"/>
  <c r="F533" i="32"/>
  <c r="E533" i="32"/>
  <c r="D533" i="32"/>
  <c r="C533" i="32"/>
  <c r="B533" i="32"/>
  <c r="J532" i="32"/>
  <c r="I532" i="32"/>
  <c r="H532" i="32"/>
  <c r="G532" i="32"/>
  <c r="F532" i="32"/>
  <c r="E532" i="32"/>
  <c r="D532" i="32"/>
  <c r="C532" i="32"/>
  <c r="B532" i="32"/>
  <c r="J531" i="32"/>
  <c r="H531" i="32"/>
  <c r="I531" i="32" s="1"/>
  <c r="G531" i="32"/>
  <c r="F531" i="32"/>
  <c r="E531" i="32"/>
  <c r="D531" i="32"/>
  <c r="C531" i="32"/>
  <c r="B531" i="32"/>
  <c r="J530" i="32"/>
  <c r="H530" i="32"/>
  <c r="I530" i="32" s="1"/>
  <c r="G530" i="32"/>
  <c r="F530" i="32"/>
  <c r="E530" i="32"/>
  <c r="D530" i="32"/>
  <c r="C530" i="32"/>
  <c r="B530" i="32"/>
  <c r="J529" i="32"/>
  <c r="H529" i="32"/>
  <c r="I529" i="32" s="1"/>
  <c r="G529" i="32"/>
  <c r="F529" i="32"/>
  <c r="E529" i="32"/>
  <c r="D529" i="32"/>
  <c r="C529" i="32"/>
  <c r="B529" i="32"/>
  <c r="J528" i="32"/>
  <c r="H528" i="32"/>
  <c r="G528" i="32"/>
  <c r="F528" i="32"/>
  <c r="I528" i="32" s="1"/>
  <c r="E528" i="32"/>
  <c r="D528" i="32"/>
  <c r="C528" i="32"/>
  <c r="B528" i="32"/>
  <c r="J527" i="32"/>
  <c r="H527" i="32"/>
  <c r="G527" i="32"/>
  <c r="F527" i="32"/>
  <c r="E527" i="32"/>
  <c r="D527" i="32"/>
  <c r="C527" i="32"/>
  <c r="B527" i="32"/>
  <c r="J526" i="32"/>
  <c r="H526" i="32"/>
  <c r="I526" i="32" s="1"/>
  <c r="G526" i="32"/>
  <c r="F526" i="32"/>
  <c r="E526" i="32"/>
  <c r="D526" i="32"/>
  <c r="C526" i="32"/>
  <c r="B526" i="32"/>
  <c r="J525" i="32"/>
  <c r="I525" i="32"/>
  <c r="H525" i="32"/>
  <c r="G525" i="32"/>
  <c r="F525" i="32"/>
  <c r="E525" i="32"/>
  <c r="D525" i="32"/>
  <c r="C525" i="32"/>
  <c r="B525" i="32"/>
  <c r="J524" i="32"/>
  <c r="I524" i="32"/>
  <c r="H524" i="32"/>
  <c r="G524" i="32"/>
  <c r="F524" i="32"/>
  <c r="E524" i="32"/>
  <c r="D524" i="32"/>
  <c r="C524" i="32"/>
  <c r="B524" i="32"/>
  <c r="J523" i="32"/>
  <c r="H523" i="32"/>
  <c r="I523" i="32" s="1"/>
  <c r="G523" i="32"/>
  <c r="F523" i="32"/>
  <c r="E523" i="32"/>
  <c r="D523" i="32"/>
  <c r="C523" i="32"/>
  <c r="B523" i="32"/>
  <c r="J522" i="32"/>
  <c r="H522" i="32"/>
  <c r="I522" i="32" s="1"/>
  <c r="G522" i="32"/>
  <c r="F522" i="32"/>
  <c r="E522" i="32"/>
  <c r="D522" i="32"/>
  <c r="C522" i="32"/>
  <c r="B522" i="32"/>
  <c r="J521" i="32"/>
  <c r="H521" i="32"/>
  <c r="I521" i="32" s="1"/>
  <c r="G521" i="32"/>
  <c r="F521" i="32"/>
  <c r="E521" i="32"/>
  <c r="D521" i="32"/>
  <c r="C521" i="32"/>
  <c r="B521" i="32"/>
  <c r="J520" i="32"/>
  <c r="H520" i="32"/>
  <c r="G520" i="32"/>
  <c r="F520" i="32"/>
  <c r="I520" i="32" s="1"/>
  <c r="E520" i="32"/>
  <c r="D520" i="32"/>
  <c r="C520" i="32"/>
  <c r="B520" i="32"/>
  <c r="J519" i="32"/>
  <c r="H519" i="32"/>
  <c r="G519" i="32"/>
  <c r="F519" i="32"/>
  <c r="E519" i="32"/>
  <c r="D519" i="32"/>
  <c r="C519" i="32"/>
  <c r="B519" i="32"/>
  <c r="J518" i="32"/>
  <c r="H518" i="32"/>
  <c r="I518" i="32" s="1"/>
  <c r="G518" i="32"/>
  <c r="F518" i="32"/>
  <c r="E518" i="32"/>
  <c r="D518" i="32"/>
  <c r="C518" i="32"/>
  <c r="B518" i="32"/>
  <c r="J517" i="32"/>
  <c r="H517" i="32"/>
  <c r="I517" i="32" s="1"/>
  <c r="G517" i="32"/>
  <c r="F517" i="32"/>
  <c r="E517" i="32"/>
  <c r="D517" i="32"/>
  <c r="C517" i="32"/>
  <c r="B517" i="32"/>
  <c r="J516" i="32"/>
  <c r="I516" i="32"/>
  <c r="H516" i="32"/>
  <c r="G516" i="32"/>
  <c r="F516" i="32"/>
  <c r="E516" i="32"/>
  <c r="D516" i="32"/>
  <c r="C516" i="32"/>
  <c r="B516" i="32"/>
  <c r="J515" i="32"/>
  <c r="H515" i="32"/>
  <c r="I515" i="32" s="1"/>
  <c r="G515" i="32"/>
  <c r="F515" i="32"/>
  <c r="E515" i="32"/>
  <c r="D515" i="32"/>
  <c r="C515" i="32"/>
  <c r="B515" i="32"/>
  <c r="J514" i="32"/>
  <c r="H514" i="32"/>
  <c r="I514" i="32" s="1"/>
  <c r="G514" i="32"/>
  <c r="F514" i="32"/>
  <c r="E514" i="32"/>
  <c r="D514" i="32"/>
  <c r="C514" i="32"/>
  <c r="B514" i="32"/>
  <c r="J513" i="32"/>
  <c r="H513" i="32"/>
  <c r="I513" i="32" s="1"/>
  <c r="G513" i="32"/>
  <c r="F513" i="32"/>
  <c r="E513" i="32"/>
  <c r="D513" i="32"/>
  <c r="C513" i="32"/>
  <c r="B513" i="32"/>
  <c r="J512" i="32"/>
  <c r="H512" i="32"/>
  <c r="G512" i="32"/>
  <c r="F512" i="32"/>
  <c r="I512" i="32" s="1"/>
  <c r="E512" i="32"/>
  <c r="D512" i="32"/>
  <c r="C512" i="32"/>
  <c r="B512" i="32"/>
  <c r="J511" i="32"/>
  <c r="H511" i="32"/>
  <c r="I511" i="32" s="1"/>
  <c r="G511" i="32"/>
  <c r="F511" i="32"/>
  <c r="E511" i="32"/>
  <c r="D511" i="32"/>
  <c r="C511" i="32"/>
  <c r="B511" i="32"/>
  <c r="J510" i="32"/>
  <c r="H510" i="32"/>
  <c r="I510" i="32" s="1"/>
  <c r="G510" i="32"/>
  <c r="F510" i="32"/>
  <c r="E510" i="32"/>
  <c r="D510" i="32"/>
  <c r="C510" i="32"/>
  <c r="B510" i="32"/>
  <c r="J509" i="32"/>
  <c r="I509" i="32"/>
  <c r="H509" i="32"/>
  <c r="G509" i="32"/>
  <c r="F509" i="32"/>
  <c r="E509" i="32"/>
  <c r="D509" i="32"/>
  <c r="C509" i="32"/>
  <c r="B509" i="32"/>
  <c r="J508" i="32"/>
  <c r="H508" i="32"/>
  <c r="G508" i="32"/>
  <c r="F508" i="32"/>
  <c r="I508" i="32" s="1"/>
  <c r="E508" i="32"/>
  <c r="D508" i="32"/>
  <c r="C508" i="32"/>
  <c r="B508" i="32"/>
  <c r="J507" i="32"/>
  <c r="H507" i="32"/>
  <c r="I507" i="32" s="1"/>
  <c r="G507" i="32"/>
  <c r="F507" i="32"/>
  <c r="E507" i="32"/>
  <c r="D507" i="32"/>
  <c r="C507" i="32"/>
  <c r="B507" i="32"/>
  <c r="J506" i="32"/>
  <c r="H506" i="32"/>
  <c r="I506" i="32" s="1"/>
  <c r="G506" i="32"/>
  <c r="F506" i="32"/>
  <c r="E506" i="32"/>
  <c r="D506" i="32"/>
  <c r="C506" i="32"/>
  <c r="B506" i="32"/>
  <c r="J505" i="32"/>
  <c r="I505" i="32"/>
  <c r="H505" i="32"/>
  <c r="G505" i="32"/>
  <c r="F505" i="32"/>
  <c r="E505" i="32"/>
  <c r="D505" i="32"/>
  <c r="C505" i="32"/>
  <c r="B505" i="32"/>
  <c r="J504" i="32"/>
  <c r="H504" i="32"/>
  <c r="G504" i="32"/>
  <c r="F504" i="32"/>
  <c r="I504" i="32" s="1"/>
  <c r="E504" i="32"/>
  <c r="D504" i="32"/>
  <c r="C504" i="32"/>
  <c r="B504" i="32"/>
  <c r="J503" i="32"/>
  <c r="H503" i="32"/>
  <c r="G503" i="32"/>
  <c r="F503" i="32"/>
  <c r="E503" i="32"/>
  <c r="D503" i="32"/>
  <c r="C503" i="32"/>
  <c r="B503" i="32"/>
  <c r="J502" i="32"/>
  <c r="H502" i="32"/>
  <c r="I502" i="32" s="1"/>
  <c r="G502" i="32"/>
  <c r="F502" i="32"/>
  <c r="E502" i="32"/>
  <c r="D502" i="32"/>
  <c r="C502" i="32"/>
  <c r="B502" i="32"/>
  <c r="J501" i="32"/>
  <c r="H501" i="32"/>
  <c r="I501" i="32" s="1"/>
  <c r="G501" i="32"/>
  <c r="F501" i="32"/>
  <c r="E501" i="32"/>
  <c r="D501" i="32"/>
  <c r="C501" i="32"/>
  <c r="B501" i="32"/>
  <c r="J500" i="32"/>
  <c r="H500" i="32"/>
  <c r="G500" i="32"/>
  <c r="F500" i="32"/>
  <c r="I500" i="32" s="1"/>
  <c r="E500" i="32"/>
  <c r="D500" i="32"/>
  <c r="C500" i="32"/>
  <c r="B500" i="32"/>
  <c r="J499" i="32"/>
  <c r="H499" i="32"/>
  <c r="I499" i="32" s="1"/>
  <c r="G499" i="32"/>
  <c r="F499" i="32"/>
  <c r="E499" i="32"/>
  <c r="D499" i="32"/>
  <c r="C499" i="32"/>
  <c r="B499" i="32"/>
  <c r="J498" i="32"/>
  <c r="H498" i="32"/>
  <c r="I498" i="32" s="1"/>
  <c r="G498" i="32"/>
  <c r="F498" i="32"/>
  <c r="E498" i="32"/>
  <c r="D498" i="32"/>
  <c r="C498" i="32"/>
  <c r="B498" i="32"/>
  <c r="J497" i="32"/>
  <c r="I497" i="32"/>
  <c r="H497" i="32"/>
  <c r="G497" i="32"/>
  <c r="F497" i="32"/>
  <c r="E497" i="32"/>
  <c r="D497" i="32"/>
  <c r="C497" i="32"/>
  <c r="B497" i="32"/>
  <c r="J496" i="32"/>
  <c r="H496" i="32"/>
  <c r="G496" i="32"/>
  <c r="F496" i="32"/>
  <c r="I496" i="32" s="1"/>
  <c r="E496" i="32"/>
  <c r="D496" i="32"/>
  <c r="C496" i="32"/>
  <c r="B496" i="32"/>
  <c r="J495" i="32"/>
  <c r="H495" i="32"/>
  <c r="G495" i="32"/>
  <c r="F495" i="32"/>
  <c r="E495" i="32"/>
  <c r="D495" i="32"/>
  <c r="C495" i="32"/>
  <c r="B495" i="32"/>
  <c r="J494" i="32"/>
  <c r="H494" i="32"/>
  <c r="I494" i="32" s="1"/>
  <c r="G494" i="32"/>
  <c r="F494" i="32"/>
  <c r="E494" i="32"/>
  <c r="D494" i="32"/>
  <c r="C494" i="32"/>
  <c r="B494" i="32"/>
  <c r="J493" i="32"/>
  <c r="H493" i="32"/>
  <c r="I493" i="32" s="1"/>
  <c r="G493" i="32"/>
  <c r="F493" i="32"/>
  <c r="E493" i="32"/>
  <c r="D493" i="32"/>
  <c r="C493" i="32"/>
  <c r="B493" i="32"/>
  <c r="J492" i="32"/>
  <c r="I492" i="32"/>
  <c r="H492" i="32"/>
  <c r="G492" i="32"/>
  <c r="F492" i="32"/>
  <c r="E492" i="32"/>
  <c r="D492" i="32"/>
  <c r="C492" i="32"/>
  <c r="B492" i="32"/>
  <c r="J491" i="32"/>
  <c r="H491" i="32"/>
  <c r="I491" i="32" s="1"/>
  <c r="G491" i="32"/>
  <c r="F491" i="32"/>
  <c r="E491" i="32"/>
  <c r="D491" i="32"/>
  <c r="C491" i="32"/>
  <c r="B491" i="32"/>
  <c r="J490" i="32"/>
  <c r="H490" i="32"/>
  <c r="I490" i="32" s="1"/>
  <c r="G490" i="32"/>
  <c r="F490" i="32"/>
  <c r="E490" i="32"/>
  <c r="D490" i="32"/>
  <c r="C490" i="32"/>
  <c r="B490" i="32"/>
  <c r="J489" i="32"/>
  <c r="I489" i="32"/>
  <c r="H489" i="32"/>
  <c r="G489" i="32"/>
  <c r="F489" i="32"/>
  <c r="E489" i="32"/>
  <c r="D489" i="32"/>
  <c r="C489" i="32"/>
  <c r="B489" i="32"/>
  <c r="J488" i="32"/>
  <c r="H488" i="32"/>
  <c r="G488" i="32"/>
  <c r="F488" i="32"/>
  <c r="I488" i="32" s="1"/>
  <c r="E488" i="32"/>
  <c r="D488" i="32"/>
  <c r="C488" i="32"/>
  <c r="B488" i="32"/>
  <c r="J487" i="32"/>
  <c r="H487" i="32"/>
  <c r="G487" i="32"/>
  <c r="F487" i="32"/>
  <c r="E487" i="32"/>
  <c r="D487" i="32"/>
  <c r="C487" i="32"/>
  <c r="B487" i="32"/>
  <c r="J486" i="32"/>
  <c r="H486" i="32"/>
  <c r="I486" i="32" s="1"/>
  <c r="G486" i="32"/>
  <c r="F486" i="32"/>
  <c r="E486" i="32"/>
  <c r="D486" i="32"/>
  <c r="C486" i="32"/>
  <c r="B486" i="32"/>
  <c r="J485" i="32"/>
  <c r="H485" i="32"/>
  <c r="I485" i="32" s="1"/>
  <c r="G485" i="32"/>
  <c r="F485" i="32"/>
  <c r="E485" i="32"/>
  <c r="D485" i="32"/>
  <c r="C485" i="32"/>
  <c r="B485" i="32"/>
  <c r="J484" i="32"/>
  <c r="H484" i="32"/>
  <c r="G484" i="32"/>
  <c r="F484" i="32"/>
  <c r="I484" i="32" s="1"/>
  <c r="E484" i="32"/>
  <c r="D484" i="32"/>
  <c r="C484" i="32"/>
  <c r="B484" i="32"/>
  <c r="J483" i="32"/>
  <c r="H483" i="32"/>
  <c r="I483" i="32" s="1"/>
  <c r="G483" i="32"/>
  <c r="F483" i="32"/>
  <c r="E483" i="32"/>
  <c r="D483" i="32"/>
  <c r="C483" i="32"/>
  <c r="B483" i="32"/>
  <c r="J482" i="32"/>
  <c r="H482" i="32"/>
  <c r="I482" i="32" s="1"/>
  <c r="G482" i="32"/>
  <c r="F482" i="32"/>
  <c r="E482" i="32"/>
  <c r="D482" i="32"/>
  <c r="C482" i="32"/>
  <c r="B482" i="32"/>
  <c r="J481" i="32"/>
  <c r="I481" i="32"/>
  <c r="H481" i="32"/>
  <c r="G481" i="32"/>
  <c r="F481" i="32"/>
  <c r="E481" i="32"/>
  <c r="D481" i="32"/>
  <c r="C481" i="32"/>
  <c r="B481" i="32"/>
  <c r="J480" i="32"/>
  <c r="H480" i="32"/>
  <c r="G480" i="32"/>
  <c r="F480" i="32"/>
  <c r="I480" i="32" s="1"/>
  <c r="E480" i="32"/>
  <c r="D480" i="32"/>
  <c r="C480" i="32"/>
  <c r="B480" i="32"/>
  <c r="J479" i="32"/>
  <c r="H479" i="32"/>
  <c r="G479" i="32"/>
  <c r="F479" i="32"/>
  <c r="E479" i="32"/>
  <c r="D479" i="32"/>
  <c r="C479" i="32"/>
  <c r="B479" i="32"/>
  <c r="J478" i="32"/>
  <c r="H478" i="32"/>
  <c r="I478" i="32" s="1"/>
  <c r="G478" i="32"/>
  <c r="F478" i="32"/>
  <c r="E478" i="32"/>
  <c r="D478" i="32"/>
  <c r="C478" i="32"/>
  <c r="B478" i="32"/>
  <c r="J477" i="32"/>
  <c r="H477" i="32"/>
  <c r="I477" i="32" s="1"/>
  <c r="G477" i="32"/>
  <c r="F477" i="32"/>
  <c r="E477" i="32"/>
  <c r="D477" i="32"/>
  <c r="C477" i="32"/>
  <c r="B477" i="32"/>
  <c r="J476" i="32"/>
  <c r="H476" i="32"/>
  <c r="G476" i="32"/>
  <c r="F476" i="32"/>
  <c r="I476" i="32" s="1"/>
  <c r="E476" i="32"/>
  <c r="D476" i="32"/>
  <c r="C476" i="32"/>
  <c r="B476" i="32"/>
  <c r="J475" i="32"/>
  <c r="H475" i="32"/>
  <c r="I475" i="32" s="1"/>
  <c r="G475" i="32"/>
  <c r="F475" i="32"/>
  <c r="E475" i="32"/>
  <c r="D475" i="32"/>
  <c r="C475" i="32"/>
  <c r="B475" i="32"/>
  <c r="J474" i="32"/>
  <c r="H474" i="32"/>
  <c r="I474" i="32" s="1"/>
  <c r="G474" i="32"/>
  <c r="F474" i="32"/>
  <c r="E474" i="32"/>
  <c r="D474" i="32"/>
  <c r="C474" i="32"/>
  <c r="B474" i="32"/>
  <c r="J473" i="32"/>
  <c r="I473" i="32"/>
  <c r="H473" i="32"/>
  <c r="G473" i="32"/>
  <c r="F473" i="32"/>
  <c r="E473" i="32"/>
  <c r="D473" i="32"/>
  <c r="C473" i="32"/>
  <c r="B473" i="32"/>
  <c r="J472" i="32"/>
  <c r="H472" i="32"/>
  <c r="G472" i="32"/>
  <c r="F472" i="32"/>
  <c r="I472" i="32" s="1"/>
  <c r="E472" i="32"/>
  <c r="D472" i="32"/>
  <c r="C472" i="32"/>
  <c r="B472" i="32"/>
  <c r="J471" i="32"/>
  <c r="H471" i="32"/>
  <c r="I471" i="32" s="1"/>
  <c r="G471" i="32"/>
  <c r="F471" i="32"/>
  <c r="E471" i="32"/>
  <c r="D471" i="32"/>
  <c r="C471" i="32"/>
  <c r="B471" i="32"/>
  <c r="J470" i="32"/>
  <c r="H470" i="32"/>
  <c r="I470" i="32" s="1"/>
  <c r="G470" i="32"/>
  <c r="F470" i="32"/>
  <c r="E470" i="32"/>
  <c r="D470" i="32"/>
  <c r="C470" i="32"/>
  <c r="B470" i="32"/>
  <c r="J469" i="32"/>
  <c r="H469" i="32"/>
  <c r="I469" i="32" s="1"/>
  <c r="G469" i="32"/>
  <c r="F469" i="32"/>
  <c r="E469" i="32"/>
  <c r="D469" i="32"/>
  <c r="C469" i="32"/>
  <c r="B469" i="32"/>
  <c r="J468" i="32"/>
  <c r="I468" i="32"/>
  <c r="H468" i="32"/>
  <c r="G468" i="32"/>
  <c r="F468" i="32"/>
  <c r="E468" i="32"/>
  <c r="D468" i="32"/>
  <c r="C468" i="32"/>
  <c r="B468" i="32"/>
  <c r="J467" i="32"/>
  <c r="H467" i="32"/>
  <c r="I467" i="32" s="1"/>
  <c r="G467" i="32"/>
  <c r="F467" i="32"/>
  <c r="E467" i="32"/>
  <c r="D467" i="32"/>
  <c r="C467" i="32"/>
  <c r="B467" i="32"/>
  <c r="J466" i="32"/>
  <c r="H466" i="32"/>
  <c r="I466" i="32" s="1"/>
  <c r="G466" i="32"/>
  <c r="F466" i="32"/>
  <c r="E466" i="32"/>
  <c r="D466" i="32"/>
  <c r="C466" i="32"/>
  <c r="B466" i="32"/>
  <c r="J465" i="32"/>
  <c r="I465" i="32"/>
  <c r="H465" i="32"/>
  <c r="G465" i="32"/>
  <c r="F465" i="32"/>
  <c r="E465" i="32"/>
  <c r="D465" i="32"/>
  <c r="C465" i="32"/>
  <c r="B465" i="32"/>
  <c r="J464" i="32"/>
  <c r="H464" i="32"/>
  <c r="G464" i="32"/>
  <c r="F464" i="32"/>
  <c r="I464" i="32" s="1"/>
  <c r="E464" i="32"/>
  <c r="D464" i="32"/>
  <c r="C464" i="32"/>
  <c r="B464" i="32"/>
  <c r="J463" i="32"/>
  <c r="H463" i="32"/>
  <c r="G463" i="32"/>
  <c r="F463" i="32"/>
  <c r="E463" i="32"/>
  <c r="D463" i="32"/>
  <c r="C463" i="32"/>
  <c r="B463" i="32"/>
  <c r="J462" i="32"/>
  <c r="H462" i="32"/>
  <c r="I462" i="32" s="1"/>
  <c r="G462" i="32"/>
  <c r="F462" i="32"/>
  <c r="E462" i="32"/>
  <c r="D462" i="32"/>
  <c r="C462" i="32"/>
  <c r="B462" i="32"/>
  <c r="J461" i="32"/>
  <c r="I461" i="32"/>
  <c r="H461" i="32"/>
  <c r="G461" i="32"/>
  <c r="F461" i="32"/>
  <c r="E461" i="32"/>
  <c r="D461" i="32"/>
  <c r="C461" i="32"/>
  <c r="B461" i="32"/>
  <c r="J460" i="32"/>
  <c r="H460" i="32"/>
  <c r="G460" i="32"/>
  <c r="F460" i="32"/>
  <c r="I460" i="32" s="1"/>
  <c r="E460" i="32"/>
  <c r="D460" i="32"/>
  <c r="C460" i="32"/>
  <c r="B460" i="32"/>
  <c r="J459" i="32"/>
  <c r="H459" i="32"/>
  <c r="I459" i="32" s="1"/>
  <c r="G459" i="32"/>
  <c r="F459" i="32"/>
  <c r="E459" i="32"/>
  <c r="D459" i="32"/>
  <c r="C459" i="32"/>
  <c r="B459" i="32"/>
  <c r="J458" i="32"/>
  <c r="H458" i="32"/>
  <c r="I458" i="32" s="1"/>
  <c r="G458" i="32"/>
  <c r="F458" i="32"/>
  <c r="E458" i="32"/>
  <c r="D458" i="32"/>
  <c r="C458" i="32"/>
  <c r="B458" i="32"/>
  <c r="J457" i="32"/>
  <c r="I457" i="32"/>
  <c r="H457" i="32"/>
  <c r="G457" i="32"/>
  <c r="F457" i="32"/>
  <c r="E457" i="32"/>
  <c r="D457" i="32"/>
  <c r="C457" i="32"/>
  <c r="B457" i="32"/>
  <c r="J456" i="32"/>
  <c r="H456" i="32"/>
  <c r="G456" i="32"/>
  <c r="F456" i="32"/>
  <c r="I456" i="32" s="1"/>
  <c r="E456" i="32"/>
  <c r="D456" i="32"/>
  <c r="C456" i="32"/>
  <c r="B456" i="32"/>
  <c r="J455" i="32"/>
  <c r="H455" i="32"/>
  <c r="G455" i="32"/>
  <c r="F455" i="32"/>
  <c r="E455" i="32"/>
  <c r="D455" i="32"/>
  <c r="C455" i="32"/>
  <c r="B455" i="32"/>
  <c r="J454" i="32"/>
  <c r="H454" i="32"/>
  <c r="I454" i="32" s="1"/>
  <c r="G454" i="32"/>
  <c r="F454" i="32"/>
  <c r="E454" i="32"/>
  <c r="D454" i="32"/>
  <c r="C454" i="32"/>
  <c r="B454" i="32"/>
  <c r="J453" i="32"/>
  <c r="H453" i="32"/>
  <c r="I453" i="32" s="1"/>
  <c r="G453" i="32"/>
  <c r="F453" i="32"/>
  <c r="E453" i="32"/>
  <c r="D453" i="32"/>
  <c r="C453" i="32"/>
  <c r="B453" i="32"/>
  <c r="J452" i="32"/>
  <c r="I452" i="32"/>
  <c r="H452" i="32"/>
  <c r="G452" i="32"/>
  <c r="F452" i="32"/>
  <c r="E452" i="32"/>
  <c r="D452" i="32"/>
  <c r="C452" i="32"/>
  <c r="B452" i="32"/>
  <c r="J451" i="32"/>
  <c r="H451" i="32"/>
  <c r="I451" i="32" s="1"/>
  <c r="G451" i="32"/>
  <c r="F451" i="32"/>
  <c r="E451" i="32"/>
  <c r="D451" i="32"/>
  <c r="C451" i="32"/>
  <c r="B451" i="32"/>
  <c r="J450" i="32"/>
  <c r="H450" i="32"/>
  <c r="I450" i="32" s="1"/>
  <c r="G450" i="32"/>
  <c r="F450" i="32"/>
  <c r="E450" i="32"/>
  <c r="D450" i="32"/>
  <c r="C450" i="32"/>
  <c r="B450" i="32"/>
  <c r="J449" i="32"/>
  <c r="I449" i="32"/>
  <c r="H449" i="32"/>
  <c r="G449" i="32"/>
  <c r="F449" i="32"/>
  <c r="E449" i="32"/>
  <c r="D449" i="32"/>
  <c r="C449" i="32"/>
  <c r="B449" i="32"/>
  <c r="J448" i="32"/>
  <c r="H448" i="32"/>
  <c r="G448" i="32"/>
  <c r="F448" i="32"/>
  <c r="I448" i="32" s="1"/>
  <c r="E448" i="32"/>
  <c r="D448" i="32"/>
  <c r="C448" i="32"/>
  <c r="B448" i="32"/>
  <c r="J447" i="32"/>
  <c r="H447" i="32"/>
  <c r="I447" i="32" s="1"/>
  <c r="G447" i="32"/>
  <c r="F447" i="32"/>
  <c r="E447" i="32"/>
  <c r="D447" i="32"/>
  <c r="C447" i="32"/>
  <c r="B447" i="32"/>
  <c r="J446" i="32"/>
  <c r="H446" i="32"/>
  <c r="I446" i="32" s="1"/>
  <c r="G446" i="32"/>
  <c r="F446" i="32"/>
  <c r="E446" i="32"/>
  <c r="D446" i="32"/>
  <c r="C446" i="32"/>
  <c r="B446" i="32"/>
  <c r="J445" i="32"/>
  <c r="I445" i="32"/>
  <c r="H445" i="32"/>
  <c r="G445" i="32"/>
  <c r="F445" i="32"/>
  <c r="E445" i="32"/>
  <c r="D445" i="32"/>
  <c r="C445" i="32"/>
  <c r="B445" i="32"/>
  <c r="J444" i="32"/>
  <c r="H444" i="32"/>
  <c r="G444" i="32"/>
  <c r="F444" i="32"/>
  <c r="I444" i="32" s="1"/>
  <c r="E444" i="32"/>
  <c r="D444" i="32"/>
  <c r="C444" i="32"/>
  <c r="B444" i="32"/>
  <c r="J443" i="32"/>
  <c r="H443" i="32"/>
  <c r="G443" i="32"/>
  <c r="F443" i="32"/>
  <c r="I443" i="32" s="1"/>
  <c r="E443" i="32"/>
  <c r="D443" i="32"/>
  <c r="C443" i="32"/>
  <c r="B443" i="32"/>
  <c r="J442" i="32"/>
  <c r="H442" i="32"/>
  <c r="I442" i="32" s="1"/>
  <c r="G442" i="32"/>
  <c r="F442" i="32"/>
  <c r="E442" i="32"/>
  <c r="D442" i="32"/>
  <c r="C442" i="32"/>
  <c r="B442" i="32"/>
  <c r="J441" i="32"/>
  <c r="I441" i="32"/>
  <c r="H441" i="32"/>
  <c r="G441" i="32"/>
  <c r="F441" i="32"/>
  <c r="E441" i="32"/>
  <c r="D441" i="32"/>
  <c r="C441" i="32"/>
  <c r="B441" i="32"/>
  <c r="J440" i="32"/>
  <c r="H440" i="32"/>
  <c r="G440" i="32"/>
  <c r="F440" i="32"/>
  <c r="I440" i="32" s="1"/>
  <c r="E440" i="32"/>
  <c r="D440" i="32"/>
  <c r="C440" i="32"/>
  <c r="B440" i="32"/>
  <c r="J439" i="32"/>
  <c r="H439" i="32"/>
  <c r="G439" i="32"/>
  <c r="F439" i="32"/>
  <c r="E439" i="32"/>
  <c r="D439" i="32"/>
  <c r="C439" i="32"/>
  <c r="B439" i="32"/>
  <c r="J438" i="32"/>
  <c r="H438" i="32"/>
  <c r="I438" i="32" s="1"/>
  <c r="G438" i="32"/>
  <c r="F438" i="32"/>
  <c r="E438" i="32"/>
  <c r="D438" i="32"/>
  <c r="C438" i="32"/>
  <c r="B438" i="32"/>
  <c r="J437" i="32"/>
  <c r="H437" i="32"/>
  <c r="I437" i="32" s="1"/>
  <c r="G437" i="32"/>
  <c r="F437" i="32"/>
  <c r="E437" i="32"/>
  <c r="D437" i="32"/>
  <c r="C437" i="32"/>
  <c r="B437" i="32"/>
  <c r="J436" i="32"/>
  <c r="H436" i="32"/>
  <c r="G436" i="32"/>
  <c r="F436" i="32"/>
  <c r="I436" i="32" s="1"/>
  <c r="E436" i="32"/>
  <c r="D436" i="32"/>
  <c r="C436" i="32"/>
  <c r="B436" i="32"/>
  <c r="J435" i="32"/>
  <c r="H435" i="32"/>
  <c r="G435" i="32"/>
  <c r="F435" i="32"/>
  <c r="I435" i="32" s="1"/>
  <c r="E435" i="32"/>
  <c r="D435" i="32"/>
  <c r="C435" i="32"/>
  <c r="B435" i="32"/>
  <c r="J434" i="32"/>
  <c r="H434" i="32"/>
  <c r="I434" i="32" s="1"/>
  <c r="G434" i="32"/>
  <c r="F434" i="32"/>
  <c r="E434" i="32"/>
  <c r="D434" i="32"/>
  <c r="C434" i="32"/>
  <c r="B434" i="32"/>
  <c r="J433" i="32"/>
  <c r="I433" i="32"/>
  <c r="H433" i="32"/>
  <c r="G433" i="32"/>
  <c r="F433" i="32"/>
  <c r="E433" i="32"/>
  <c r="D433" i="32"/>
  <c r="C433" i="32"/>
  <c r="B433" i="32"/>
  <c r="J432" i="32"/>
  <c r="H432" i="32"/>
  <c r="G432" i="32"/>
  <c r="F432" i="32"/>
  <c r="I432" i="32" s="1"/>
  <c r="E432" i="32"/>
  <c r="D432" i="32"/>
  <c r="C432" i="32"/>
  <c r="B432" i="32"/>
  <c r="J431" i="32"/>
  <c r="H431" i="32"/>
  <c r="G431" i="32"/>
  <c r="F431" i="32"/>
  <c r="E431" i="32"/>
  <c r="D431" i="32"/>
  <c r="C431" i="32"/>
  <c r="B431" i="32"/>
  <c r="J430" i="32"/>
  <c r="H430" i="32"/>
  <c r="I430" i="32" s="1"/>
  <c r="G430" i="32"/>
  <c r="F430" i="32"/>
  <c r="E430" i="32"/>
  <c r="D430" i="32"/>
  <c r="C430" i="32"/>
  <c r="B430" i="32"/>
  <c r="J429" i="32"/>
  <c r="H429" i="32"/>
  <c r="I429" i="32" s="1"/>
  <c r="G429" i="32"/>
  <c r="F429" i="32"/>
  <c r="E429" i="32"/>
  <c r="D429" i="32"/>
  <c r="C429" i="32"/>
  <c r="B429" i="32"/>
  <c r="J428" i="32"/>
  <c r="I428" i="32"/>
  <c r="H428" i="32"/>
  <c r="G428" i="32"/>
  <c r="F428" i="32"/>
  <c r="E428" i="32"/>
  <c r="D428" i="32"/>
  <c r="C428" i="32"/>
  <c r="B428" i="32"/>
  <c r="J427" i="32"/>
  <c r="H427" i="32"/>
  <c r="G427" i="32"/>
  <c r="F427" i="32"/>
  <c r="I427" i="32" s="1"/>
  <c r="E427" i="32"/>
  <c r="D427" i="32"/>
  <c r="C427" i="32"/>
  <c r="B427" i="32"/>
  <c r="J426" i="32"/>
  <c r="H426" i="32"/>
  <c r="I426" i="32" s="1"/>
  <c r="G426" i="32"/>
  <c r="F426" i="32"/>
  <c r="E426" i="32"/>
  <c r="D426" i="32"/>
  <c r="C426" i="32"/>
  <c r="B426" i="32"/>
  <c r="J425" i="32"/>
  <c r="I425" i="32"/>
  <c r="H425" i="32"/>
  <c r="G425" i="32"/>
  <c r="F425" i="32"/>
  <c r="E425" i="32"/>
  <c r="D425" i="32"/>
  <c r="C425" i="32"/>
  <c r="B425" i="32"/>
  <c r="J424" i="32"/>
  <c r="H424" i="32"/>
  <c r="G424" i="32"/>
  <c r="F424" i="32"/>
  <c r="I424" i="32" s="1"/>
  <c r="E424" i="32"/>
  <c r="D424" i="32"/>
  <c r="C424" i="32"/>
  <c r="B424" i="32"/>
  <c r="J423" i="32"/>
  <c r="H423" i="32"/>
  <c r="G423" i="32"/>
  <c r="F423" i="32"/>
  <c r="E423" i="32"/>
  <c r="D423" i="32"/>
  <c r="C423" i="32"/>
  <c r="B423" i="32"/>
  <c r="J422" i="32"/>
  <c r="H422" i="32"/>
  <c r="I422" i="32" s="1"/>
  <c r="G422" i="32"/>
  <c r="F422" i="32"/>
  <c r="E422" i="32"/>
  <c r="D422" i="32"/>
  <c r="C422" i="32"/>
  <c r="B422" i="32"/>
  <c r="J421" i="32"/>
  <c r="H421" i="32"/>
  <c r="I421" i="32" s="1"/>
  <c r="G421" i="32"/>
  <c r="F421" i="32"/>
  <c r="E421" i="32"/>
  <c r="D421" i="32"/>
  <c r="C421" i="32"/>
  <c r="B421" i="32"/>
  <c r="J420" i="32"/>
  <c r="H420" i="32"/>
  <c r="G420" i="32"/>
  <c r="F420" i="32"/>
  <c r="I420" i="32" s="1"/>
  <c r="E420" i="32"/>
  <c r="D420" i="32"/>
  <c r="C420" i="32"/>
  <c r="B420" i="32"/>
  <c r="J419" i="32"/>
  <c r="H419" i="32"/>
  <c r="G419" i="32"/>
  <c r="F419" i="32"/>
  <c r="I419" i="32" s="1"/>
  <c r="E419" i="32"/>
  <c r="D419" i="32"/>
  <c r="C419" i="32"/>
  <c r="B419" i="32"/>
  <c r="J418" i="32"/>
  <c r="H418" i="32"/>
  <c r="I418" i="32" s="1"/>
  <c r="G418" i="32"/>
  <c r="F418" i="32"/>
  <c r="E418" i="32"/>
  <c r="D418" i="32"/>
  <c r="C418" i="32"/>
  <c r="B418" i="32"/>
  <c r="J417" i="32"/>
  <c r="I417" i="32"/>
  <c r="H417" i="32"/>
  <c r="G417" i="32"/>
  <c r="F417" i="32"/>
  <c r="E417" i="32"/>
  <c r="D417" i="32"/>
  <c r="C417" i="32"/>
  <c r="B417" i="32"/>
  <c r="J416" i="32"/>
  <c r="H416" i="32"/>
  <c r="G416" i="32"/>
  <c r="F416" i="32"/>
  <c r="I416" i="32" s="1"/>
  <c r="E416" i="32"/>
  <c r="D416" i="32"/>
  <c r="C416" i="32"/>
  <c r="B416" i="32"/>
  <c r="J415" i="32"/>
  <c r="H415" i="32"/>
  <c r="G415" i="32"/>
  <c r="F415" i="32"/>
  <c r="E415" i="32"/>
  <c r="D415" i="32"/>
  <c r="C415" i="32"/>
  <c r="B415" i="32"/>
  <c r="J414" i="32"/>
  <c r="H414" i="32"/>
  <c r="I414" i="32" s="1"/>
  <c r="G414" i="32"/>
  <c r="F414" i="32"/>
  <c r="E414" i="32"/>
  <c r="D414" i="32"/>
  <c r="C414" i="32"/>
  <c r="B414" i="32"/>
  <c r="J413" i="32"/>
  <c r="H413" i="32"/>
  <c r="I413" i="32" s="1"/>
  <c r="G413" i="32"/>
  <c r="F413" i="32"/>
  <c r="E413" i="32"/>
  <c r="D413" i="32"/>
  <c r="C413" i="32"/>
  <c r="B413" i="32"/>
  <c r="J412" i="32"/>
  <c r="H412" i="32"/>
  <c r="G412" i="32"/>
  <c r="F412" i="32"/>
  <c r="I412" i="32" s="1"/>
  <c r="E412" i="32"/>
  <c r="D412" i="32"/>
  <c r="C412" i="32"/>
  <c r="B412" i="32"/>
  <c r="J411" i="32"/>
  <c r="H411" i="32"/>
  <c r="G411" i="32"/>
  <c r="F411" i="32"/>
  <c r="I411" i="32" s="1"/>
  <c r="E411" i="32"/>
  <c r="D411" i="32"/>
  <c r="C411" i="32"/>
  <c r="B411" i="32"/>
  <c r="J410" i="32"/>
  <c r="H410" i="32"/>
  <c r="I410" i="32" s="1"/>
  <c r="G410" i="32"/>
  <c r="F410" i="32"/>
  <c r="E410" i="32"/>
  <c r="D410" i="32"/>
  <c r="C410" i="32"/>
  <c r="B410" i="32"/>
  <c r="J409" i="32"/>
  <c r="I409" i="32"/>
  <c r="H409" i="32"/>
  <c r="G409" i="32"/>
  <c r="F409" i="32"/>
  <c r="E409" i="32"/>
  <c r="D409" i="32"/>
  <c r="C409" i="32"/>
  <c r="B409" i="32"/>
  <c r="J408" i="32"/>
  <c r="H408" i="32"/>
  <c r="G408" i="32"/>
  <c r="F408" i="32"/>
  <c r="I408" i="32" s="1"/>
  <c r="E408" i="32"/>
  <c r="D408" i="32"/>
  <c r="C408" i="32"/>
  <c r="B408" i="32"/>
  <c r="J407" i="32"/>
  <c r="H407" i="32"/>
  <c r="I407" i="32" s="1"/>
  <c r="G407" i="32"/>
  <c r="F407" i="32"/>
  <c r="E407" i="32"/>
  <c r="D407" i="32"/>
  <c r="C407" i="32"/>
  <c r="B407" i="32"/>
  <c r="J406" i="32"/>
  <c r="H406" i="32"/>
  <c r="I406" i="32" s="1"/>
  <c r="G406" i="32"/>
  <c r="F406" i="32"/>
  <c r="E406" i="32"/>
  <c r="D406" i="32"/>
  <c r="C406" i="32"/>
  <c r="B406" i="32"/>
  <c r="J405" i="32"/>
  <c r="H405" i="32"/>
  <c r="I405" i="32" s="1"/>
  <c r="G405" i="32"/>
  <c r="F405" i="32"/>
  <c r="E405" i="32"/>
  <c r="D405" i="32"/>
  <c r="C405" i="32"/>
  <c r="B405" i="32"/>
  <c r="J404" i="32"/>
  <c r="I404" i="32"/>
  <c r="H404" i="32"/>
  <c r="G404" i="32"/>
  <c r="F404" i="32"/>
  <c r="E404" i="32"/>
  <c r="D404" i="32"/>
  <c r="C404" i="32"/>
  <c r="B404" i="32"/>
  <c r="J403" i="32"/>
  <c r="H403" i="32"/>
  <c r="G403" i="32"/>
  <c r="F403" i="32"/>
  <c r="I403" i="32" s="1"/>
  <c r="E403" i="32"/>
  <c r="D403" i="32"/>
  <c r="C403" i="32"/>
  <c r="B403" i="32"/>
  <c r="J402" i="32"/>
  <c r="H402" i="32"/>
  <c r="I402" i="32" s="1"/>
  <c r="G402" i="32"/>
  <c r="F402" i="32"/>
  <c r="E402" i="32"/>
  <c r="D402" i="32"/>
  <c r="C402" i="32"/>
  <c r="B402" i="32"/>
  <c r="J401" i="32"/>
  <c r="I401" i="32"/>
  <c r="H401" i="32"/>
  <c r="G401" i="32"/>
  <c r="F401" i="32"/>
  <c r="E401" i="32"/>
  <c r="D401" i="32"/>
  <c r="C401" i="32"/>
  <c r="B401" i="32"/>
  <c r="J400" i="32"/>
  <c r="H400" i="32"/>
  <c r="G400" i="32"/>
  <c r="F400" i="32"/>
  <c r="I400" i="32" s="1"/>
  <c r="E400" i="32"/>
  <c r="D400" i="32"/>
  <c r="C400" i="32"/>
  <c r="B400" i="32"/>
  <c r="J399" i="32"/>
  <c r="H399" i="32"/>
  <c r="G399" i="32"/>
  <c r="F399" i="32"/>
  <c r="E399" i="32"/>
  <c r="D399" i="32"/>
  <c r="C399" i="32"/>
  <c r="B399" i="32"/>
  <c r="J398" i="32"/>
  <c r="H398" i="32"/>
  <c r="I398" i="32" s="1"/>
  <c r="G398" i="32"/>
  <c r="F398" i="32"/>
  <c r="E398" i="32"/>
  <c r="D398" i="32"/>
  <c r="C398" i="32"/>
  <c r="B398" i="32"/>
  <c r="J397" i="32"/>
  <c r="I397" i="32"/>
  <c r="H397" i="32"/>
  <c r="G397" i="32"/>
  <c r="F397" i="32"/>
  <c r="E397" i="32"/>
  <c r="D397" i="32"/>
  <c r="C397" i="32"/>
  <c r="B397" i="32"/>
  <c r="J396" i="32"/>
  <c r="H396" i="32"/>
  <c r="G396" i="32"/>
  <c r="F396" i="32"/>
  <c r="I396" i="32" s="1"/>
  <c r="E396" i="32"/>
  <c r="D396" i="32"/>
  <c r="C396" i="32"/>
  <c r="B396" i="32"/>
  <c r="J395" i="32"/>
  <c r="H395" i="32"/>
  <c r="G395" i="32"/>
  <c r="F395" i="32"/>
  <c r="I395" i="32" s="1"/>
  <c r="E395" i="32"/>
  <c r="D395" i="32"/>
  <c r="C395" i="32"/>
  <c r="B395" i="32"/>
  <c r="J394" i="32"/>
  <c r="H394" i="32"/>
  <c r="I394" i="32" s="1"/>
  <c r="G394" i="32"/>
  <c r="F394" i="32"/>
  <c r="E394" i="32"/>
  <c r="D394" i="32"/>
  <c r="C394" i="32"/>
  <c r="B394" i="32"/>
  <c r="J393" i="32"/>
  <c r="I393" i="32"/>
  <c r="H393" i="32"/>
  <c r="G393" i="32"/>
  <c r="F393" i="32"/>
  <c r="E393" i="32"/>
  <c r="D393" i="32"/>
  <c r="C393" i="32"/>
  <c r="B393" i="32"/>
  <c r="J392" i="32"/>
  <c r="H392" i="32"/>
  <c r="G392" i="32"/>
  <c r="F392" i="32"/>
  <c r="I392" i="32" s="1"/>
  <c r="E392" i="32"/>
  <c r="D392" i="32"/>
  <c r="C392" i="32"/>
  <c r="B392" i="32"/>
  <c r="J391" i="32"/>
  <c r="H391" i="32"/>
  <c r="G391" i="32"/>
  <c r="F391" i="32"/>
  <c r="E391" i="32"/>
  <c r="D391" i="32"/>
  <c r="C391" i="32"/>
  <c r="B391" i="32"/>
  <c r="J390" i="32"/>
  <c r="H390" i="32"/>
  <c r="I390" i="32" s="1"/>
  <c r="G390" i="32"/>
  <c r="F390" i="32"/>
  <c r="E390" i="32"/>
  <c r="D390" i="32"/>
  <c r="C390" i="32"/>
  <c r="B390" i="32"/>
  <c r="J389" i="32"/>
  <c r="H389" i="32"/>
  <c r="I389" i="32" s="1"/>
  <c r="G389" i="32"/>
  <c r="F389" i="32"/>
  <c r="E389" i="32"/>
  <c r="D389" i="32"/>
  <c r="C389" i="32"/>
  <c r="B389" i="32"/>
  <c r="J388" i="32"/>
  <c r="I388" i="32"/>
  <c r="H388" i="32"/>
  <c r="G388" i="32"/>
  <c r="F388" i="32"/>
  <c r="E388" i="32"/>
  <c r="D388" i="32"/>
  <c r="C388" i="32"/>
  <c r="B388" i="32"/>
  <c r="J387" i="32"/>
  <c r="H387" i="32"/>
  <c r="G387" i="32"/>
  <c r="F387" i="32"/>
  <c r="I387" i="32" s="1"/>
  <c r="E387" i="32"/>
  <c r="D387" i="32"/>
  <c r="C387" i="32"/>
  <c r="B387" i="32"/>
  <c r="J386" i="32"/>
  <c r="H386" i="32"/>
  <c r="I386" i="32" s="1"/>
  <c r="G386" i="32"/>
  <c r="F386" i="32"/>
  <c r="E386" i="32"/>
  <c r="D386" i="32"/>
  <c r="C386" i="32"/>
  <c r="B386" i="32"/>
  <c r="J385" i="32"/>
  <c r="I385" i="32"/>
  <c r="H385" i="32"/>
  <c r="G385" i="32"/>
  <c r="F385" i="32"/>
  <c r="E385" i="32"/>
  <c r="D385" i="32"/>
  <c r="C385" i="32"/>
  <c r="B385" i="32"/>
  <c r="J384" i="32"/>
  <c r="H384" i="32"/>
  <c r="G384" i="32"/>
  <c r="F384" i="32"/>
  <c r="I384" i="32" s="1"/>
  <c r="E384" i="32"/>
  <c r="D384" i="32"/>
  <c r="C384" i="32"/>
  <c r="B384" i="32"/>
  <c r="J383" i="32"/>
  <c r="H383" i="32"/>
  <c r="I383" i="32" s="1"/>
  <c r="G383" i="32"/>
  <c r="F383" i="32"/>
  <c r="E383" i="32"/>
  <c r="D383" i="32"/>
  <c r="C383" i="32"/>
  <c r="B383" i="32"/>
  <c r="J382" i="32"/>
  <c r="H382" i="32"/>
  <c r="I382" i="32" s="1"/>
  <c r="G382" i="32"/>
  <c r="F382" i="32"/>
  <c r="E382" i="32"/>
  <c r="D382" i="32"/>
  <c r="C382" i="32"/>
  <c r="B382" i="32"/>
  <c r="J381" i="32"/>
  <c r="I381" i="32"/>
  <c r="H381" i="32"/>
  <c r="G381" i="32"/>
  <c r="F381" i="32"/>
  <c r="E381" i="32"/>
  <c r="D381" i="32"/>
  <c r="C381" i="32"/>
  <c r="B381" i="32"/>
  <c r="J380" i="32"/>
  <c r="H380" i="32"/>
  <c r="G380" i="32"/>
  <c r="F380" i="32"/>
  <c r="I380" i="32" s="1"/>
  <c r="E380" i="32"/>
  <c r="D380" i="32"/>
  <c r="C380" i="32"/>
  <c r="B380" i="32"/>
  <c r="J379" i="32"/>
  <c r="H379" i="32"/>
  <c r="G379" i="32"/>
  <c r="F379" i="32"/>
  <c r="I379" i="32" s="1"/>
  <c r="E379" i="32"/>
  <c r="D379" i="32"/>
  <c r="C379" i="32"/>
  <c r="B379" i="32"/>
  <c r="J378" i="32"/>
  <c r="H378" i="32"/>
  <c r="I378" i="32" s="1"/>
  <c r="G378" i="32"/>
  <c r="F378" i="32"/>
  <c r="E378" i="32"/>
  <c r="D378" i="32"/>
  <c r="C378" i="32"/>
  <c r="B378" i="32"/>
  <c r="J377" i="32"/>
  <c r="I377" i="32"/>
  <c r="H377" i="32"/>
  <c r="G377" i="32"/>
  <c r="F377" i="32"/>
  <c r="E377" i="32"/>
  <c r="D377" i="32"/>
  <c r="C377" i="32"/>
  <c r="B377" i="32"/>
  <c r="J376" i="32"/>
  <c r="H376" i="32"/>
  <c r="G376" i="32"/>
  <c r="F376" i="32"/>
  <c r="I376" i="32" s="1"/>
  <c r="E376" i="32"/>
  <c r="D376" i="32"/>
  <c r="C376" i="32"/>
  <c r="B376" i="32"/>
  <c r="J375" i="32"/>
  <c r="H375" i="32"/>
  <c r="G375" i="32"/>
  <c r="F375" i="32"/>
  <c r="E375" i="32"/>
  <c r="D375" i="32"/>
  <c r="C375" i="32"/>
  <c r="B375" i="32"/>
  <c r="J374" i="32"/>
  <c r="H374" i="32"/>
  <c r="I374" i="32" s="1"/>
  <c r="G374" i="32"/>
  <c r="F374" i="32"/>
  <c r="E374" i="32"/>
  <c r="D374" i="32"/>
  <c r="C374" i="32"/>
  <c r="B374" i="32"/>
  <c r="J373" i="32"/>
  <c r="H373" i="32"/>
  <c r="I373" i="32" s="1"/>
  <c r="G373" i="32"/>
  <c r="F373" i="32"/>
  <c r="E373" i="32"/>
  <c r="D373" i="32"/>
  <c r="C373" i="32"/>
  <c r="B373" i="32"/>
  <c r="J372" i="32"/>
  <c r="H372" i="32"/>
  <c r="G372" i="32"/>
  <c r="F372" i="32"/>
  <c r="I372" i="32" s="1"/>
  <c r="E372" i="32"/>
  <c r="D372" i="32"/>
  <c r="C372" i="32"/>
  <c r="B372" i="32"/>
  <c r="J371" i="32"/>
  <c r="H371" i="32"/>
  <c r="G371" i="32"/>
  <c r="F371" i="32"/>
  <c r="I371" i="32" s="1"/>
  <c r="E371" i="32"/>
  <c r="D371" i="32"/>
  <c r="C371" i="32"/>
  <c r="B371" i="32"/>
  <c r="J370" i="32"/>
  <c r="H370" i="32"/>
  <c r="I370" i="32" s="1"/>
  <c r="G370" i="32"/>
  <c r="F370" i="32"/>
  <c r="E370" i="32"/>
  <c r="D370" i="32"/>
  <c r="C370" i="32"/>
  <c r="B370" i="32"/>
  <c r="J369" i="32"/>
  <c r="I369" i="32"/>
  <c r="H369" i="32"/>
  <c r="G369" i="32"/>
  <c r="F369" i="32"/>
  <c r="E369" i="32"/>
  <c r="D369" i="32"/>
  <c r="C369" i="32"/>
  <c r="B369" i="32"/>
  <c r="J368" i="32"/>
  <c r="H368" i="32"/>
  <c r="G368" i="32"/>
  <c r="F368" i="32"/>
  <c r="I368" i="32" s="1"/>
  <c r="E368" i="32"/>
  <c r="D368" i="32"/>
  <c r="C368" i="32"/>
  <c r="B368" i="32"/>
  <c r="J367" i="32"/>
  <c r="H367" i="32"/>
  <c r="G367" i="32"/>
  <c r="F367" i="32"/>
  <c r="E367" i="32"/>
  <c r="D367" i="32"/>
  <c r="C367" i="32"/>
  <c r="B367" i="32"/>
  <c r="J366" i="32"/>
  <c r="H366" i="32"/>
  <c r="I366" i="32" s="1"/>
  <c r="G366" i="32"/>
  <c r="F366" i="32"/>
  <c r="E366" i="32"/>
  <c r="D366" i="32"/>
  <c r="C366" i="32"/>
  <c r="B366" i="32"/>
  <c r="J365" i="32"/>
  <c r="I365" i="32"/>
  <c r="H365" i="32"/>
  <c r="G365" i="32"/>
  <c r="F365" i="32"/>
  <c r="E365" i="32"/>
  <c r="D365" i="32"/>
  <c r="C365" i="32"/>
  <c r="B365" i="32"/>
  <c r="J364" i="32"/>
  <c r="I364" i="32"/>
  <c r="H364" i="32"/>
  <c r="G364" i="32"/>
  <c r="F364" i="32"/>
  <c r="E364" i="32"/>
  <c r="D364" i="32"/>
  <c r="C364" i="32"/>
  <c r="B364" i="32"/>
  <c r="J363" i="32"/>
  <c r="H363" i="32"/>
  <c r="G363" i="32"/>
  <c r="F363" i="32"/>
  <c r="I363" i="32" s="1"/>
  <c r="E363" i="32"/>
  <c r="D363" i="32"/>
  <c r="C363" i="32"/>
  <c r="B363" i="32"/>
  <c r="J362" i="32"/>
  <c r="H362" i="32"/>
  <c r="I362" i="32" s="1"/>
  <c r="G362" i="32"/>
  <c r="F362" i="32"/>
  <c r="E362" i="32"/>
  <c r="D362" i="32"/>
  <c r="C362" i="32"/>
  <c r="B362" i="32"/>
  <c r="J361" i="32"/>
  <c r="I361" i="32"/>
  <c r="H361" i="32"/>
  <c r="G361" i="32"/>
  <c r="F361" i="32"/>
  <c r="E361" i="32"/>
  <c r="D361" i="32"/>
  <c r="C361" i="32"/>
  <c r="B361" i="32"/>
  <c r="J360" i="32"/>
  <c r="H360" i="32"/>
  <c r="G360" i="32"/>
  <c r="F360" i="32"/>
  <c r="I360" i="32" s="1"/>
  <c r="E360" i="32"/>
  <c r="D360" i="32"/>
  <c r="C360" i="32"/>
  <c r="B360" i="32"/>
  <c r="J359" i="32"/>
  <c r="H359" i="32"/>
  <c r="I359" i="32" s="1"/>
  <c r="G359" i="32"/>
  <c r="F359" i="32"/>
  <c r="E359" i="32"/>
  <c r="D359" i="32"/>
  <c r="C359" i="32"/>
  <c r="B359" i="32"/>
  <c r="J358" i="32"/>
  <c r="H358" i="32"/>
  <c r="I358" i="32" s="1"/>
  <c r="G358" i="32"/>
  <c r="F358" i="32"/>
  <c r="E358" i="32"/>
  <c r="D358" i="32"/>
  <c r="C358" i="32"/>
  <c r="B358" i="32"/>
  <c r="J357" i="32"/>
  <c r="I357" i="32"/>
  <c r="H357" i="32"/>
  <c r="G357" i="32"/>
  <c r="F357" i="32"/>
  <c r="E357" i="32"/>
  <c r="D357" i="32"/>
  <c r="C357" i="32"/>
  <c r="B357" i="32"/>
  <c r="J356" i="32"/>
  <c r="H356" i="32"/>
  <c r="G356" i="32"/>
  <c r="F356" i="32"/>
  <c r="I356" i="32" s="1"/>
  <c r="E356" i="32"/>
  <c r="D356" i="32"/>
  <c r="C356" i="32"/>
  <c r="B356" i="32"/>
  <c r="J355" i="32"/>
  <c r="H355" i="32"/>
  <c r="G355" i="32"/>
  <c r="F355" i="32"/>
  <c r="I355" i="32" s="1"/>
  <c r="E355" i="32"/>
  <c r="D355" i="32"/>
  <c r="C355" i="32"/>
  <c r="B355" i="32"/>
  <c r="J354" i="32"/>
  <c r="H354" i="32"/>
  <c r="I354" i="32" s="1"/>
  <c r="G354" i="32"/>
  <c r="F354" i="32"/>
  <c r="E354" i="32"/>
  <c r="D354" i="32"/>
  <c r="C354" i="32"/>
  <c r="B354" i="32"/>
  <c r="J353" i="32"/>
  <c r="I353" i="32"/>
  <c r="H353" i="32"/>
  <c r="G353" i="32"/>
  <c r="F353" i="32"/>
  <c r="E353" i="32"/>
  <c r="D353" i="32"/>
  <c r="C353" i="32"/>
  <c r="B353" i="32"/>
  <c r="J352" i="32"/>
  <c r="H352" i="32"/>
  <c r="G352" i="32"/>
  <c r="F352" i="32"/>
  <c r="I352" i="32" s="1"/>
  <c r="E352" i="32"/>
  <c r="D352" i="32"/>
  <c r="C352" i="32"/>
  <c r="B352" i="32"/>
  <c r="J351" i="32"/>
  <c r="H351" i="32"/>
  <c r="G351" i="32"/>
  <c r="F351" i="32"/>
  <c r="E351" i="32"/>
  <c r="D351" i="32"/>
  <c r="C351" i="32"/>
  <c r="B351" i="32"/>
  <c r="J350" i="32"/>
  <c r="H350" i="32"/>
  <c r="I350" i="32" s="1"/>
  <c r="G350" i="32"/>
  <c r="F350" i="32"/>
  <c r="E350" i="32"/>
  <c r="D350" i="32"/>
  <c r="C350" i="32"/>
  <c r="B350" i="32"/>
  <c r="J349" i="32"/>
  <c r="H349" i="32"/>
  <c r="I349" i="32" s="1"/>
  <c r="G349" i="32"/>
  <c r="F349" i="32"/>
  <c r="E349" i="32"/>
  <c r="D349" i="32"/>
  <c r="C349" i="32"/>
  <c r="B349" i="32"/>
  <c r="J348" i="32"/>
  <c r="H348" i="32"/>
  <c r="G348" i="32"/>
  <c r="F348" i="32"/>
  <c r="I348" i="32" s="1"/>
  <c r="E348" i="32"/>
  <c r="D348" i="32"/>
  <c r="C348" i="32"/>
  <c r="B348" i="32"/>
  <c r="J347" i="32"/>
  <c r="H347" i="32"/>
  <c r="G347" i="32"/>
  <c r="F347" i="32"/>
  <c r="I347" i="32" s="1"/>
  <c r="E347" i="32"/>
  <c r="D347" i="32"/>
  <c r="C347" i="32"/>
  <c r="B347" i="32"/>
  <c r="J346" i="32"/>
  <c r="H346" i="32"/>
  <c r="I346" i="32" s="1"/>
  <c r="G346" i="32"/>
  <c r="F346" i="32"/>
  <c r="E346" i="32"/>
  <c r="D346" i="32"/>
  <c r="C346" i="32"/>
  <c r="B346" i="32"/>
  <c r="J345" i="32"/>
  <c r="I345" i="32"/>
  <c r="H345" i="32"/>
  <c r="G345" i="32"/>
  <c r="F345" i="32"/>
  <c r="E345" i="32"/>
  <c r="D345" i="32"/>
  <c r="C345" i="32"/>
  <c r="B345" i="32"/>
  <c r="J344" i="32"/>
  <c r="H344" i="32"/>
  <c r="G344" i="32"/>
  <c r="F344" i="32"/>
  <c r="I344" i="32" s="1"/>
  <c r="E344" i="32"/>
  <c r="D344" i="32"/>
  <c r="C344" i="32"/>
  <c r="B344" i="32"/>
  <c r="J343" i="32"/>
  <c r="H343" i="32"/>
  <c r="I343" i="32" s="1"/>
  <c r="G343" i="32"/>
  <c r="F343" i="32"/>
  <c r="E343" i="32"/>
  <c r="D343" i="32"/>
  <c r="C343" i="32"/>
  <c r="B343" i="32"/>
  <c r="J342" i="32"/>
  <c r="H342" i="32"/>
  <c r="I342" i="32" s="1"/>
  <c r="G342" i="32"/>
  <c r="F342" i="32"/>
  <c r="E342" i="32"/>
  <c r="D342" i="32"/>
  <c r="C342" i="32"/>
  <c r="B342" i="32"/>
  <c r="J341" i="32"/>
  <c r="H341" i="32"/>
  <c r="I341" i="32" s="1"/>
  <c r="G341" i="32"/>
  <c r="F341" i="32"/>
  <c r="E341" i="32"/>
  <c r="D341" i="32"/>
  <c r="C341" i="32"/>
  <c r="B341" i="32"/>
  <c r="J340" i="32"/>
  <c r="I340" i="32"/>
  <c r="H340" i="32"/>
  <c r="G340" i="32"/>
  <c r="F340" i="32"/>
  <c r="E340" i="32"/>
  <c r="D340" i="32"/>
  <c r="C340" i="32"/>
  <c r="B340" i="32"/>
  <c r="J339" i="32"/>
  <c r="H339" i="32"/>
  <c r="G339" i="32"/>
  <c r="F339" i="32"/>
  <c r="I339" i="32" s="1"/>
  <c r="E339" i="32"/>
  <c r="D339" i="32"/>
  <c r="C339" i="32"/>
  <c r="B339" i="32"/>
  <c r="J338" i="32"/>
  <c r="H338" i="32"/>
  <c r="I338" i="32" s="1"/>
  <c r="G338" i="32"/>
  <c r="F338" i="32"/>
  <c r="E338" i="32"/>
  <c r="D338" i="32"/>
  <c r="C338" i="32"/>
  <c r="B338" i="32"/>
  <c r="J337" i="32"/>
  <c r="I337" i="32"/>
  <c r="H337" i="32"/>
  <c r="G337" i="32"/>
  <c r="F337" i="32"/>
  <c r="E337" i="32"/>
  <c r="D337" i="32"/>
  <c r="C337" i="32"/>
  <c r="B337" i="32"/>
  <c r="J336" i="32"/>
  <c r="H336" i="32"/>
  <c r="G336" i="32"/>
  <c r="F336" i="32"/>
  <c r="I336" i="32" s="1"/>
  <c r="E336" i="32"/>
  <c r="D336" i="32"/>
  <c r="C336" i="32"/>
  <c r="B336" i="32"/>
  <c r="J335" i="32"/>
  <c r="H335" i="32"/>
  <c r="G335" i="32"/>
  <c r="F335" i="32"/>
  <c r="E335" i="32"/>
  <c r="D335" i="32"/>
  <c r="C335" i="32"/>
  <c r="B335" i="32"/>
  <c r="J334" i="32"/>
  <c r="H334" i="32"/>
  <c r="I334" i="32" s="1"/>
  <c r="G334" i="32"/>
  <c r="F334" i="32"/>
  <c r="E334" i="32"/>
  <c r="D334" i="32"/>
  <c r="C334" i="32"/>
  <c r="B334" i="32"/>
  <c r="J333" i="32"/>
  <c r="I333" i="32"/>
  <c r="H333" i="32"/>
  <c r="G333" i="32"/>
  <c r="F333" i="32"/>
  <c r="E333" i="32"/>
  <c r="D333" i="32"/>
  <c r="C333" i="32"/>
  <c r="B333" i="32"/>
  <c r="J332" i="32"/>
  <c r="H332" i="32"/>
  <c r="G332" i="32"/>
  <c r="F332" i="32"/>
  <c r="I332" i="32" s="1"/>
  <c r="E332" i="32"/>
  <c r="D332" i="32"/>
  <c r="C332" i="32"/>
  <c r="B332" i="32"/>
  <c r="J331" i="32"/>
  <c r="H331" i="32"/>
  <c r="G331" i="32"/>
  <c r="F331" i="32"/>
  <c r="I331" i="32" s="1"/>
  <c r="E331" i="32"/>
  <c r="D331" i="32"/>
  <c r="C331" i="32"/>
  <c r="B331" i="32"/>
  <c r="J330" i="32"/>
  <c r="H330" i="32"/>
  <c r="I330" i="32" s="1"/>
  <c r="G330" i="32"/>
  <c r="F330" i="32"/>
  <c r="E330" i="32"/>
  <c r="D330" i="32"/>
  <c r="C330" i="32"/>
  <c r="B330" i="32"/>
  <c r="J329" i="32"/>
  <c r="I329" i="32"/>
  <c r="H329" i="32"/>
  <c r="G329" i="32"/>
  <c r="F329" i="32"/>
  <c r="E329" i="32"/>
  <c r="D329" i="32"/>
  <c r="C329" i="32"/>
  <c r="B329" i="32"/>
  <c r="J328" i="32"/>
  <c r="H328" i="32"/>
  <c r="G328" i="32"/>
  <c r="F328" i="32"/>
  <c r="I328" i="32" s="1"/>
  <c r="E328" i="32"/>
  <c r="D328" i="32"/>
  <c r="C328" i="32"/>
  <c r="B328" i="32"/>
  <c r="J327" i="32"/>
  <c r="H327" i="32"/>
  <c r="G327" i="32"/>
  <c r="F327" i="32"/>
  <c r="E327" i="32"/>
  <c r="D327" i="32"/>
  <c r="C327" i="32"/>
  <c r="B327" i="32"/>
  <c r="J326" i="32"/>
  <c r="H326" i="32"/>
  <c r="I326" i="32" s="1"/>
  <c r="G326" i="32"/>
  <c r="F326" i="32"/>
  <c r="E326" i="32"/>
  <c r="D326" i="32"/>
  <c r="C326" i="32"/>
  <c r="B326" i="32"/>
  <c r="J325" i="32"/>
  <c r="H325" i="32"/>
  <c r="I325" i="32" s="1"/>
  <c r="G325" i="32"/>
  <c r="F325" i="32"/>
  <c r="E325" i="32"/>
  <c r="D325" i="32"/>
  <c r="C325" i="32"/>
  <c r="B325" i="32"/>
  <c r="J324" i="32"/>
  <c r="I324" i="32"/>
  <c r="H324" i="32"/>
  <c r="G324" i="32"/>
  <c r="F324" i="32"/>
  <c r="E324" i="32"/>
  <c r="D324" i="32"/>
  <c r="C324" i="32"/>
  <c r="B324" i="32"/>
  <c r="J323" i="32"/>
  <c r="H323" i="32"/>
  <c r="G323" i="32"/>
  <c r="F323" i="32"/>
  <c r="I323" i="32" s="1"/>
  <c r="E323" i="32"/>
  <c r="D323" i="32"/>
  <c r="C323" i="32"/>
  <c r="B323" i="32"/>
  <c r="J322" i="32"/>
  <c r="H322" i="32"/>
  <c r="I322" i="32" s="1"/>
  <c r="G322" i="32"/>
  <c r="F322" i="32"/>
  <c r="E322" i="32"/>
  <c r="D322" i="32"/>
  <c r="C322" i="32"/>
  <c r="B322" i="32"/>
  <c r="J321" i="32"/>
  <c r="I321" i="32"/>
  <c r="H321" i="32"/>
  <c r="G321" i="32"/>
  <c r="F321" i="32"/>
  <c r="E321" i="32"/>
  <c r="D321" i="32"/>
  <c r="C321" i="32"/>
  <c r="B321" i="32"/>
  <c r="J320" i="32"/>
  <c r="H320" i="32"/>
  <c r="G320" i="32"/>
  <c r="F320" i="32"/>
  <c r="I320" i="32" s="1"/>
  <c r="E320" i="32"/>
  <c r="D320" i="32"/>
  <c r="C320" i="32"/>
  <c r="B320" i="32"/>
  <c r="J319" i="32"/>
  <c r="H319" i="32"/>
  <c r="I319" i="32" s="1"/>
  <c r="G319" i="32"/>
  <c r="F319" i="32"/>
  <c r="E319" i="32"/>
  <c r="D319" i="32"/>
  <c r="C319" i="32"/>
  <c r="B319" i="32"/>
  <c r="J318" i="32"/>
  <c r="H318" i="32"/>
  <c r="I318" i="32" s="1"/>
  <c r="G318" i="32"/>
  <c r="F318" i="32"/>
  <c r="E318" i="32"/>
  <c r="D318" i="32"/>
  <c r="C318" i="32"/>
  <c r="B318" i="32"/>
  <c r="J317" i="32"/>
  <c r="I317" i="32"/>
  <c r="H317" i="32"/>
  <c r="G317" i="32"/>
  <c r="F317" i="32"/>
  <c r="E317" i="32"/>
  <c r="D317" i="32"/>
  <c r="C317" i="32"/>
  <c r="B317" i="32"/>
  <c r="J316" i="32"/>
  <c r="I316" i="32"/>
  <c r="H316" i="32"/>
  <c r="G316" i="32"/>
  <c r="F316" i="32"/>
  <c r="E316" i="32"/>
  <c r="D316" i="32"/>
  <c r="C316" i="32"/>
  <c r="B316" i="32"/>
  <c r="J315" i="32"/>
  <c r="H315" i="32"/>
  <c r="G315" i="32"/>
  <c r="F315" i="32"/>
  <c r="I315" i="32" s="1"/>
  <c r="E315" i="32"/>
  <c r="D315" i="32"/>
  <c r="C315" i="32"/>
  <c r="B315" i="32"/>
  <c r="J314" i="32"/>
  <c r="H314" i="32"/>
  <c r="I314" i="32" s="1"/>
  <c r="G314" i="32"/>
  <c r="F314" i="32"/>
  <c r="E314" i="32"/>
  <c r="D314" i="32"/>
  <c r="C314" i="32"/>
  <c r="B314" i="32"/>
  <c r="J313" i="32"/>
  <c r="I313" i="32"/>
  <c r="H313" i="32"/>
  <c r="G313" i="32"/>
  <c r="F313" i="32"/>
  <c r="E313" i="32"/>
  <c r="D313" i="32"/>
  <c r="C313" i="32"/>
  <c r="B313" i="32"/>
  <c r="J312" i="32"/>
  <c r="H312" i="32"/>
  <c r="G312" i="32"/>
  <c r="F312" i="32"/>
  <c r="I312" i="32" s="1"/>
  <c r="E312" i="32"/>
  <c r="D312" i="32"/>
  <c r="C312" i="32"/>
  <c r="B312" i="32"/>
  <c r="J311" i="32"/>
  <c r="H311" i="32"/>
  <c r="G311" i="32"/>
  <c r="F311" i="32"/>
  <c r="E311" i="32"/>
  <c r="D311" i="32"/>
  <c r="C311" i="32"/>
  <c r="B311" i="32"/>
  <c r="J310" i="32"/>
  <c r="H310" i="32"/>
  <c r="I310" i="32" s="1"/>
  <c r="G310" i="32"/>
  <c r="F310" i="32"/>
  <c r="E310" i="32"/>
  <c r="D310" i="32"/>
  <c r="C310" i="32"/>
  <c r="B310" i="32"/>
  <c r="J309" i="32"/>
  <c r="H309" i="32"/>
  <c r="I309" i="32" s="1"/>
  <c r="G309" i="32"/>
  <c r="F309" i="32"/>
  <c r="E309" i="32"/>
  <c r="D309" i="32"/>
  <c r="C309" i="32"/>
  <c r="B309" i="32"/>
  <c r="J308" i="32"/>
  <c r="H308" i="32"/>
  <c r="G308" i="32"/>
  <c r="F308" i="32"/>
  <c r="I308" i="32" s="1"/>
  <c r="E308" i="32"/>
  <c r="D308" i="32"/>
  <c r="C308" i="32"/>
  <c r="B308" i="32"/>
  <c r="J307" i="32"/>
  <c r="H307" i="32"/>
  <c r="G307" i="32"/>
  <c r="F307" i="32"/>
  <c r="I307" i="32" s="1"/>
  <c r="E307" i="32"/>
  <c r="D307" i="32"/>
  <c r="C307" i="32"/>
  <c r="B307" i="32"/>
  <c r="J306" i="32"/>
  <c r="H306" i="32"/>
  <c r="I306" i="32" s="1"/>
  <c r="G306" i="32"/>
  <c r="F306" i="32"/>
  <c r="E306" i="32"/>
  <c r="D306" i="32"/>
  <c r="C306" i="32"/>
  <c r="B306" i="32"/>
  <c r="J305" i="32"/>
  <c r="I305" i="32"/>
  <c r="H305" i="32"/>
  <c r="G305" i="32"/>
  <c r="F305" i="32"/>
  <c r="E305" i="32"/>
  <c r="D305" i="32"/>
  <c r="C305" i="32"/>
  <c r="B305" i="32"/>
  <c r="J304" i="32"/>
  <c r="H304" i="32"/>
  <c r="G304" i="32"/>
  <c r="F304" i="32"/>
  <c r="I304" i="32" s="1"/>
  <c r="E304" i="32"/>
  <c r="D304" i="32"/>
  <c r="C304" i="32"/>
  <c r="B304" i="32"/>
  <c r="J303" i="32"/>
  <c r="H303" i="32"/>
  <c r="G303" i="32"/>
  <c r="F303" i="32"/>
  <c r="E303" i="32"/>
  <c r="D303" i="32"/>
  <c r="C303" i="32"/>
  <c r="B303" i="32"/>
  <c r="J302" i="32"/>
  <c r="H302" i="32"/>
  <c r="I302" i="32" s="1"/>
  <c r="G302" i="32"/>
  <c r="F302" i="32"/>
  <c r="E302" i="32"/>
  <c r="D302" i="32"/>
  <c r="C302" i="32"/>
  <c r="B302" i="32"/>
  <c r="J301" i="32"/>
  <c r="I301" i="32"/>
  <c r="H301" i="32"/>
  <c r="G301" i="32"/>
  <c r="F301" i="32"/>
  <c r="E301" i="32"/>
  <c r="D301" i="32"/>
  <c r="C301" i="32"/>
  <c r="B301" i="32"/>
  <c r="J300" i="32"/>
  <c r="I300" i="32"/>
  <c r="H300" i="32"/>
  <c r="G300" i="32"/>
  <c r="F300" i="32"/>
  <c r="E300" i="32"/>
  <c r="D300" i="32"/>
  <c r="C300" i="32"/>
  <c r="B300" i="32"/>
  <c r="J299" i="32"/>
  <c r="H299" i="32"/>
  <c r="G299" i="32"/>
  <c r="F299" i="32"/>
  <c r="I299" i="32" s="1"/>
  <c r="E299" i="32"/>
  <c r="D299" i="32"/>
  <c r="C299" i="32"/>
  <c r="B299" i="32"/>
  <c r="J298" i="32"/>
  <c r="H298" i="32"/>
  <c r="I298" i="32" s="1"/>
  <c r="G298" i="32"/>
  <c r="F298" i="32"/>
  <c r="E298" i="32"/>
  <c r="D298" i="32"/>
  <c r="C298" i="32"/>
  <c r="B298" i="32"/>
  <c r="J297" i="32"/>
  <c r="I297" i="32"/>
  <c r="H297" i="32"/>
  <c r="G297" i="32"/>
  <c r="F297" i="32"/>
  <c r="E297" i="32"/>
  <c r="D297" i="32"/>
  <c r="C297" i="32"/>
  <c r="B297" i="32"/>
  <c r="J296" i="32"/>
  <c r="H296" i="32"/>
  <c r="G296" i="32"/>
  <c r="F296" i="32"/>
  <c r="I296" i="32" s="1"/>
  <c r="E296" i="32"/>
  <c r="D296" i="32"/>
  <c r="C296" i="32"/>
  <c r="B296" i="32"/>
  <c r="J295" i="32"/>
  <c r="H295" i="32"/>
  <c r="I295" i="32" s="1"/>
  <c r="G295" i="32"/>
  <c r="F295" i="32"/>
  <c r="E295" i="32"/>
  <c r="D295" i="32"/>
  <c r="C295" i="32"/>
  <c r="B295" i="32"/>
  <c r="J294" i="32"/>
  <c r="H294" i="32"/>
  <c r="I294" i="32" s="1"/>
  <c r="G294" i="32"/>
  <c r="F294" i="32"/>
  <c r="E294" i="32"/>
  <c r="D294" i="32"/>
  <c r="C294" i="32"/>
  <c r="B294" i="32"/>
  <c r="J293" i="32"/>
  <c r="I293" i="32"/>
  <c r="H293" i="32"/>
  <c r="G293" i="32"/>
  <c r="F293" i="32"/>
  <c r="E293" i="32"/>
  <c r="D293" i="32"/>
  <c r="C293" i="32"/>
  <c r="B293" i="32"/>
  <c r="J292" i="32"/>
  <c r="H292" i="32"/>
  <c r="G292" i="32"/>
  <c r="F292" i="32"/>
  <c r="I292" i="32" s="1"/>
  <c r="E292" i="32"/>
  <c r="D292" i="32"/>
  <c r="C292" i="32"/>
  <c r="B292" i="32"/>
  <c r="J291" i="32"/>
  <c r="H291" i="32"/>
  <c r="G291" i="32"/>
  <c r="F291" i="32"/>
  <c r="I291" i="32" s="1"/>
  <c r="E291" i="32"/>
  <c r="D291" i="32"/>
  <c r="C291" i="32"/>
  <c r="B291" i="32"/>
  <c r="J290" i="32"/>
  <c r="H290" i="32"/>
  <c r="I290" i="32" s="1"/>
  <c r="G290" i="32"/>
  <c r="F290" i="32"/>
  <c r="E290" i="32"/>
  <c r="D290" i="32"/>
  <c r="C290" i="32"/>
  <c r="B290" i="32"/>
  <c r="J289" i="32"/>
  <c r="I289" i="32"/>
  <c r="H289" i="32"/>
  <c r="G289" i="32"/>
  <c r="F289" i="32"/>
  <c r="E289" i="32"/>
  <c r="D289" i="32"/>
  <c r="C289" i="32"/>
  <c r="B289" i="32"/>
  <c r="J288" i="32"/>
  <c r="H288" i="32"/>
  <c r="G288" i="32"/>
  <c r="F288" i="32"/>
  <c r="I288" i="32" s="1"/>
  <c r="E288" i="32"/>
  <c r="D288" i="32"/>
  <c r="C288" i="32"/>
  <c r="B288" i="32"/>
  <c r="J287" i="32"/>
  <c r="H287" i="32"/>
  <c r="G287" i="32"/>
  <c r="F287" i="32"/>
  <c r="E287" i="32"/>
  <c r="D287" i="32"/>
  <c r="C287" i="32"/>
  <c r="B287" i="32"/>
  <c r="J286" i="32"/>
  <c r="H286" i="32"/>
  <c r="I286" i="32" s="1"/>
  <c r="G286" i="32"/>
  <c r="F286" i="32"/>
  <c r="E286" i="32"/>
  <c r="D286" i="32"/>
  <c r="C286" i="32"/>
  <c r="B286" i="32"/>
  <c r="J285" i="32"/>
  <c r="H285" i="32"/>
  <c r="I285" i="32" s="1"/>
  <c r="G285" i="32"/>
  <c r="F285" i="32"/>
  <c r="E285" i="32"/>
  <c r="D285" i="32"/>
  <c r="C285" i="32"/>
  <c r="B285" i="32"/>
  <c r="J284" i="32"/>
  <c r="H284" i="32"/>
  <c r="G284" i="32"/>
  <c r="F284" i="32"/>
  <c r="I284" i="32" s="1"/>
  <c r="E284" i="32"/>
  <c r="D284" i="32"/>
  <c r="C284" i="32"/>
  <c r="B284" i="32"/>
  <c r="J283" i="32"/>
  <c r="H283" i="32"/>
  <c r="G283" i="32"/>
  <c r="F283" i="32"/>
  <c r="I283" i="32" s="1"/>
  <c r="E283" i="32"/>
  <c r="D283" i="32"/>
  <c r="C283" i="32"/>
  <c r="B283" i="32"/>
  <c r="J282" i="32"/>
  <c r="H282" i="32"/>
  <c r="I282" i="32" s="1"/>
  <c r="G282" i="32"/>
  <c r="F282" i="32"/>
  <c r="E282" i="32"/>
  <c r="D282" i="32"/>
  <c r="C282" i="32"/>
  <c r="B282" i="32"/>
  <c r="J281" i="32"/>
  <c r="I281" i="32"/>
  <c r="H281" i="32"/>
  <c r="G281" i="32"/>
  <c r="F281" i="32"/>
  <c r="E281" i="32"/>
  <c r="D281" i="32"/>
  <c r="C281" i="32"/>
  <c r="B281" i="32"/>
  <c r="J280" i="32"/>
  <c r="H280" i="32"/>
  <c r="G280" i="32"/>
  <c r="F280" i="32"/>
  <c r="I280" i="32" s="1"/>
  <c r="E280" i="32"/>
  <c r="D280" i="32"/>
  <c r="C280" i="32"/>
  <c r="B280" i="32"/>
  <c r="J279" i="32"/>
  <c r="H279" i="32"/>
  <c r="I279" i="32" s="1"/>
  <c r="G279" i="32"/>
  <c r="F279" i="32"/>
  <c r="E279" i="32"/>
  <c r="D279" i="32"/>
  <c r="C279" i="32"/>
  <c r="B279" i="32"/>
  <c r="J278" i="32"/>
  <c r="H278" i="32"/>
  <c r="I278" i="32" s="1"/>
  <c r="G278" i="32"/>
  <c r="F278" i="32"/>
  <c r="E278" i="32"/>
  <c r="D278" i="32"/>
  <c r="C278" i="32"/>
  <c r="B278" i="32"/>
  <c r="J277" i="32"/>
  <c r="H277" i="32"/>
  <c r="I277" i="32" s="1"/>
  <c r="G277" i="32"/>
  <c r="F277" i="32"/>
  <c r="E277" i="32"/>
  <c r="D277" i="32"/>
  <c r="C277" i="32"/>
  <c r="B277" i="32"/>
  <c r="J276" i="32"/>
  <c r="I276" i="32"/>
  <c r="H276" i="32"/>
  <c r="G276" i="32"/>
  <c r="F276" i="32"/>
  <c r="E276" i="32"/>
  <c r="D276" i="32"/>
  <c r="C276" i="32"/>
  <c r="B276" i="32"/>
  <c r="J275" i="32"/>
  <c r="H275" i="32"/>
  <c r="G275" i="32"/>
  <c r="F275" i="32"/>
  <c r="I275" i="32" s="1"/>
  <c r="E275" i="32"/>
  <c r="D275" i="32"/>
  <c r="C275" i="32"/>
  <c r="B275" i="32"/>
  <c r="J274" i="32"/>
  <c r="H274" i="32"/>
  <c r="I274" i="32" s="1"/>
  <c r="G274" i="32"/>
  <c r="F274" i="32"/>
  <c r="E274" i="32"/>
  <c r="D274" i="32"/>
  <c r="C274" i="32"/>
  <c r="B274" i="32"/>
  <c r="J273" i="32"/>
  <c r="I273" i="32"/>
  <c r="H273" i="32"/>
  <c r="G273" i="32"/>
  <c r="F273" i="32"/>
  <c r="E273" i="32"/>
  <c r="D273" i="32"/>
  <c r="C273" i="32"/>
  <c r="B273" i="32"/>
  <c r="J272" i="32"/>
  <c r="H272" i="32"/>
  <c r="G272" i="32"/>
  <c r="F272" i="32"/>
  <c r="I272" i="32" s="1"/>
  <c r="E272" i="32"/>
  <c r="D272" i="32"/>
  <c r="C272" i="32"/>
  <c r="B272" i="32"/>
  <c r="J271" i="32"/>
  <c r="H271" i="32"/>
  <c r="G271" i="32"/>
  <c r="F271" i="32"/>
  <c r="E271" i="32"/>
  <c r="D271" i="32"/>
  <c r="C271" i="32"/>
  <c r="B271" i="32"/>
  <c r="J270" i="32"/>
  <c r="H270" i="32"/>
  <c r="I270" i="32" s="1"/>
  <c r="G270" i="32"/>
  <c r="F270" i="32"/>
  <c r="E270" i="32"/>
  <c r="D270" i="32"/>
  <c r="C270" i="32"/>
  <c r="B270" i="32"/>
  <c r="J269" i="32"/>
  <c r="I269" i="32"/>
  <c r="H269" i="32"/>
  <c r="G269" i="32"/>
  <c r="F269" i="32"/>
  <c r="E269" i="32"/>
  <c r="D269" i="32"/>
  <c r="C269" i="32"/>
  <c r="B269" i="32"/>
  <c r="J268" i="32"/>
  <c r="H268" i="32"/>
  <c r="G268" i="32"/>
  <c r="F268" i="32"/>
  <c r="I268" i="32" s="1"/>
  <c r="E268" i="32"/>
  <c r="D268" i="32"/>
  <c r="C268" i="32"/>
  <c r="B268" i="32"/>
  <c r="J267" i="32"/>
  <c r="H267" i="32"/>
  <c r="G267" i="32"/>
  <c r="F267" i="32"/>
  <c r="I267" i="32" s="1"/>
  <c r="E267" i="32"/>
  <c r="D267" i="32"/>
  <c r="C267" i="32"/>
  <c r="B267" i="32"/>
  <c r="J266" i="32"/>
  <c r="H266" i="32"/>
  <c r="I266" i="32" s="1"/>
  <c r="G266" i="32"/>
  <c r="F266" i="32"/>
  <c r="E266" i="32"/>
  <c r="D266" i="32"/>
  <c r="C266" i="32"/>
  <c r="B266" i="32"/>
  <c r="J265" i="32"/>
  <c r="H265" i="32"/>
  <c r="I265" i="32" s="1"/>
  <c r="G265" i="32"/>
  <c r="F265" i="32"/>
  <c r="E265" i="32"/>
  <c r="D265" i="32"/>
  <c r="C265" i="32"/>
  <c r="B265" i="32"/>
  <c r="J264" i="32"/>
  <c r="H264" i="32"/>
  <c r="G264" i="32"/>
  <c r="F264" i="32"/>
  <c r="I264" i="32" s="1"/>
  <c r="E264" i="32"/>
  <c r="D264" i="32"/>
  <c r="C264" i="32"/>
  <c r="B264" i="32"/>
  <c r="J263" i="32"/>
  <c r="H263" i="32"/>
  <c r="G263" i="32"/>
  <c r="F263" i="32"/>
  <c r="E263" i="32"/>
  <c r="D263" i="32"/>
  <c r="C263" i="32"/>
  <c r="B263" i="32"/>
  <c r="J262" i="32"/>
  <c r="H262" i="32"/>
  <c r="I262" i="32" s="1"/>
  <c r="G262" i="32"/>
  <c r="F262" i="32"/>
  <c r="E262" i="32"/>
  <c r="D262" i="32"/>
  <c r="C262" i="32"/>
  <c r="B262" i="32"/>
  <c r="J261" i="32"/>
  <c r="I261" i="32"/>
  <c r="H261" i="32"/>
  <c r="G261" i="32"/>
  <c r="F261" i="32"/>
  <c r="E261" i="32"/>
  <c r="D261" i="32"/>
  <c r="C261" i="32"/>
  <c r="B261" i="32"/>
  <c r="J260" i="32"/>
  <c r="I260" i="32"/>
  <c r="H260" i="32"/>
  <c r="G260" i="32"/>
  <c r="F260" i="32"/>
  <c r="E260" i="32"/>
  <c r="D260" i="32"/>
  <c r="C260" i="32"/>
  <c r="B260" i="32"/>
  <c r="J259" i="32"/>
  <c r="H259" i="32"/>
  <c r="G259" i="32"/>
  <c r="F259" i="32"/>
  <c r="I259" i="32" s="1"/>
  <c r="E259" i="32"/>
  <c r="D259" i="32"/>
  <c r="C259" i="32"/>
  <c r="B259" i="32"/>
  <c r="J258" i="32"/>
  <c r="H258" i="32"/>
  <c r="I258" i="32" s="1"/>
  <c r="G258" i="32"/>
  <c r="F258" i="32"/>
  <c r="E258" i="32"/>
  <c r="D258" i="32"/>
  <c r="C258" i="32"/>
  <c r="B258" i="32"/>
  <c r="J257" i="32"/>
  <c r="I257" i="32"/>
  <c r="H257" i="32"/>
  <c r="G257" i="32"/>
  <c r="F257" i="32"/>
  <c r="E257" i="32"/>
  <c r="D257" i="32"/>
  <c r="C257" i="32"/>
  <c r="B257" i="32"/>
  <c r="J256" i="32"/>
  <c r="I256" i="32"/>
  <c r="H256" i="32"/>
  <c r="G256" i="32"/>
  <c r="F256" i="32"/>
  <c r="E256" i="32"/>
  <c r="D256" i="32"/>
  <c r="C256" i="32"/>
  <c r="B256" i="32"/>
  <c r="J255" i="32"/>
  <c r="H255" i="32"/>
  <c r="G255" i="32"/>
  <c r="F255" i="32"/>
  <c r="E255" i="32"/>
  <c r="D255" i="32"/>
  <c r="C255" i="32"/>
  <c r="B255" i="32"/>
  <c r="J254" i="32"/>
  <c r="H254" i="32"/>
  <c r="I254" i="32" s="1"/>
  <c r="G254" i="32"/>
  <c r="F254" i="32"/>
  <c r="E254" i="32"/>
  <c r="D254" i="32"/>
  <c r="C254" i="32"/>
  <c r="B254" i="32"/>
  <c r="J253" i="32"/>
  <c r="I253" i="32"/>
  <c r="H253" i="32"/>
  <c r="G253" i="32"/>
  <c r="F253" i="32"/>
  <c r="E253" i="32"/>
  <c r="D253" i="32"/>
  <c r="C253" i="32"/>
  <c r="B253" i="32"/>
  <c r="J252" i="32"/>
  <c r="H252" i="32"/>
  <c r="G252" i="32"/>
  <c r="F252" i="32"/>
  <c r="I252" i="32" s="1"/>
  <c r="E252" i="32"/>
  <c r="D252" i="32"/>
  <c r="C252" i="32"/>
  <c r="B252" i="32"/>
  <c r="J251" i="32"/>
  <c r="H251" i="32"/>
  <c r="G251" i="32"/>
  <c r="F251" i="32"/>
  <c r="I251" i="32" s="1"/>
  <c r="E251" i="32"/>
  <c r="D251" i="32"/>
  <c r="C251" i="32"/>
  <c r="B251" i="32"/>
  <c r="J250" i="32"/>
  <c r="H250" i="32"/>
  <c r="I250" i="32" s="1"/>
  <c r="G250" i="32"/>
  <c r="F250" i="32"/>
  <c r="E250" i="32"/>
  <c r="D250" i="32"/>
  <c r="C250" i="32"/>
  <c r="B250" i="32"/>
  <c r="J249" i="32"/>
  <c r="H249" i="32"/>
  <c r="I249" i="32" s="1"/>
  <c r="G249" i="32"/>
  <c r="F249" i="32"/>
  <c r="E249" i="32"/>
  <c r="D249" i="32"/>
  <c r="C249" i="32"/>
  <c r="B249" i="32"/>
  <c r="J248" i="32"/>
  <c r="H248" i="32"/>
  <c r="G248" i="32"/>
  <c r="F248" i="32"/>
  <c r="I248" i="32" s="1"/>
  <c r="E248" i="32"/>
  <c r="D248" i="32"/>
  <c r="C248" i="32"/>
  <c r="B248" i="32"/>
  <c r="J247" i="32"/>
  <c r="H247" i="32"/>
  <c r="I247" i="32" s="1"/>
  <c r="G247" i="32"/>
  <c r="F247" i="32"/>
  <c r="E247" i="32"/>
  <c r="D247" i="32"/>
  <c r="C247" i="32"/>
  <c r="B247" i="32"/>
  <c r="J246" i="32"/>
  <c r="H246" i="32"/>
  <c r="I246" i="32" s="1"/>
  <c r="G246" i="32"/>
  <c r="F246" i="32"/>
  <c r="E246" i="32"/>
  <c r="D246" i="32"/>
  <c r="C246" i="32"/>
  <c r="B246" i="32"/>
  <c r="J245" i="32"/>
  <c r="I245" i="32"/>
  <c r="H245" i="32"/>
  <c r="G245" i="32"/>
  <c r="F245" i="32"/>
  <c r="E245" i="32"/>
  <c r="D245" i="32"/>
  <c r="C245" i="32"/>
  <c r="B245" i="32"/>
  <c r="J244" i="32"/>
  <c r="I244" i="32"/>
  <c r="H244" i="32"/>
  <c r="G244" i="32"/>
  <c r="F244" i="32"/>
  <c r="E244" i="32"/>
  <c r="D244" i="32"/>
  <c r="C244" i="32"/>
  <c r="B244" i="32"/>
  <c r="J243" i="32"/>
  <c r="H243" i="32"/>
  <c r="G243" i="32"/>
  <c r="F243" i="32"/>
  <c r="I243" i="32" s="1"/>
  <c r="E243" i="32"/>
  <c r="D243" i="32"/>
  <c r="C243" i="32"/>
  <c r="B243" i="32"/>
  <c r="J242" i="32"/>
  <c r="H242" i="32"/>
  <c r="I242" i="32" s="1"/>
  <c r="G242" i="32"/>
  <c r="F242" i="32"/>
  <c r="E242" i="32"/>
  <c r="D242" i="32"/>
  <c r="C242" i="32"/>
  <c r="B242" i="32"/>
  <c r="J241" i="32"/>
  <c r="I241" i="32"/>
  <c r="H241" i="32"/>
  <c r="G241" i="32"/>
  <c r="F241" i="32"/>
  <c r="E241" i="32"/>
  <c r="D241" i="32"/>
  <c r="C241" i="32"/>
  <c r="B241" i="32"/>
  <c r="J240" i="32"/>
  <c r="I240" i="32"/>
  <c r="H240" i="32"/>
  <c r="G240" i="32"/>
  <c r="F240" i="32"/>
  <c r="E240" i="32"/>
  <c r="D240" i="32"/>
  <c r="C240" i="32"/>
  <c r="B240" i="32"/>
  <c r="J239" i="32"/>
  <c r="H239" i="32"/>
  <c r="G239" i="32"/>
  <c r="F239" i="32"/>
  <c r="E239" i="32"/>
  <c r="D239" i="32"/>
  <c r="C239" i="32"/>
  <c r="B239" i="32"/>
  <c r="J238" i="32"/>
  <c r="H238" i="32"/>
  <c r="I238" i="32" s="1"/>
  <c r="G238" i="32"/>
  <c r="F238" i="32"/>
  <c r="E238" i="32"/>
  <c r="D238" i="32"/>
  <c r="C238" i="32"/>
  <c r="B238" i="32"/>
  <c r="J237" i="32"/>
  <c r="I237" i="32"/>
  <c r="H237" i="32"/>
  <c r="G237" i="32"/>
  <c r="F237" i="32"/>
  <c r="E237" i="32"/>
  <c r="D237" i="32"/>
  <c r="C237" i="32"/>
  <c r="B237" i="32"/>
  <c r="J236" i="32"/>
  <c r="H236" i="32"/>
  <c r="G236" i="32"/>
  <c r="F236" i="32"/>
  <c r="I236" i="32" s="1"/>
  <c r="E236" i="32"/>
  <c r="D236" i="32"/>
  <c r="C236" i="32"/>
  <c r="B236" i="32"/>
  <c r="J235" i="32"/>
  <c r="H235" i="32"/>
  <c r="G235" i="32"/>
  <c r="F235" i="32"/>
  <c r="I235" i="32" s="1"/>
  <c r="E235" i="32"/>
  <c r="D235" i="32"/>
  <c r="C235" i="32"/>
  <c r="B235" i="32"/>
  <c r="J234" i="32"/>
  <c r="H234" i="32"/>
  <c r="I234" i="32" s="1"/>
  <c r="G234" i="32"/>
  <c r="F234" i="32"/>
  <c r="E234" i="32"/>
  <c r="D234" i="32"/>
  <c r="C234" i="32"/>
  <c r="B234" i="32"/>
  <c r="J233" i="32"/>
  <c r="H233" i="32"/>
  <c r="I233" i="32" s="1"/>
  <c r="G233" i="32"/>
  <c r="F233" i="32"/>
  <c r="E233" i="32"/>
  <c r="D233" i="32"/>
  <c r="C233" i="32"/>
  <c r="B233" i="32"/>
  <c r="J232" i="32"/>
  <c r="H232" i="32"/>
  <c r="G232" i="32"/>
  <c r="F232" i="32"/>
  <c r="I232" i="32" s="1"/>
  <c r="E232" i="32"/>
  <c r="D232" i="32"/>
  <c r="C232" i="32"/>
  <c r="B232" i="32"/>
  <c r="J231" i="32"/>
  <c r="H231" i="32"/>
  <c r="I231" i="32" s="1"/>
  <c r="G231" i="32"/>
  <c r="F231" i="32"/>
  <c r="E231" i="32"/>
  <c r="D231" i="32"/>
  <c r="C231" i="32"/>
  <c r="B231" i="32"/>
  <c r="J230" i="32"/>
  <c r="H230" i="32"/>
  <c r="I230" i="32" s="1"/>
  <c r="G230" i="32"/>
  <c r="F230" i="32"/>
  <c r="E230" i="32"/>
  <c r="D230" i="32"/>
  <c r="C230" i="32"/>
  <c r="B230" i="32"/>
  <c r="J229" i="32"/>
  <c r="I229" i="32"/>
  <c r="H229" i="32"/>
  <c r="G229" i="32"/>
  <c r="F229" i="32"/>
  <c r="E229" i="32"/>
  <c r="D229" i="32"/>
  <c r="C229" i="32"/>
  <c r="B229" i="32"/>
  <c r="J228" i="32"/>
  <c r="I228" i="32"/>
  <c r="H228" i="32"/>
  <c r="G228" i="32"/>
  <c r="F228" i="32"/>
  <c r="E228" i="32"/>
  <c r="D228" i="32"/>
  <c r="C228" i="32"/>
  <c r="B228" i="32"/>
  <c r="J227" i="32"/>
  <c r="H227" i="32"/>
  <c r="G227" i="32"/>
  <c r="F227" i="32"/>
  <c r="I227" i="32" s="1"/>
  <c r="E227" i="32"/>
  <c r="D227" i="32"/>
  <c r="C227" i="32"/>
  <c r="B227" i="32"/>
  <c r="J226" i="32"/>
  <c r="H226" i="32"/>
  <c r="I226" i="32" s="1"/>
  <c r="G226" i="32"/>
  <c r="F226" i="32"/>
  <c r="E226" i="32"/>
  <c r="D226" i="32"/>
  <c r="C226" i="32"/>
  <c r="B226" i="32"/>
  <c r="J225" i="32"/>
  <c r="I225" i="32"/>
  <c r="H225" i="32"/>
  <c r="G225" i="32"/>
  <c r="F225" i="32"/>
  <c r="E225" i="32"/>
  <c r="D225" i="32"/>
  <c r="C225" i="32"/>
  <c r="B225" i="32"/>
  <c r="J224" i="32"/>
  <c r="I224" i="32"/>
  <c r="H224" i="32"/>
  <c r="G224" i="32"/>
  <c r="F224" i="32"/>
  <c r="E224" i="32"/>
  <c r="D224" i="32"/>
  <c r="C224" i="32"/>
  <c r="B224" i="32"/>
  <c r="J223" i="32"/>
  <c r="H223" i="32"/>
  <c r="G223" i="32"/>
  <c r="F223" i="32"/>
  <c r="E223" i="32"/>
  <c r="D223" i="32"/>
  <c r="C223" i="32"/>
  <c r="B223" i="32"/>
  <c r="J222" i="32"/>
  <c r="H222" i="32"/>
  <c r="I222" i="32" s="1"/>
  <c r="G222" i="32"/>
  <c r="F222" i="32"/>
  <c r="E222" i="32"/>
  <c r="D222" i="32"/>
  <c r="C222" i="32"/>
  <c r="B222" i="32"/>
  <c r="J221" i="32"/>
  <c r="I221" i="32"/>
  <c r="H221" i="32"/>
  <c r="G221" i="32"/>
  <c r="F221" i="32"/>
  <c r="E221" i="32"/>
  <c r="D221" i="32"/>
  <c r="C221" i="32"/>
  <c r="B221" i="32"/>
  <c r="J220" i="32"/>
  <c r="H220" i="32"/>
  <c r="G220" i="32"/>
  <c r="F220" i="32"/>
  <c r="I220" i="32" s="1"/>
  <c r="E220" i="32"/>
  <c r="D220" i="32"/>
  <c r="C220" i="32"/>
  <c r="B220" i="32"/>
  <c r="J219" i="32"/>
  <c r="H219" i="32"/>
  <c r="G219" i="32"/>
  <c r="F219" i="32"/>
  <c r="I219" i="32" s="1"/>
  <c r="E219" i="32"/>
  <c r="D219" i="32"/>
  <c r="C219" i="32"/>
  <c r="B219" i="32"/>
  <c r="J218" i="32"/>
  <c r="H218" i="32"/>
  <c r="I218" i="32" s="1"/>
  <c r="G218" i="32"/>
  <c r="F218" i="32"/>
  <c r="E218" i="32"/>
  <c r="D218" i="32"/>
  <c r="C218" i="32"/>
  <c r="B218" i="32"/>
  <c r="J217" i="32"/>
  <c r="H217" i="32"/>
  <c r="I217" i="32" s="1"/>
  <c r="G217" i="32"/>
  <c r="F217" i="32"/>
  <c r="E217" i="32"/>
  <c r="D217" i="32"/>
  <c r="C217" i="32"/>
  <c r="B217" i="32"/>
  <c r="J216" i="32"/>
  <c r="H216" i="32"/>
  <c r="G216" i="32"/>
  <c r="F216" i="32"/>
  <c r="I216" i="32" s="1"/>
  <c r="E216" i="32"/>
  <c r="D216" i="32"/>
  <c r="C216" i="32"/>
  <c r="B216" i="32"/>
  <c r="J215" i="32"/>
  <c r="H215" i="32"/>
  <c r="G215" i="32"/>
  <c r="F215" i="32"/>
  <c r="E215" i="32"/>
  <c r="D215" i="32"/>
  <c r="C215" i="32"/>
  <c r="B215" i="32"/>
  <c r="J214" i="32"/>
  <c r="H214" i="32"/>
  <c r="I214" i="32" s="1"/>
  <c r="G214" i="32"/>
  <c r="F214" i="32"/>
  <c r="E214" i="32"/>
  <c r="D214" i="32"/>
  <c r="C214" i="32"/>
  <c r="B214" i="32"/>
  <c r="J213" i="32"/>
  <c r="I213" i="32"/>
  <c r="H213" i="32"/>
  <c r="G213" i="32"/>
  <c r="F213" i="32"/>
  <c r="E213" i="32"/>
  <c r="D213" i="32"/>
  <c r="C213" i="32"/>
  <c r="B213" i="32"/>
  <c r="J212" i="32"/>
  <c r="I212" i="32"/>
  <c r="H212" i="32"/>
  <c r="G212" i="32"/>
  <c r="F212" i="32"/>
  <c r="E212" i="32"/>
  <c r="D212" i="32"/>
  <c r="C212" i="32"/>
  <c r="B212" i="32"/>
  <c r="J211" i="32"/>
  <c r="H211" i="32"/>
  <c r="G211" i="32"/>
  <c r="F211" i="32"/>
  <c r="I211" i="32" s="1"/>
  <c r="E211" i="32"/>
  <c r="D211" i="32"/>
  <c r="C211" i="32"/>
  <c r="B211" i="32"/>
  <c r="J210" i="32"/>
  <c r="H210" i="32"/>
  <c r="I210" i="32" s="1"/>
  <c r="G210" i="32"/>
  <c r="F210" i="32"/>
  <c r="E210" i="32"/>
  <c r="D210" i="32"/>
  <c r="C210" i="32"/>
  <c r="B210" i="32"/>
  <c r="J209" i="32"/>
  <c r="I209" i="32"/>
  <c r="H209" i="32"/>
  <c r="G209" i="32"/>
  <c r="F209" i="32"/>
  <c r="E209" i="32"/>
  <c r="D209" i="32"/>
  <c r="C209" i="32"/>
  <c r="B209" i="32"/>
  <c r="J208" i="32"/>
  <c r="I208" i="32"/>
  <c r="H208" i="32"/>
  <c r="G208" i="32"/>
  <c r="F208" i="32"/>
  <c r="E208" i="32"/>
  <c r="D208" i="32"/>
  <c r="C208" i="32"/>
  <c r="B208" i="32"/>
  <c r="J207" i="32"/>
  <c r="H207" i="32"/>
  <c r="G207" i="32"/>
  <c r="F207" i="32"/>
  <c r="E207" i="32"/>
  <c r="D207" i="32"/>
  <c r="C207" i="32"/>
  <c r="B207" i="32"/>
  <c r="J206" i="32"/>
  <c r="H206" i="32"/>
  <c r="I206" i="32" s="1"/>
  <c r="G206" i="32"/>
  <c r="F206" i="32"/>
  <c r="E206" i="32"/>
  <c r="D206" i="32"/>
  <c r="C206" i="32"/>
  <c r="B206" i="32"/>
  <c r="J205" i="32"/>
  <c r="I205" i="32"/>
  <c r="H205" i="32"/>
  <c r="G205" i="32"/>
  <c r="F205" i="32"/>
  <c r="E205" i="32"/>
  <c r="D205" i="32"/>
  <c r="C205" i="32"/>
  <c r="B205" i="32"/>
  <c r="J204" i="32"/>
  <c r="H204" i="32"/>
  <c r="G204" i="32"/>
  <c r="F204" i="32"/>
  <c r="I204" i="32" s="1"/>
  <c r="E204" i="32"/>
  <c r="D204" i="32"/>
  <c r="C204" i="32"/>
  <c r="B204" i="32"/>
  <c r="J203" i="32"/>
  <c r="H203" i="32"/>
  <c r="G203" i="32"/>
  <c r="F203" i="32"/>
  <c r="I203" i="32" s="1"/>
  <c r="E203" i="32"/>
  <c r="D203" i="32"/>
  <c r="C203" i="32"/>
  <c r="B203" i="32"/>
  <c r="J202" i="32"/>
  <c r="H202" i="32"/>
  <c r="I202" i="32" s="1"/>
  <c r="G202" i="32"/>
  <c r="F202" i="32"/>
  <c r="E202" i="32"/>
  <c r="D202" i="32"/>
  <c r="C202" i="32"/>
  <c r="B202" i="32"/>
  <c r="J201" i="32"/>
  <c r="H201" i="32"/>
  <c r="I201" i="32" s="1"/>
  <c r="G201" i="32"/>
  <c r="F201" i="32"/>
  <c r="E201" i="32"/>
  <c r="D201" i="32"/>
  <c r="C201" i="32"/>
  <c r="B201" i="32"/>
  <c r="J200" i="32"/>
  <c r="H200" i="32"/>
  <c r="G200" i="32"/>
  <c r="F200" i="32"/>
  <c r="I200" i="32" s="1"/>
  <c r="E200" i="32"/>
  <c r="D200" i="32"/>
  <c r="C200" i="32"/>
  <c r="B200" i="32"/>
  <c r="J199" i="32"/>
  <c r="H199" i="32"/>
  <c r="G199" i="32"/>
  <c r="F199" i="32"/>
  <c r="E199" i="32"/>
  <c r="D199" i="32"/>
  <c r="C199" i="32"/>
  <c r="B199" i="32"/>
  <c r="J198" i="32"/>
  <c r="H198" i="32"/>
  <c r="I198" i="32" s="1"/>
  <c r="G198" i="32"/>
  <c r="F198" i="32"/>
  <c r="E198" i="32"/>
  <c r="D198" i="32"/>
  <c r="C198" i="32"/>
  <c r="B198" i="32"/>
  <c r="J197" i="32"/>
  <c r="I197" i="32"/>
  <c r="H197" i="32"/>
  <c r="G197" i="32"/>
  <c r="F197" i="32"/>
  <c r="E197" i="32"/>
  <c r="D197" i="32"/>
  <c r="C197" i="32"/>
  <c r="B197" i="32"/>
  <c r="J196" i="32"/>
  <c r="I196" i="32"/>
  <c r="H196" i="32"/>
  <c r="G196" i="32"/>
  <c r="F196" i="32"/>
  <c r="E196" i="32"/>
  <c r="D196" i="32"/>
  <c r="C196" i="32"/>
  <c r="B196" i="32"/>
  <c r="J195" i="32"/>
  <c r="H195" i="32"/>
  <c r="G195" i="32"/>
  <c r="F195" i="32"/>
  <c r="I195" i="32" s="1"/>
  <c r="E195" i="32"/>
  <c r="D195" i="32"/>
  <c r="C195" i="32"/>
  <c r="B195" i="32"/>
  <c r="J194" i="32"/>
  <c r="H194" i="32"/>
  <c r="I194" i="32" s="1"/>
  <c r="G194" i="32"/>
  <c r="F194" i="32"/>
  <c r="E194" i="32"/>
  <c r="D194" i="32"/>
  <c r="C194" i="32"/>
  <c r="B194" i="32"/>
  <c r="J193" i="32"/>
  <c r="I193" i="32"/>
  <c r="H193" i="32"/>
  <c r="G193" i="32"/>
  <c r="F193" i="32"/>
  <c r="E193" i="32"/>
  <c r="D193" i="32"/>
  <c r="C193" i="32"/>
  <c r="B193" i="32"/>
  <c r="J192" i="32"/>
  <c r="I192" i="32"/>
  <c r="H192" i="32"/>
  <c r="G192" i="32"/>
  <c r="F192" i="32"/>
  <c r="E192" i="32"/>
  <c r="D192" i="32"/>
  <c r="C192" i="32"/>
  <c r="B192" i="32"/>
  <c r="J191" i="32"/>
  <c r="H191" i="32"/>
  <c r="G191" i="32"/>
  <c r="F191" i="32"/>
  <c r="E191" i="32"/>
  <c r="D191" i="32"/>
  <c r="C191" i="32"/>
  <c r="B191" i="32"/>
  <c r="J190" i="32"/>
  <c r="H190" i="32"/>
  <c r="I190" i="32" s="1"/>
  <c r="G190" i="32"/>
  <c r="F190" i="32"/>
  <c r="E190" i="32"/>
  <c r="D190" i="32"/>
  <c r="C190" i="32"/>
  <c r="B190" i="32"/>
  <c r="J189" i="32"/>
  <c r="I189" i="32"/>
  <c r="H189" i="32"/>
  <c r="G189" i="32"/>
  <c r="F189" i="32"/>
  <c r="E189" i="32"/>
  <c r="D189" i="32"/>
  <c r="C189" i="32"/>
  <c r="B189" i="32"/>
  <c r="J188" i="32"/>
  <c r="H188" i="32"/>
  <c r="G188" i="32"/>
  <c r="F188" i="32"/>
  <c r="I188" i="32" s="1"/>
  <c r="E188" i="32"/>
  <c r="D188" i="32"/>
  <c r="C188" i="32"/>
  <c r="B188" i="32"/>
  <c r="J187" i="32"/>
  <c r="H187" i="32"/>
  <c r="G187" i="32"/>
  <c r="F187" i="32"/>
  <c r="I187" i="32" s="1"/>
  <c r="E187" i="32"/>
  <c r="D187" i="32"/>
  <c r="C187" i="32"/>
  <c r="B187" i="32"/>
  <c r="J186" i="32"/>
  <c r="H186" i="32"/>
  <c r="I186" i="32" s="1"/>
  <c r="G186" i="32"/>
  <c r="F186" i="32"/>
  <c r="E186" i="32"/>
  <c r="D186" i="32"/>
  <c r="C186" i="32"/>
  <c r="B186" i="32"/>
  <c r="J185" i="32"/>
  <c r="H185" i="32"/>
  <c r="I185" i="32" s="1"/>
  <c r="G185" i="32"/>
  <c r="F185" i="32"/>
  <c r="E185" i="32"/>
  <c r="D185" i="32"/>
  <c r="C185" i="32"/>
  <c r="B185" i="32"/>
  <c r="J184" i="32"/>
  <c r="H184" i="32"/>
  <c r="G184" i="32"/>
  <c r="F184" i="32"/>
  <c r="I184" i="32" s="1"/>
  <c r="E184" i="32"/>
  <c r="D184" i="32"/>
  <c r="C184" i="32"/>
  <c r="B184" i="32"/>
  <c r="J183" i="32"/>
  <c r="H183" i="32"/>
  <c r="G183" i="32"/>
  <c r="F183" i="32"/>
  <c r="E183" i="32"/>
  <c r="D183" i="32"/>
  <c r="C183" i="32"/>
  <c r="B183" i="32"/>
  <c r="J182" i="32"/>
  <c r="H182" i="32"/>
  <c r="I182" i="32" s="1"/>
  <c r="G182" i="32"/>
  <c r="F182" i="32"/>
  <c r="E182" i="32"/>
  <c r="D182" i="32"/>
  <c r="C182" i="32"/>
  <c r="B182" i="32"/>
  <c r="J181" i="32"/>
  <c r="I181" i="32"/>
  <c r="H181" i="32"/>
  <c r="G181" i="32"/>
  <c r="F181" i="32"/>
  <c r="E181" i="32"/>
  <c r="D181" i="32"/>
  <c r="C181" i="32"/>
  <c r="B181" i="32"/>
  <c r="J180" i="32"/>
  <c r="I180" i="32"/>
  <c r="H180" i="32"/>
  <c r="G180" i="32"/>
  <c r="F180" i="32"/>
  <c r="E180" i="32"/>
  <c r="D180" i="32"/>
  <c r="C180" i="32"/>
  <c r="B180" i="32"/>
  <c r="J179" i="32"/>
  <c r="H179" i="32"/>
  <c r="G179" i="32"/>
  <c r="F179" i="32"/>
  <c r="I179" i="32" s="1"/>
  <c r="E179" i="32"/>
  <c r="D179" i="32"/>
  <c r="C179" i="32"/>
  <c r="B179" i="32"/>
  <c r="J178" i="32"/>
  <c r="H178" i="32"/>
  <c r="I178" i="32" s="1"/>
  <c r="G178" i="32"/>
  <c r="F178" i="32"/>
  <c r="E178" i="32"/>
  <c r="D178" i="32"/>
  <c r="C178" i="32"/>
  <c r="B178" i="32"/>
  <c r="J177" i="32"/>
  <c r="I177" i="32"/>
  <c r="H177" i="32"/>
  <c r="G177" i="32"/>
  <c r="F177" i="32"/>
  <c r="E177" i="32"/>
  <c r="D177" i="32"/>
  <c r="C177" i="32"/>
  <c r="B177" i="32"/>
  <c r="J176" i="32"/>
  <c r="I176" i="32"/>
  <c r="H176" i="32"/>
  <c r="G176" i="32"/>
  <c r="F176" i="32"/>
  <c r="E176" i="32"/>
  <c r="D176" i="32"/>
  <c r="C176" i="32"/>
  <c r="B176" i="32"/>
  <c r="J175" i="32"/>
  <c r="H175" i="32"/>
  <c r="G175" i="32"/>
  <c r="F175" i="32"/>
  <c r="E175" i="32"/>
  <c r="D175" i="32"/>
  <c r="C175" i="32"/>
  <c r="B175" i="32"/>
  <c r="J174" i="32"/>
  <c r="H174" i="32"/>
  <c r="I174" i="32" s="1"/>
  <c r="G174" i="32"/>
  <c r="F174" i="32"/>
  <c r="E174" i="32"/>
  <c r="D174" i="32"/>
  <c r="C174" i="32"/>
  <c r="B174" i="32"/>
  <c r="J173" i="32"/>
  <c r="I173" i="32"/>
  <c r="H173" i="32"/>
  <c r="G173" i="32"/>
  <c r="F173" i="32"/>
  <c r="E173" i="32"/>
  <c r="D173" i="32"/>
  <c r="C173" i="32"/>
  <c r="B173" i="32"/>
  <c r="J172" i="32"/>
  <c r="H172" i="32"/>
  <c r="G172" i="32"/>
  <c r="F172" i="32"/>
  <c r="I172" i="32" s="1"/>
  <c r="E172" i="32"/>
  <c r="D172" i="32"/>
  <c r="C172" i="32"/>
  <c r="B172" i="32"/>
  <c r="J171" i="32"/>
  <c r="H171" i="32"/>
  <c r="G171" i="32"/>
  <c r="F171" i="32"/>
  <c r="I171" i="32" s="1"/>
  <c r="E171" i="32"/>
  <c r="D171" i="32"/>
  <c r="C171" i="32"/>
  <c r="B171" i="32"/>
  <c r="J170" i="32"/>
  <c r="H170" i="32"/>
  <c r="I170" i="32" s="1"/>
  <c r="G170" i="32"/>
  <c r="F170" i="32"/>
  <c r="E170" i="32"/>
  <c r="D170" i="32"/>
  <c r="C170" i="32"/>
  <c r="B170" i="32"/>
  <c r="J169" i="32"/>
  <c r="H169" i="32"/>
  <c r="I169" i="32" s="1"/>
  <c r="G169" i="32"/>
  <c r="F169" i="32"/>
  <c r="E169" i="32"/>
  <c r="D169" i="32"/>
  <c r="C169" i="32"/>
  <c r="B169" i="32"/>
  <c r="J168" i="32"/>
  <c r="H168" i="32"/>
  <c r="G168" i="32"/>
  <c r="F168" i="32"/>
  <c r="I168" i="32" s="1"/>
  <c r="E168" i="32"/>
  <c r="D168" i="32"/>
  <c r="C168" i="32"/>
  <c r="B168" i="32"/>
  <c r="J167" i="32"/>
  <c r="H167" i="32"/>
  <c r="I167" i="32" s="1"/>
  <c r="G167" i="32"/>
  <c r="F167" i="32"/>
  <c r="E167" i="32"/>
  <c r="D167" i="32"/>
  <c r="C167" i="32"/>
  <c r="B167" i="32"/>
  <c r="J166" i="32"/>
  <c r="H166" i="32"/>
  <c r="I166" i="32" s="1"/>
  <c r="G166" i="32"/>
  <c r="F166" i="32"/>
  <c r="E166" i="32"/>
  <c r="D166" i="32"/>
  <c r="C166" i="32"/>
  <c r="B166" i="32"/>
  <c r="J165" i="32"/>
  <c r="I165" i="32"/>
  <c r="H165" i="32"/>
  <c r="G165" i="32"/>
  <c r="F165" i="32"/>
  <c r="E165" i="32"/>
  <c r="D165" i="32"/>
  <c r="C165" i="32"/>
  <c r="B165" i="32"/>
  <c r="J164" i="32"/>
  <c r="I164" i="32"/>
  <c r="H164" i="32"/>
  <c r="G164" i="32"/>
  <c r="F164" i="32"/>
  <c r="E164" i="32"/>
  <c r="D164" i="32"/>
  <c r="C164" i="32"/>
  <c r="B164" i="32"/>
  <c r="J163" i="32"/>
  <c r="H163" i="32"/>
  <c r="G163" i="32"/>
  <c r="F163" i="32"/>
  <c r="I163" i="32" s="1"/>
  <c r="E163" i="32"/>
  <c r="D163" i="32"/>
  <c r="C163" i="32"/>
  <c r="B163" i="32"/>
  <c r="J162" i="32"/>
  <c r="H162" i="32"/>
  <c r="I162" i="32" s="1"/>
  <c r="G162" i="32"/>
  <c r="F162" i="32"/>
  <c r="E162" i="32"/>
  <c r="D162" i="32"/>
  <c r="C162" i="32"/>
  <c r="B162" i="32"/>
  <c r="J161" i="32"/>
  <c r="I161" i="32"/>
  <c r="H161" i="32"/>
  <c r="G161" i="32"/>
  <c r="F161" i="32"/>
  <c r="E161" i="32"/>
  <c r="D161" i="32"/>
  <c r="C161" i="32"/>
  <c r="B161" i="32"/>
  <c r="J160" i="32"/>
  <c r="I160" i="32"/>
  <c r="H160" i="32"/>
  <c r="G160" i="32"/>
  <c r="F160" i="32"/>
  <c r="E160" i="32"/>
  <c r="D160" i="32"/>
  <c r="C160" i="32"/>
  <c r="B160" i="32"/>
  <c r="J159" i="32"/>
  <c r="H159" i="32"/>
  <c r="G159" i="32"/>
  <c r="F159" i="32"/>
  <c r="E159" i="32"/>
  <c r="D159" i="32"/>
  <c r="C159" i="32"/>
  <c r="B159" i="32"/>
  <c r="J158" i="32"/>
  <c r="H158" i="32"/>
  <c r="I158" i="32" s="1"/>
  <c r="G158" i="32"/>
  <c r="F158" i="32"/>
  <c r="E158" i="32"/>
  <c r="D158" i="32"/>
  <c r="C158" i="32"/>
  <c r="B158" i="32"/>
  <c r="J157" i="32"/>
  <c r="I157" i="32"/>
  <c r="H157" i="32"/>
  <c r="G157" i="32"/>
  <c r="F157" i="32"/>
  <c r="E157" i="32"/>
  <c r="D157" i="32"/>
  <c r="C157" i="32"/>
  <c r="B157" i="32"/>
  <c r="J156" i="32"/>
  <c r="H156" i="32"/>
  <c r="G156" i="32"/>
  <c r="F156" i="32"/>
  <c r="I156" i="32" s="1"/>
  <c r="E156" i="32"/>
  <c r="D156" i="32"/>
  <c r="C156" i="32"/>
  <c r="B156" i="32"/>
  <c r="J155" i="32"/>
  <c r="H155" i="32"/>
  <c r="G155" i="32"/>
  <c r="F155" i="32"/>
  <c r="I155" i="32" s="1"/>
  <c r="E155" i="32"/>
  <c r="D155" i="32"/>
  <c r="C155" i="32"/>
  <c r="B155" i="32"/>
  <c r="J154" i="32"/>
  <c r="H154" i="32"/>
  <c r="I154" i="32" s="1"/>
  <c r="G154" i="32"/>
  <c r="F154" i="32"/>
  <c r="E154" i="32"/>
  <c r="D154" i="32"/>
  <c r="C154" i="32"/>
  <c r="B154" i="32"/>
  <c r="J153" i="32"/>
  <c r="H153" i="32"/>
  <c r="I153" i="32" s="1"/>
  <c r="G153" i="32"/>
  <c r="F153" i="32"/>
  <c r="E153" i="32"/>
  <c r="D153" i="32"/>
  <c r="C153" i="32"/>
  <c r="B153" i="32"/>
  <c r="J152" i="32"/>
  <c r="H152" i="32"/>
  <c r="G152" i="32"/>
  <c r="F152" i="32"/>
  <c r="I152" i="32" s="1"/>
  <c r="E152" i="32"/>
  <c r="D152" i="32"/>
  <c r="C152" i="32"/>
  <c r="B152" i="32"/>
  <c r="J151" i="32"/>
  <c r="H151" i="32"/>
  <c r="G151" i="32"/>
  <c r="F151" i="32"/>
  <c r="E151" i="32"/>
  <c r="D151" i="32"/>
  <c r="C151" i="32"/>
  <c r="B151" i="32"/>
  <c r="J150" i="32"/>
  <c r="H150" i="32"/>
  <c r="I150" i="32" s="1"/>
  <c r="G150" i="32"/>
  <c r="F150" i="32"/>
  <c r="E150" i="32"/>
  <c r="D150" i="32"/>
  <c r="C150" i="32"/>
  <c r="B150" i="32"/>
  <c r="J149" i="32"/>
  <c r="I149" i="32"/>
  <c r="H149" i="32"/>
  <c r="G149" i="32"/>
  <c r="F149" i="32"/>
  <c r="E149" i="32"/>
  <c r="D149" i="32"/>
  <c r="C149" i="32"/>
  <c r="B149" i="32"/>
  <c r="J148" i="32"/>
  <c r="I148" i="32"/>
  <c r="H148" i="32"/>
  <c r="G148" i="32"/>
  <c r="F148" i="32"/>
  <c r="E148" i="32"/>
  <c r="D148" i="32"/>
  <c r="C148" i="32"/>
  <c r="B148" i="32"/>
  <c r="J147" i="32"/>
  <c r="H147" i="32"/>
  <c r="G147" i="32"/>
  <c r="F147" i="32"/>
  <c r="I147" i="32" s="1"/>
  <c r="E147" i="32"/>
  <c r="D147" i="32"/>
  <c r="C147" i="32"/>
  <c r="B147" i="32"/>
  <c r="J146" i="32"/>
  <c r="H146" i="32"/>
  <c r="I146" i="32" s="1"/>
  <c r="G146" i="32"/>
  <c r="F146" i="32"/>
  <c r="E146" i="32"/>
  <c r="D146" i="32"/>
  <c r="C146" i="32"/>
  <c r="B146" i="32"/>
  <c r="J145" i="32"/>
  <c r="I145" i="32"/>
  <c r="H145" i="32"/>
  <c r="G145" i="32"/>
  <c r="F145" i="32"/>
  <c r="E145" i="32"/>
  <c r="D145" i="32"/>
  <c r="C145" i="32"/>
  <c r="B145" i="32"/>
  <c r="J144" i="32"/>
  <c r="I144" i="32"/>
  <c r="H144" i="32"/>
  <c r="G144" i="32"/>
  <c r="F144" i="32"/>
  <c r="E144" i="32"/>
  <c r="D144" i="32"/>
  <c r="C144" i="32"/>
  <c r="B144" i="32"/>
  <c r="J143" i="32"/>
  <c r="H143" i="32"/>
  <c r="I143" i="32" s="1"/>
  <c r="G143" i="32"/>
  <c r="F143" i="32"/>
  <c r="E143" i="32"/>
  <c r="D143" i="32"/>
  <c r="C143" i="32"/>
  <c r="B143" i="32"/>
  <c r="J142" i="32"/>
  <c r="H142" i="32"/>
  <c r="I142" i="32" s="1"/>
  <c r="G142" i="32"/>
  <c r="F142" i="32"/>
  <c r="E142" i="32"/>
  <c r="D142" i="32"/>
  <c r="C142" i="32"/>
  <c r="B142" i="32"/>
  <c r="J141" i="32"/>
  <c r="I141" i="32"/>
  <c r="H141" i="32"/>
  <c r="G141" i="32"/>
  <c r="F141" i="32"/>
  <c r="E141" i="32"/>
  <c r="D141" i="32"/>
  <c r="C141" i="32"/>
  <c r="B141" i="32"/>
  <c r="J140" i="32"/>
  <c r="H140" i="32"/>
  <c r="G140" i="32"/>
  <c r="F140" i="32"/>
  <c r="I140" i="32" s="1"/>
  <c r="E140" i="32"/>
  <c r="D140" i="32"/>
  <c r="C140" i="32"/>
  <c r="B140" i="32"/>
  <c r="J139" i="32"/>
  <c r="H139" i="32"/>
  <c r="G139" i="32"/>
  <c r="F139" i="32"/>
  <c r="I139" i="32" s="1"/>
  <c r="E139" i="32"/>
  <c r="D139" i="32"/>
  <c r="C139" i="32"/>
  <c r="B139" i="32"/>
  <c r="J138" i="32"/>
  <c r="H138" i="32"/>
  <c r="I138" i="32" s="1"/>
  <c r="G138" i="32"/>
  <c r="F138" i="32"/>
  <c r="E138" i="32"/>
  <c r="D138" i="32"/>
  <c r="C138" i="32"/>
  <c r="B138" i="32"/>
  <c r="J137" i="32"/>
  <c r="H137" i="32"/>
  <c r="I137" i="32" s="1"/>
  <c r="G137" i="32"/>
  <c r="F137" i="32"/>
  <c r="E137" i="32"/>
  <c r="D137" i="32"/>
  <c r="C137" i="32"/>
  <c r="B137" i="32"/>
  <c r="J136" i="32"/>
  <c r="H136" i="32"/>
  <c r="G136" i="32"/>
  <c r="F136" i="32"/>
  <c r="I136" i="32" s="1"/>
  <c r="E136" i="32"/>
  <c r="D136" i="32"/>
  <c r="C136" i="32"/>
  <c r="B136" i="32"/>
  <c r="J135" i="32"/>
  <c r="H135" i="32"/>
  <c r="G135" i="32"/>
  <c r="F135" i="32"/>
  <c r="E135" i="32"/>
  <c r="D135" i="32"/>
  <c r="C135" i="32"/>
  <c r="B135" i="32"/>
  <c r="J134" i="32"/>
  <c r="H134" i="32"/>
  <c r="I134" i="32" s="1"/>
  <c r="G134" i="32"/>
  <c r="F134" i="32"/>
  <c r="E134" i="32"/>
  <c r="D134" i="32"/>
  <c r="C134" i="32"/>
  <c r="B134" i="32"/>
  <c r="J133" i="32"/>
  <c r="I133" i="32"/>
  <c r="H133" i="32"/>
  <c r="G133" i="32"/>
  <c r="F133" i="32"/>
  <c r="E133" i="32"/>
  <c r="D133" i="32"/>
  <c r="C133" i="32"/>
  <c r="B133" i="32"/>
  <c r="J132" i="32"/>
  <c r="I132" i="32"/>
  <c r="H132" i="32"/>
  <c r="G132" i="32"/>
  <c r="F132" i="32"/>
  <c r="E132" i="32"/>
  <c r="D132" i="32"/>
  <c r="C132" i="32"/>
  <c r="B132" i="32"/>
  <c r="J131" i="32"/>
  <c r="H131" i="32"/>
  <c r="G131" i="32"/>
  <c r="F131" i="32"/>
  <c r="I131" i="32" s="1"/>
  <c r="E131" i="32"/>
  <c r="D131" i="32"/>
  <c r="C131" i="32"/>
  <c r="B131" i="32"/>
  <c r="J130" i="32"/>
  <c r="H130" i="32"/>
  <c r="I130" i="32" s="1"/>
  <c r="G130" i="32"/>
  <c r="F130" i="32"/>
  <c r="E130" i="32"/>
  <c r="D130" i="32"/>
  <c r="C130" i="32"/>
  <c r="B130" i="32"/>
  <c r="J129" i="32"/>
  <c r="I129" i="32"/>
  <c r="H129" i="32"/>
  <c r="G129" i="32"/>
  <c r="F129" i="32"/>
  <c r="E129" i="32"/>
  <c r="D129" i="32"/>
  <c r="C129" i="32"/>
  <c r="B129" i="32"/>
  <c r="J128" i="32"/>
  <c r="I128" i="32"/>
  <c r="H128" i="32"/>
  <c r="G128" i="32"/>
  <c r="F128" i="32"/>
  <c r="E128" i="32"/>
  <c r="D128" i="32"/>
  <c r="C128" i="32"/>
  <c r="B128" i="32"/>
  <c r="J127" i="32"/>
  <c r="H127" i="32"/>
  <c r="I127" i="32" s="1"/>
  <c r="G127" i="32"/>
  <c r="F127" i="32"/>
  <c r="E127" i="32"/>
  <c r="D127" i="32"/>
  <c r="C127" i="32"/>
  <c r="B127" i="32"/>
  <c r="J126" i="32"/>
  <c r="H126" i="32"/>
  <c r="I126" i="32" s="1"/>
  <c r="G126" i="32"/>
  <c r="F126" i="32"/>
  <c r="E126" i="32"/>
  <c r="D126" i="32"/>
  <c r="C126" i="32"/>
  <c r="B126" i="32"/>
  <c r="J125" i="32"/>
  <c r="I125" i="32"/>
  <c r="H125" i="32"/>
  <c r="G125" i="32"/>
  <c r="F125" i="32"/>
  <c r="E125" i="32"/>
  <c r="D125" i="32"/>
  <c r="C125" i="32"/>
  <c r="B125" i="32"/>
  <c r="J124" i="32"/>
  <c r="H124" i="32"/>
  <c r="G124" i="32"/>
  <c r="F124" i="32"/>
  <c r="I124" i="32" s="1"/>
  <c r="E124" i="32"/>
  <c r="D124" i="32"/>
  <c r="C124" i="32"/>
  <c r="B124" i="32"/>
  <c r="J123" i="32"/>
  <c r="H123" i="32"/>
  <c r="G123" i="32"/>
  <c r="F123" i="32"/>
  <c r="I123" i="32" s="1"/>
  <c r="E123" i="32"/>
  <c r="D123" i="32"/>
  <c r="C123" i="32"/>
  <c r="B123" i="32"/>
  <c r="J122" i="32"/>
  <c r="H122" i="32"/>
  <c r="I122" i="32" s="1"/>
  <c r="G122" i="32"/>
  <c r="F122" i="32"/>
  <c r="E122" i="32"/>
  <c r="D122" i="32"/>
  <c r="C122" i="32"/>
  <c r="B122" i="32"/>
  <c r="J121" i="32"/>
  <c r="H121" i="32"/>
  <c r="I121" i="32" s="1"/>
  <c r="G121" i="32"/>
  <c r="F121" i="32"/>
  <c r="E121" i="32"/>
  <c r="D121" i="32"/>
  <c r="C121" i="32"/>
  <c r="B121" i="32"/>
  <c r="J120" i="32"/>
  <c r="H120" i="32"/>
  <c r="G120" i="32"/>
  <c r="F120" i="32"/>
  <c r="I120" i="32" s="1"/>
  <c r="E120" i="32"/>
  <c r="D120" i="32"/>
  <c r="C120" i="32"/>
  <c r="B120" i="32"/>
  <c r="J119" i="32"/>
  <c r="H119" i="32"/>
  <c r="I119" i="32" s="1"/>
  <c r="G119" i="32"/>
  <c r="F119" i="32"/>
  <c r="E119" i="32"/>
  <c r="D119" i="32"/>
  <c r="C119" i="32"/>
  <c r="B119" i="32"/>
  <c r="J118" i="32"/>
  <c r="H118" i="32"/>
  <c r="I118" i="32" s="1"/>
  <c r="G118" i="32"/>
  <c r="F118" i="32"/>
  <c r="E118" i="32"/>
  <c r="D118" i="32"/>
  <c r="C118" i="32"/>
  <c r="B118" i="32"/>
  <c r="J117" i="32"/>
  <c r="I117" i="32"/>
  <c r="H117" i="32"/>
  <c r="G117" i="32"/>
  <c r="F117" i="32"/>
  <c r="E117" i="32"/>
  <c r="D117" i="32"/>
  <c r="C117" i="32"/>
  <c r="B117" i="32"/>
  <c r="J116" i="32"/>
  <c r="I116" i="32"/>
  <c r="H116" i="32"/>
  <c r="G116" i="32"/>
  <c r="F116" i="32"/>
  <c r="E116" i="32"/>
  <c r="D116" i="32"/>
  <c r="C116" i="32"/>
  <c r="B116" i="32"/>
  <c r="J115" i="32"/>
  <c r="H115" i="32"/>
  <c r="G115" i="32"/>
  <c r="F115" i="32"/>
  <c r="I115" i="32" s="1"/>
  <c r="E115" i="32"/>
  <c r="D115" i="32"/>
  <c r="C115" i="32"/>
  <c r="B115" i="32"/>
  <c r="J114" i="32"/>
  <c r="H114" i="32"/>
  <c r="I114" i="32" s="1"/>
  <c r="G114" i="32"/>
  <c r="F114" i="32"/>
  <c r="E114" i="32"/>
  <c r="D114" i="32"/>
  <c r="C114" i="32"/>
  <c r="B114" i="32"/>
  <c r="J113" i="32"/>
  <c r="I113" i="32"/>
  <c r="H113" i="32"/>
  <c r="G113" i="32"/>
  <c r="F113" i="32"/>
  <c r="E113" i="32"/>
  <c r="D113" i="32"/>
  <c r="C113" i="32"/>
  <c r="B113" i="32"/>
  <c r="J112" i="32"/>
  <c r="I112" i="32"/>
  <c r="H112" i="32"/>
  <c r="G112" i="32"/>
  <c r="F112" i="32"/>
  <c r="E112" i="32"/>
  <c r="D112" i="32"/>
  <c r="C112" i="32"/>
  <c r="B112" i="32"/>
  <c r="J111" i="32"/>
  <c r="H111" i="32"/>
  <c r="I111" i="32" s="1"/>
  <c r="G111" i="32"/>
  <c r="F111" i="32"/>
  <c r="E111" i="32"/>
  <c r="D111" i="32"/>
  <c r="C111" i="32"/>
  <c r="B111" i="32"/>
  <c r="J110" i="32"/>
  <c r="H110" i="32"/>
  <c r="I110" i="32" s="1"/>
  <c r="G110" i="32"/>
  <c r="F110" i="32"/>
  <c r="E110" i="32"/>
  <c r="D110" i="32"/>
  <c r="C110" i="32"/>
  <c r="B110" i="32"/>
  <c r="J109" i="32"/>
  <c r="I109" i="32"/>
  <c r="H109" i="32"/>
  <c r="G109" i="32"/>
  <c r="F109" i="32"/>
  <c r="E109" i="32"/>
  <c r="D109" i="32"/>
  <c r="C109" i="32"/>
  <c r="B109" i="32"/>
  <c r="J108" i="32"/>
  <c r="H108" i="32"/>
  <c r="G108" i="32"/>
  <c r="F108" i="32"/>
  <c r="I108" i="32" s="1"/>
  <c r="E108" i="32"/>
  <c r="D108" i="32"/>
  <c r="C108" i="32"/>
  <c r="B108" i="32"/>
  <c r="J107" i="32"/>
  <c r="H107" i="32"/>
  <c r="G107" i="32"/>
  <c r="F107" i="32"/>
  <c r="I107" i="32" s="1"/>
  <c r="E107" i="32"/>
  <c r="D107" i="32"/>
  <c r="C107" i="32"/>
  <c r="B107" i="32"/>
  <c r="J106" i="32"/>
  <c r="H106" i="32"/>
  <c r="I106" i="32" s="1"/>
  <c r="G106" i="32"/>
  <c r="F106" i="32"/>
  <c r="E106" i="32"/>
  <c r="D106" i="32"/>
  <c r="C106" i="32"/>
  <c r="B106" i="32"/>
  <c r="J105" i="32"/>
  <c r="H105" i="32"/>
  <c r="I105" i="32" s="1"/>
  <c r="G105" i="32"/>
  <c r="F105" i="32"/>
  <c r="E105" i="32"/>
  <c r="D105" i="32"/>
  <c r="C105" i="32"/>
  <c r="B105" i="32"/>
  <c r="J104" i="32"/>
  <c r="H104" i="32"/>
  <c r="G104" i="32"/>
  <c r="F104" i="32"/>
  <c r="I104" i="32" s="1"/>
  <c r="E104" i="32"/>
  <c r="D104" i="32"/>
  <c r="C104" i="32"/>
  <c r="B104" i="32"/>
  <c r="J103" i="32"/>
  <c r="H103" i="32"/>
  <c r="I103" i="32" s="1"/>
  <c r="G103" i="32"/>
  <c r="F103" i="32"/>
  <c r="E103" i="32"/>
  <c r="D103" i="32"/>
  <c r="C103" i="32"/>
  <c r="B103" i="32"/>
  <c r="J102" i="32"/>
  <c r="H102" i="32"/>
  <c r="I102" i="32" s="1"/>
  <c r="G102" i="32"/>
  <c r="F102" i="32"/>
  <c r="E102" i="32"/>
  <c r="D102" i="32"/>
  <c r="C102" i="32"/>
  <c r="B102" i="32"/>
  <c r="J101" i="32"/>
  <c r="I101" i="32"/>
  <c r="H101" i="32"/>
  <c r="G101" i="32"/>
  <c r="F101" i="32"/>
  <c r="E101" i="32"/>
  <c r="D101" i="32"/>
  <c r="C101" i="32"/>
  <c r="B101" i="32"/>
  <c r="J100" i="32"/>
  <c r="H100" i="32"/>
  <c r="I100" i="32" s="1"/>
  <c r="G100" i="32"/>
  <c r="F100" i="32"/>
  <c r="E100" i="32"/>
  <c r="D100" i="32"/>
  <c r="C100" i="32"/>
  <c r="B100" i="32"/>
  <c r="J99" i="32"/>
  <c r="I99" i="32"/>
  <c r="H99" i="32"/>
  <c r="G99" i="32"/>
  <c r="F99" i="32"/>
  <c r="E99" i="32"/>
  <c r="D99" i="32"/>
  <c r="C99" i="32"/>
  <c r="B99" i="32"/>
  <c r="J98" i="32"/>
  <c r="H98" i="32"/>
  <c r="I98" i="32" s="1"/>
  <c r="G98" i="32"/>
  <c r="F98" i="32"/>
  <c r="E98" i="32"/>
  <c r="D98" i="32"/>
  <c r="C98" i="32"/>
  <c r="B98" i="32"/>
  <c r="J97" i="32"/>
  <c r="I97" i="32"/>
  <c r="H97" i="32"/>
  <c r="G97" i="32"/>
  <c r="F97" i="32"/>
  <c r="E97" i="32"/>
  <c r="D97" i="32"/>
  <c r="C97" i="32"/>
  <c r="B97" i="32"/>
  <c r="J96" i="32"/>
  <c r="I96" i="32"/>
  <c r="H96" i="32"/>
  <c r="G96" i="32"/>
  <c r="F96" i="32"/>
  <c r="E96" i="32"/>
  <c r="D96" i="32"/>
  <c r="C96" i="32"/>
  <c r="B96" i="32"/>
  <c r="J95" i="32"/>
  <c r="H95" i="32"/>
  <c r="G95" i="32"/>
  <c r="F95" i="32"/>
  <c r="E95" i="32"/>
  <c r="D95" i="32"/>
  <c r="C95" i="32"/>
  <c r="B95" i="32"/>
  <c r="J94" i="32"/>
  <c r="H94" i="32"/>
  <c r="I94" i="32" s="1"/>
  <c r="G94" i="32"/>
  <c r="F94" i="32"/>
  <c r="E94" i="32"/>
  <c r="D94" i="32"/>
  <c r="C94" i="32"/>
  <c r="B94" i="32"/>
  <c r="J93" i="32"/>
  <c r="I93" i="32"/>
  <c r="H93" i="32"/>
  <c r="G93" i="32"/>
  <c r="F93" i="32"/>
  <c r="E93" i="32"/>
  <c r="D93" i="32"/>
  <c r="C93" i="32"/>
  <c r="B93" i="32"/>
  <c r="J92" i="32"/>
  <c r="H92" i="32"/>
  <c r="G92" i="32"/>
  <c r="F92" i="32"/>
  <c r="E92" i="32"/>
  <c r="D92" i="32"/>
  <c r="C92" i="32"/>
  <c r="B92" i="32"/>
  <c r="J91" i="32"/>
  <c r="I91" i="32"/>
  <c r="H91" i="32"/>
  <c r="G91" i="32"/>
  <c r="F91" i="32"/>
  <c r="E91" i="32"/>
  <c r="D91" i="32"/>
  <c r="C91" i="32"/>
  <c r="B91" i="32"/>
  <c r="J90" i="32"/>
  <c r="H90" i="32"/>
  <c r="I90" i="32" s="1"/>
  <c r="G90" i="32"/>
  <c r="F90" i="32"/>
  <c r="E90" i="32"/>
  <c r="D90" i="32"/>
  <c r="C90" i="32"/>
  <c r="B90" i="32"/>
  <c r="J89" i="32"/>
  <c r="H89" i="32"/>
  <c r="I89" i="32" s="1"/>
  <c r="G89" i="32"/>
  <c r="F89" i="32"/>
  <c r="E89" i="32"/>
  <c r="D89" i="32"/>
  <c r="C89" i="32"/>
  <c r="B89" i="32"/>
  <c r="J88" i="32"/>
  <c r="I88" i="32"/>
  <c r="H88" i="32"/>
  <c r="G88" i="32"/>
  <c r="F88" i="32"/>
  <c r="E88" i="32"/>
  <c r="D88" i="32"/>
  <c r="C88" i="32"/>
  <c r="B88" i="32"/>
  <c r="J87" i="32"/>
  <c r="H87" i="32"/>
  <c r="I87" i="32" s="1"/>
  <c r="G87" i="32"/>
  <c r="F87" i="32"/>
  <c r="E87" i="32"/>
  <c r="D87" i="32"/>
  <c r="C87" i="32"/>
  <c r="B87" i="32"/>
  <c r="J86" i="32"/>
  <c r="I86" i="32"/>
  <c r="H86" i="32"/>
  <c r="G86" i="32"/>
  <c r="F86" i="32"/>
  <c r="E86" i="32"/>
  <c r="D86" i="32"/>
  <c r="C86" i="32"/>
  <c r="B86" i="32"/>
  <c r="J85" i="32"/>
  <c r="I85" i="32"/>
  <c r="H85" i="32"/>
  <c r="G85" i="32"/>
  <c r="F85" i="32"/>
  <c r="E85" i="32"/>
  <c r="D85" i="32"/>
  <c r="C85" i="32"/>
  <c r="B85" i="32"/>
  <c r="J84" i="32"/>
  <c r="H84" i="32"/>
  <c r="G84" i="32"/>
  <c r="F84" i="32"/>
  <c r="E84" i="32"/>
  <c r="D84" i="32"/>
  <c r="C84" i="32"/>
  <c r="B84" i="32"/>
  <c r="J83" i="32"/>
  <c r="H83" i="32"/>
  <c r="G83" i="32"/>
  <c r="F83" i="32"/>
  <c r="I83" i="32" s="1"/>
  <c r="E83" i="32"/>
  <c r="D83" i="32"/>
  <c r="C83" i="32"/>
  <c r="B83" i="32"/>
  <c r="J82" i="32"/>
  <c r="H82" i="32"/>
  <c r="I82" i="32" s="1"/>
  <c r="G82" i="32"/>
  <c r="F82" i="32"/>
  <c r="E82" i="32"/>
  <c r="D82" i="32"/>
  <c r="C82" i="32"/>
  <c r="B82" i="32"/>
  <c r="J81" i="32"/>
  <c r="H81" i="32"/>
  <c r="G81" i="32"/>
  <c r="F81" i="32"/>
  <c r="E81" i="32"/>
  <c r="D81" i="32"/>
  <c r="C81" i="32"/>
  <c r="B81" i="32"/>
  <c r="J80" i="32"/>
  <c r="I80" i="32"/>
  <c r="H80" i="32"/>
  <c r="G80" i="32"/>
  <c r="F80" i="32"/>
  <c r="E80" i="32"/>
  <c r="D80" i="32"/>
  <c r="C80" i="32"/>
  <c r="B80" i="32"/>
  <c r="J79" i="32"/>
  <c r="H79" i="32"/>
  <c r="I79" i="32" s="1"/>
  <c r="G79" i="32"/>
  <c r="F79" i="32"/>
  <c r="E79" i="32"/>
  <c r="D79" i="32"/>
  <c r="C79" i="32"/>
  <c r="B79" i="32"/>
  <c r="J78" i="32"/>
  <c r="H78" i="32"/>
  <c r="I78" i="32" s="1"/>
  <c r="G78" i="32"/>
  <c r="F78" i="32"/>
  <c r="E78" i="32"/>
  <c r="D78" i="32"/>
  <c r="C78" i="32"/>
  <c r="B78" i="32"/>
  <c r="J77" i="32"/>
  <c r="I77" i="32"/>
  <c r="H77" i="32"/>
  <c r="G77" i="32"/>
  <c r="F77" i="32"/>
  <c r="E77" i="32"/>
  <c r="D77" i="32"/>
  <c r="C77" i="32"/>
  <c r="B77" i="32"/>
  <c r="J76" i="32"/>
  <c r="I76" i="32"/>
  <c r="H76" i="32"/>
  <c r="G76" i="32"/>
  <c r="F76" i="32"/>
  <c r="E76" i="32"/>
  <c r="D76" i="32"/>
  <c r="C76" i="32"/>
  <c r="B76" i="32"/>
  <c r="J75" i="32"/>
  <c r="I75" i="32"/>
  <c r="H75" i="32"/>
  <c r="G75" i="32"/>
  <c r="F75" i="32"/>
  <c r="E75" i="32"/>
  <c r="D75" i="32"/>
  <c r="C75" i="32"/>
  <c r="B75" i="32"/>
  <c r="J74" i="32"/>
  <c r="H74" i="32"/>
  <c r="I74" i="32" s="1"/>
  <c r="G74" i="32"/>
  <c r="F74" i="32"/>
  <c r="E74" i="32"/>
  <c r="D74" i="32"/>
  <c r="C74" i="32"/>
  <c r="B74" i="32"/>
  <c r="J73" i="32"/>
  <c r="H73" i="32"/>
  <c r="G73" i="32"/>
  <c r="F73" i="32"/>
  <c r="E73" i="32"/>
  <c r="D73" i="32"/>
  <c r="C73" i="32"/>
  <c r="B73" i="32"/>
  <c r="J72" i="32"/>
  <c r="H72" i="32"/>
  <c r="G72" i="32"/>
  <c r="F72" i="32"/>
  <c r="I72" i="32" s="1"/>
  <c r="E72" i="32"/>
  <c r="D72" i="32"/>
  <c r="C72" i="32"/>
  <c r="B72" i="32"/>
  <c r="J71" i="32"/>
  <c r="H71" i="32"/>
  <c r="G71" i="32"/>
  <c r="F71" i="32"/>
  <c r="E71" i="32"/>
  <c r="D71" i="32"/>
  <c r="C71" i="32"/>
  <c r="B71" i="32"/>
  <c r="J70" i="32"/>
  <c r="H70" i="32"/>
  <c r="I70" i="32" s="1"/>
  <c r="G70" i="32"/>
  <c r="F70" i="32"/>
  <c r="E70" i="32"/>
  <c r="D70" i="32"/>
  <c r="C70" i="32"/>
  <c r="B70" i="32"/>
  <c r="J69" i="32"/>
  <c r="I69" i="32"/>
  <c r="H69" i="32"/>
  <c r="G69" i="32"/>
  <c r="F69" i="32"/>
  <c r="E69" i="32"/>
  <c r="D69" i="32"/>
  <c r="C69" i="32"/>
  <c r="B69" i="32"/>
  <c r="J68" i="32"/>
  <c r="I68" i="32"/>
  <c r="H68" i="32"/>
  <c r="G68" i="32"/>
  <c r="F68" i="32"/>
  <c r="E68" i="32"/>
  <c r="D68" i="32"/>
  <c r="C68" i="32"/>
  <c r="B68" i="32"/>
  <c r="J67" i="32"/>
  <c r="I67" i="32"/>
  <c r="H67" i="32"/>
  <c r="G67" i="32"/>
  <c r="F67" i="32"/>
  <c r="E67" i="32"/>
  <c r="D67" i="32"/>
  <c r="C67" i="32"/>
  <c r="B67" i="32"/>
  <c r="J66" i="32"/>
  <c r="I66" i="32"/>
  <c r="H66" i="32"/>
  <c r="G66" i="32"/>
  <c r="F66" i="32"/>
  <c r="E66" i="32"/>
  <c r="D66" i="32"/>
  <c r="C66" i="32"/>
  <c r="B66" i="32"/>
  <c r="J65" i="32"/>
  <c r="H65" i="32"/>
  <c r="I65" i="32" s="1"/>
  <c r="G65" i="32"/>
  <c r="F65" i="32"/>
  <c r="E65" i="32"/>
  <c r="D65" i="32"/>
  <c r="C65" i="32"/>
  <c r="B65" i="32"/>
  <c r="J64" i="32"/>
  <c r="H64" i="32"/>
  <c r="G64" i="32"/>
  <c r="F64" i="32"/>
  <c r="I64" i="32" s="1"/>
  <c r="E64" i="32"/>
  <c r="D64" i="32"/>
  <c r="C64" i="32"/>
  <c r="B64" i="32"/>
  <c r="J63" i="32"/>
  <c r="H63" i="32"/>
  <c r="I63" i="32" s="1"/>
  <c r="G63" i="32"/>
  <c r="F63" i="32"/>
  <c r="E63" i="32"/>
  <c r="D63" i="32"/>
  <c r="C63" i="32"/>
  <c r="B63" i="32"/>
  <c r="J62" i="32"/>
  <c r="I62" i="32"/>
  <c r="H62" i="32"/>
  <c r="G62" i="32"/>
  <c r="F62" i="32"/>
  <c r="E62" i="32"/>
  <c r="D62" i="32"/>
  <c r="C62" i="32"/>
  <c r="B62" i="32"/>
  <c r="J61" i="32"/>
  <c r="H61" i="32"/>
  <c r="I61" i="32" s="1"/>
  <c r="G61" i="32"/>
  <c r="F61" i="32"/>
  <c r="E61" i="32"/>
  <c r="D61" i="32"/>
  <c r="C61" i="32"/>
  <c r="B61" i="32"/>
  <c r="J60" i="32"/>
  <c r="H60" i="32"/>
  <c r="I60" i="32" s="1"/>
  <c r="G60" i="32"/>
  <c r="F60" i="32"/>
  <c r="E60" i="32"/>
  <c r="D60" i="32"/>
  <c r="C60" i="32"/>
  <c r="B60" i="32"/>
  <c r="J59" i="32"/>
  <c r="I59" i="32"/>
  <c r="H59" i="32"/>
  <c r="G59" i="32"/>
  <c r="F59" i="32"/>
  <c r="E59" i="32"/>
  <c r="D59" i="32"/>
  <c r="C59" i="32"/>
  <c r="B59" i="32"/>
  <c r="J58" i="32"/>
  <c r="I58" i="32"/>
  <c r="H58" i="32"/>
  <c r="G58" i="32"/>
  <c r="F58" i="32"/>
  <c r="E58" i="32"/>
  <c r="D58" i="32"/>
  <c r="C58" i="32"/>
  <c r="B58" i="32"/>
  <c r="J57" i="32"/>
  <c r="H57" i="32"/>
  <c r="G57" i="32"/>
  <c r="F57" i="32"/>
  <c r="E57" i="32"/>
  <c r="D57" i="32"/>
  <c r="C57" i="32"/>
  <c r="B57" i="32"/>
  <c r="J56" i="32"/>
  <c r="H56" i="32"/>
  <c r="G56" i="32"/>
  <c r="F56" i="32"/>
  <c r="I56" i="32" s="1"/>
  <c r="E56" i="32"/>
  <c r="D56" i="32"/>
  <c r="C56" i="32"/>
  <c r="B56" i="32"/>
  <c r="J55" i="32"/>
  <c r="H55" i="32"/>
  <c r="G55" i="32"/>
  <c r="F55" i="32"/>
  <c r="E55" i="32"/>
  <c r="D55" i="32"/>
  <c r="C55" i="32"/>
  <c r="B55" i="32"/>
  <c r="J54" i="32"/>
  <c r="H54" i="32"/>
  <c r="I54" i="32" s="1"/>
  <c r="G54" i="32"/>
  <c r="F54" i="32"/>
  <c r="E54" i="32"/>
  <c r="D54" i="32"/>
  <c r="C54" i="32"/>
  <c r="B54" i="32"/>
  <c r="J53" i="32"/>
  <c r="H53" i="32"/>
  <c r="I53" i="32" s="1"/>
  <c r="G53" i="32"/>
  <c r="F53" i="32"/>
  <c r="E53" i="32"/>
  <c r="D53" i="32"/>
  <c r="C53" i="32"/>
  <c r="B53" i="32"/>
  <c r="J52" i="32"/>
  <c r="H52" i="32"/>
  <c r="I52" i="32" s="1"/>
  <c r="G52" i="32"/>
  <c r="F52" i="32"/>
  <c r="E52" i="32"/>
  <c r="D52" i="32"/>
  <c r="C52" i="32"/>
  <c r="B52" i="32"/>
  <c r="J51" i="32"/>
  <c r="I51" i="32"/>
  <c r="H51" i="32"/>
  <c r="G51" i="32"/>
  <c r="F51" i="32"/>
  <c r="E51" i="32"/>
  <c r="D51" i="32"/>
  <c r="C51" i="32"/>
  <c r="B51" i="32"/>
  <c r="J50" i="32"/>
  <c r="I50" i="32"/>
  <c r="H50" i="32"/>
  <c r="G50" i="32"/>
  <c r="F50" i="32"/>
  <c r="E50" i="32"/>
  <c r="D50" i="32"/>
  <c r="C50" i="32"/>
  <c r="B50" i="32"/>
  <c r="J49" i="32"/>
  <c r="H49" i="32"/>
  <c r="G49" i="32"/>
  <c r="F49" i="32"/>
  <c r="E49" i="32"/>
  <c r="D49" i="32"/>
  <c r="C49" i="32"/>
  <c r="B49" i="32"/>
  <c r="J48" i="32"/>
  <c r="H48" i="32"/>
  <c r="G48" i="32"/>
  <c r="F48" i="32"/>
  <c r="I48" i="32" s="1"/>
  <c r="E48" i="32"/>
  <c r="D48" i="32"/>
  <c r="C48" i="32"/>
  <c r="B48" i="32"/>
  <c r="J47" i="32"/>
  <c r="H47" i="32"/>
  <c r="G47" i="32"/>
  <c r="F47" i="32"/>
  <c r="E47" i="32"/>
  <c r="D47" i="32"/>
  <c r="C47" i="32"/>
  <c r="B47" i="32"/>
  <c r="J46" i="32"/>
  <c r="H46" i="32"/>
  <c r="I46" i="32" s="1"/>
  <c r="G46" i="32"/>
  <c r="F46" i="32"/>
  <c r="E46" i="32"/>
  <c r="D46" i="32"/>
  <c r="C46" i="32"/>
  <c r="B46" i="32"/>
  <c r="J45" i="32"/>
  <c r="H45" i="32"/>
  <c r="I45" i="32" s="1"/>
  <c r="G45" i="32"/>
  <c r="F45" i="32"/>
  <c r="E45" i="32"/>
  <c r="D45" i="32"/>
  <c r="C45" i="32"/>
  <c r="B45" i="32"/>
  <c r="W44" i="32"/>
  <c r="V44" i="32"/>
  <c r="U44" i="32"/>
  <c r="T44" i="32"/>
  <c r="J44" i="32"/>
  <c r="H44" i="32"/>
  <c r="I44" i="32" s="1"/>
  <c r="G44" i="32"/>
  <c r="F44" i="32"/>
  <c r="E44" i="32"/>
  <c r="D44" i="32"/>
  <c r="C44" i="32"/>
  <c r="B44" i="32"/>
  <c r="W43" i="32"/>
  <c r="V43" i="32"/>
  <c r="U43" i="32"/>
  <c r="T43" i="32"/>
  <c r="J43" i="32"/>
  <c r="H43" i="32"/>
  <c r="I43" i="32" s="1"/>
  <c r="G43" i="32"/>
  <c r="F43" i="32"/>
  <c r="E43" i="32"/>
  <c r="D43" i="32"/>
  <c r="C43" i="32"/>
  <c r="B43" i="32"/>
  <c r="W42" i="32"/>
  <c r="V42" i="32"/>
  <c r="U42" i="32"/>
  <c r="T42" i="32"/>
  <c r="J42" i="32"/>
  <c r="I42" i="32"/>
  <c r="H42" i="32"/>
  <c r="G42" i="32"/>
  <c r="F42" i="32"/>
  <c r="E42" i="32"/>
  <c r="D42" i="32"/>
  <c r="C42" i="32"/>
  <c r="B42" i="32"/>
  <c r="W41" i="32"/>
  <c r="V41" i="32"/>
  <c r="U41" i="32"/>
  <c r="T41" i="32"/>
  <c r="J41" i="32"/>
  <c r="H41" i="32"/>
  <c r="I41" i="32" s="1"/>
  <c r="G41" i="32"/>
  <c r="F41" i="32"/>
  <c r="E41" i="32"/>
  <c r="D41" i="32"/>
  <c r="C41" i="32"/>
  <c r="B41" i="32"/>
  <c r="W40" i="32"/>
  <c r="V40" i="32"/>
  <c r="U40" i="32"/>
  <c r="T40" i="32"/>
  <c r="J40" i="32"/>
  <c r="H40" i="32"/>
  <c r="G40" i="32"/>
  <c r="F40" i="32"/>
  <c r="E40" i="32"/>
  <c r="D40" i="32"/>
  <c r="C40" i="32"/>
  <c r="B40" i="32"/>
  <c r="W39" i="32"/>
  <c r="V39" i="32"/>
  <c r="U39" i="32"/>
  <c r="T39" i="32"/>
  <c r="J39" i="32"/>
  <c r="I39" i="32"/>
  <c r="H39" i="32"/>
  <c r="G39" i="32"/>
  <c r="F39" i="32"/>
  <c r="E39" i="32"/>
  <c r="D39" i="32"/>
  <c r="C39" i="32"/>
  <c r="B39" i="32"/>
  <c r="W38" i="32"/>
  <c r="V38" i="32"/>
  <c r="U38" i="32"/>
  <c r="T38" i="32"/>
  <c r="J38" i="32"/>
  <c r="H38" i="32"/>
  <c r="I38" i="32" s="1"/>
  <c r="G38" i="32"/>
  <c r="F38" i="32"/>
  <c r="E38" i="32"/>
  <c r="D38" i="32"/>
  <c r="C38" i="32"/>
  <c r="B38" i="32"/>
  <c r="W37" i="32"/>
  <c r="V37" i="32"/>
  <c r="U37" i="32"/>
  <c r="T37" i="32"/>
  <c r="J37" i="32"/>
  <c r="H37" i="32"/>
  <c r="I37" i="32" s="1"/>
  <c r="G37" i="32"/>
  <c r="F37" i="32"/>
  <c r="E37" i="32"/>
  <c r="D37" i="32"/>
  <c r="C37" i="32"/>
  <c r="B37" i="32"/>
  <c r="W36" i="32"/>
  <c r="V36" i="32"/>
  <c r="U36" i="32"/>
  <c r="T36" i="32"/>
  <c r="J36" i="32"/>
  <c r="I36" i="32"/>
  <c r="H36" i="32"/>
  <c r="G36" i="32"/>
  <c r="F36" i="32"/>
  <c r="E36" i="32"/>
  <c r="D36" i="32"/>
  <c r="C36" i="32"/>
  <c r="B36" i="32"/>
  <c r="W35" i="32"/>
  <c r="V35" i="32"/>
  <c r="U35" i="32"/>
  <c r="T35" i="32"/>
  <c r="J35" i="32"/>
  <c r="H35" i="32"/>
  <c r="G35" i="32"/>
  <c r="F35" i="32"/>
  <c r="E35" i="32"/>
  <c r="D35" i="32"/>
  <c r="C35" i="32"/>
  <c r="B35" i="32"/>
  <c r="W34" i="32"/>
  <c r="V34" i="32"/>
  <c r="U34" i="32"/>
  <c r="T34" i="32"/>
  <c r="J34" i="32"/>
  <c r="I34" i="32"/>
  <c r="H34" i="32"/>
  <c r="G34" i="32"/>
  <c r="F34" i="32"/>
  <c r="E34" i="32"/>
  <c r="D34" i="32"/>
  <c r="C34" i="32"/>
  <c r="B34" i="32"/>
  <c r="W33" i="32"/>
  <c r="V33" i="32"/>
  <c r="U33" i="32"/>
  <c r="T33" i="32"/>
  <c r="J33" i="32"/>
  <c r="H33" i="32"/>
  <c r="I33" i="32" s="1"/>
  <c r="G33" i="32"/>
  <c r="F33" i="32"/>
  <c r="E33" i="32"/>
  <c r="D33" i="32"/>
  <c r="C33" i="32"/>
  <c r="B33" i="32"/>
  <c r="W32" i="32"/>
  <c r="V32" i="32"/>
  <c r="U32" i="32"/>
  <c r="T32" i="32"/>
  <c r="J32" i="32"/>
  <c r="H32" i="32"/>
  <c r="G32" i="32"/>
  <c r="F32" i="32"/>
  <c r="E32" i="32"/>
  <c r="D32" i="32"/>
  <c r="C32" i="32"/>
  <c r="B32" i="32"/>
  <c r="W31" i="32"/>
  <c r="V31" i="32"/>
  <c r="U31" i="32"/>
  <c r="T31" i="32"/>
  <c r="J31" i="32"/>
  <c r="I31" i="32"/>
  <c r="H31" i="32"/>
  <c r="G31" i="32"/>
  <c r="F31" i="32"/>
  <c r="E31" i="32"/>
  <c r="D31" i="32"/>
  <c r="C31" i="32"/>
  <c r="B31" i="32"/>
  <c r="W30" i="32"/>
  <c r="V30" i="32"/>
  <c r="U30" i="32"/>
  <c r="T30" i="32"/>
  <c r="J30" i="32"/>
  <c r="H30" i="32"/>
  <c r="G30" i="32"/>
  <c r="F30" i="32"/>
  <c r="I30" i="32" s="1"/>
  <c r="E30" i="32"/>
  <c r="D30" i="32"/>
  <c r="C30" i="32"/>
  <c r="B30" i="32"/>
  <c r="W29" i="32"/>
  <c r="V29" i="32"/>
  <c r="U29" i="32"/>
  <c r="T29" i="32"/>
  <c r="J29" i="32"/>
  <c r="H29" i="32"/>
  <c r="G29" i="32"/>
  <c r="F29" i="32"/>
  <c r="E29" i="32"/>
  <c r="D29" i="32"/>
  <c r="C29" i="32"/>
  <c r="B29" i="32"/>
  <c r="W28" i="32"/>
  <c r="V28" i="32"/>
  <c r="U28" i="32"/>
  <c r="T28" i="32"/>
  <c r="J28" i="32"/>
  <c r="H28" i="32"/>
  <c r="I28" i="32" s="1"/>
  <c r="G28" i="32"/>
  <c r="F28" i="32"/>
  <c r="E28" i="32"/>
  <c r="D28" i="32"/>
  <c r="C28" i="32"/>
  <c r="B28" i="32"/>
  <c r="W27" i="32"/>
  <c r="V27" i="32"/>
  <c r="U27" i="32"/>
  <c r="T27" i="32"/>
  <c r="J27" i="32"/>
  <c r="H27" i="32"/>
  <c r="G27" i="32"/>
  <c r="F27" i="32"/>
  <c r="E27" i="32"/>
  <c r="D27" i="32"/>
  <c r="C27" i="32"/>
  <c r="B27" i="32"/>
  <c r="W26" i="32"/>
  <c r="V26" i="32"/>
  <c r="U26" i="32"/>
  <c r="T26" i="32"/>
  <c r="J26" i="32"/>
  <c r="I26" i="32"/>
  <c r="H26" i="32"/>
  <c r="G26" i="32"/>
  <c r="F26" i="32"/>
  <c r="E26" i="32"/>
  <c r="D26" i="32"/>
  <c r="C26" i="32"/>
  <c r="B26" i="32"/>
  <c r="W25" i="32"/>
  <c r="V25" i="32"/>
  <c r="U25" i="32"/>
  <c r="T25" i="32"/>
  <c r="J25" i="32"/>
  <c r="H25" i="32"/>
  <c r="I25" i="32" s="1"/>
  <c r="G25" i="32"/>
  <c r="F25" i="32"/>
  <c r="E25" i="32"/>
  <c r="D25" i="32"/>
  <c r="C25" i="32"/>
  <c r="B25" i="32"/>
  <c r="W24" i="32"/>
  <c r="V24" i="32"/>
  <c r="U24" i="32"/>
  <c r="T24" i="32"/>
  <c r="J24" i="32"/>
  <c r="H24" i="32"/>
  <c r="G24" i="32"/>
  <c r="F24" i="32"/>
  <c r="I24" i="32" s="1"/>
  <c r="E24" i="32"/>
  <c r="D24" i="32"/>
  <c r="C24" i="32"/>
  <c r="B24" i="32"/>
  <c r="W23" i="32"/>
  <c r="V23" i="32"/>
  <c r="U23" i="32"/>
  <c r="T23" i="32"/>
  <c r="J23" i="32"/>
  <c r="I23" i="32"/>
  <c r="H23" i="32"/>
  <c r="G23" i="32"/>
  <c r="F23" i="32"/>
  <c r="E23" i="32"/>
  <c r="D23" i="32"/>
  <c r="C23" i="32"/>
  <c r="B23" i="32"/>
  <c r="W22" i="32"/>
  <c r="V22" i="32"/>
  <c r="U22" i="32"/>
  <c r="T22" i="32"/>
  <c r="J22" i="32"/>
  <c r="H22" i="32"/>
  <c r="I22" i="32" s="1"/>
  <c r="G22" i="32"/>
  <c r="F22" i="32"/>
  <c r="E22" i="32"/>
  <c r="D22" i="32"/>
  <c r="C22" i="32"/>
  <c r="B22" i="32"/>
  <c r="W21" i="32"/>
  <c r="V21" i="32"/>
  <c r="U21" i="32"/>
  <c r="T21" i="32"/>
  <c r="J21" i="32"/>
  <c r="H21" i="32"/>
  <c r="G21" i="32"/>
  <c r="F21" i="32"/>
  <c r="E21" i="32"/>
  <c r="D21" i="32"/>
  <c r="C21" i="32"/>
  <c r="B21" i="32"/>
  <c r="W20" i="32"/>
  <c r="V20" i="32"/>
  <c r="U20" i="32"/>
  <c r="T20" i="32"/>
  <c r="J20" i="32"/>
  <c r="H20" i="32"/>
  <c r="I20" i="32" s="1"/>
  <c r="G20" i="32"/>
  <c r="F20" i="32"/>
  <c r="E20" i="32"/>
  <c r="D20" i="32"/>
  <c r="C20" i="32"/>
  <c r="B20" i="32"/>
  <c r="W19" i="32"/>
  <c r="V19" i="32"/>
  <c r="U19" i="32"/>
  <c r="T19" i="32"/>
  <c r="J19" i="32"/>
  <c r="H19" i="32"/>
  <c r="I19" i="32" s="1"/>
  <c r="G19" i="32"/>
  <c r="F19" i="32"/>
  <c r="E19" i="32"/>
  <c r="D19" i="32"/>
  <c r="C19" i="32"/>
  <c r="B19" i="32"/>
  <c r="W18" i="32"/>
  <c r="V18" i="32"/>
  <c r="U18" i="32"/>
  <c r="T18" i="32"/>
  <c r="J18" i="32"/>
  <c r="I18" i="32"/>
  <c r="H18" i="32"/>
  <c r="G18" i="32"/>
  <c r="F18" i="32"/>
  <c r="E18" i="32"/>
  <c r="D18" i="32"/>
  <c r="C18" i="32"/>
  <c r="B18" i="32"/>
  <c r="W17" i="32"/>
  <c r="V17" i="32"/>
  <c r="U17" i="32"/>
  <c r="T17" i="32"/>
  <c r="J17" i="32"/>
  <c r="I17" i="32"/>
  <c r="H17" i="32"/>
  <c r="G17" i="32"/>
  <c r="F17" i="32"/>
  <c r="E17" i="32"/>
  <c r="D17" i="32"/>
  <c r="C17" i="32"/>
  <c r="B17" i="32"/>
  <c r="W16" i="32"/>
  <c r="V16" i="32"/>
  <c r="U16" i="32"/>
  <c r="T16" i="32"/>
  <c r="J16" i="32"/>
  <c r="H16" i="32"/>
  <c r="G16" i="32"/>
  <c r="F16" i="32"/>
  <c r="E16" i="32"/>
  <c r="D16" i="32"/>
  <c r="C16" i="32"/>
  <c r="B16" i="32"/>
  <c r="W15" i="32"/>
  <c r="V15" i="32"/>
  <c r="U15" i="32"/>
  <c r="T15" i="32"/>
  <c r="J15" i="32"/>
  <c r="I15" i="32"/>
  <c r="H15" i="32"/>
  <c r="G15" i="32"/>
  <c r="F15" i="32"/>
  <c r="E15" i="32"/>
  <c r="D15" i="32"/>
  <c r="C15" i="32"/>
  <c r="B15" i="32"/>
  <c r="W14" i="32"/>
  <c r="V14" i="32"/>
  <c r="U14" i="32"/>
  <c r="T14" i="32"/>
  <c r="J14" i="32"/>
  <c r="H14" i="32"/>
  <c r="I14" i="32" s="1"/>
  <c r="G14" i="32"/>
  <c r="F14" i="32"/>
  <c r="E14" i="32"/>
  <c r="D14" i="32"/>
  <c r="C14" i="32"/>
  <c r="B14" i="32"/>
  <c r="W13" i="32"/>
  <c r="V13" i="32"/>
  <c r="U13" i="32"/>
  <c r="T13" i="32"/>
  <c r="J13" i="32"/>
  <c r="H13" i="32"/>
  <c r="G13" i="32"/>
  <c r="F13" i="32"/>
  <c r="E13" i="32"/>
  <c r="D13" i="32"/>
  <c r="C13" i="32"/>
  <c r="B13" i="32"/>
  <c r="W12" i="32"/>
  <c r="V12" i="32"/>
  <c r="U12" i="32"/>
  <c r="T12" i="32"/>
  <c r="J12" i="32"/>
  <c r="H12" i="32"/>
  <c r="I12" i="32" s="1"/>
  <c r="G12" i="32"/>
  <c r="F12" i="32"/>
  <c r="E12" i="32"/>
  <c r="D12" i="32"/>
  <c r="C12" i="32"/>
  <c r="B12" i="32"/>
  <c r="W11" i="32"/>
  <c r="V11" i="32"/>
  <c r="U11" i="32"/>
  <c r="T11" i="32"/>
  <c r="J11" i="32"/>
  <c r="H11" i="32"/>
  <c r="I11" i="32" s="1"/>
  <c r="G11" i="32"/>
  <c r="F11" i="32"/>
  <c r="E11" i="32"/>
  <c r="D11" i="32"/>
  <c r="C11" i="32"/>
  <c r="B11" i="32"/>
  <c r="W10" i="32"/>
  <c r="V10" i="32"/>
  <c r="U10" i="32"/>
  <c r="T10" i="32"/>
  <c r="J10" i="32"/>
  <c r="H10" i="32"/>
  <c r="G10" i="32"/>
  <c r="F10" i="32"/>
  <c r="I10" i="32" s="1"/>
  <c r="E10" i="32"/>
  <c r="D10" i="32"/>
  <c r="C10" i="32"/>
  <c r="B10" i="32"/>
  <c r="W9" i="32"/>
  <c r="V9" i="32"/>
  <c r="U9" i="32"/>
  <c r="T9" i="32"/>
  <c r="J9" i="32"/>
  <c r="I9" i="32"/>
  <c r="H9" i="32"/>
  <c r="G9" i="32"/>
  <c r="F9" i="32"/>
  <c r="E9" i="32"/>
  <c r="D9" i="32"/>
  <c r="C9" i="32"/>
  <c r="B9" i="32"/>
  <c r="W8" i="32"/>
  <c r="V8" i="32"/>
  <c r="U8" i="32"/>
  <c r="T8" i="32"/>
  <c r="J8" i="32"/>
  <c r="H8" i="32"/>
  <c r="G8" i="32"/>
  <c r="F8" i="32"/>
  <c r="E8" i="32"/>
  <c r="D8" i="32"/>
  <c r="C8" i="32"/>
  <c r="B8" i="32"/>
  <c r="W7" i="32"/>
  <c r="V7" i="32"/>
  <c r="U7" i="32"/>
  <c r="T7" i="32"/>
  <c r="J7" i="32"/>
  <c r="I7" i="32"/>
  <c r="H7" i="32"/>
  <c r="G7" i="32"/>
  <c r="F7" i="32"/>
  <c r="E7" i="32"/>
  <c r="D7" i="32"/>
  <c r="C7" i="32"/>
  <c r="B7" i="32"/>
  <c r="W6" i="32"/>
  <c r="V6" i="32"/>
  <c r="U6" i="32"/>
  <c r="T6" i="32"/>
  <c r="J6" i="32"/>
  <c r="H6" i="32"/>
  <c r="I6" i="32" s="1"/>
  <c r="G6" i="32"/>
  <c r="F6" i="32"/>
  <c r="E6" i="32"/>
  <c r="D6" i="32"/>
  <c r="C6" i="32"/>
  <c r="B6" i="32"/>
  <c r="W5" i="32"/>
  <c r="W45" i="32" s="1"/>
  <c r="V5" i="32"/>
  <c r="V45" i="32" s="1"/>
  <c r="U5" i="32"/>
  <c r="U45" i="32" s="1"/>
  <c r="T5" i="32"/>
  <c r="T45" i="32" s="1"/>
  <c r="J5" i="32"/>
  <c r="H5" i="32"/>
  <c r="I5" i="32" s="1"/>
  <c r="G5" i="32"/>
  <c r="F5" i="32"/>
  <c r="E5" i="32"/>
  <c r="D5" i="32"/>
  <c r="C5" i="32"/>
  <c r="B5" i="32"/>
  <c r="J4" i="32"/>
  <c r="H4" i="32"/>
  <c r="I4" i="32" s="1"/>
  <c r="G4" i="32"/>
  <c r="F4" i="32"/>
  <c r="E4" i="32"/>
  <c r="D4" i="32"/>
  <c r="C4" i="32"/>
  <c r="B4" i="32"/>
  <c r="J3" i="32"/>
  <c r="H3" i="32"/>
  <c r="I3" i="32" s="1"/>
  <c r="G3" i="32"/>
  <c r="F3" i="32"/>
  <c r="E3" i="32"/>
  <c r="D3" i="32"/>
  <c r="C3" i="32"/>
  <c r="B3" i="32"/>
  <c r="J2" i="32"/>
  <c r="H2" i="32"/>
  <c r="I2" i="32" s="1"/>
  <c r="G2" i="32"/>
  <c r="F2" i="32"/>
  <c r="E2" i="32"/>
  <c r="D2" i="32"/>
  <c r="C2" i="32"/>
  <c r="B2" i="32"/>
  <c r="T644" i="29"/>
  <c r="S644" i="29"/>
  <c r="R644" i="29"/>
  <c r="Q644" i="29"/>
  <c r="O644" i="29"/>
  <c r="Y644" i="29" s="1"/>
  <c r="N644" i="29"/>
  <c r="AD5" i="29" s="1"/>
  <c r="M644" i="29"/>
  <c r="W644" i="29" s="1"/>
  <c r="L644" i="29"/>
  <c r="V644" i="29" s="1"/>
  <c r="J644" i="29"/>
  <c r="I644" i="29"/>
  <c r="H644" i="29"/>
  <c r="G644" i="29"/>
  <c r="Y643" i="29"/>
  <c r="X643" i="29"/>
  <c r="W643" i="29"/>
  <c r="V643" i="29"/>
  <c r="Y642" i="29"/>
  <c r="X642" i="29"/>
  <c r="W642" i="29"/>
  <c r="V642" i="29"/>
  <c r="Y641" i="29"/>
  <c r="X641" i="29"/>
  <c r="W641" i="29"/>
  <c r="V641" i="29"/>
  <c r="Y640" i="29"/>
  <c r="X640" i="29"/>
  <c r="W640" i="29"/>
  <c r="V640" i="29"/>
  <c r="Y639" i="29"/>
  <c r="X639" i="29"/>
  <c r="W639" i="29"/>
  <c r="V639" i="29"/>
  <c r="Y638" i="29"/>
  <c r="X638" i="29"/>
  <c r="W638" i="29"/>
  <c r="V638" i="29"/>
  <c r="Y637" i="29"/>
  <c r="X637" i="29"/>
  <c r="W637" i="29"/>
  <c r="V637" i="29"/>
  <c r="Y636" i="29"/>
  <c r="X636" i="29"/>
  <c r="W636" i="29"/>
  <c r="V636" i="29"/>
  <c r="Y635" i="29"/>
  <c r="X635" i="29"/>
  <c r="W635" i="29"/>
  <c r="V635" i="29"/>
  <c r="Y634" i="29"/>
  <c r="X634" i="29"/>
  <c r="W634" i="29"/>
  <c r="V634" i="29"/>
  <c r="Y633" i="29"/>
  <c r="X633" i="29"/>
  <c r="W633" i="29"/>
  <c r="V633" i="29"/>
  <c r="Y632" i="29"/>
  <c r="X632" i="29"/>
  <c r="W632" i="29"/>
  <c r="V632" i="29"/>
  <c r="Y631" i="29"/>
  <c r="X631" i="29"/>
  <c r="W631" i="29"/>
  <c r="V631" i="29"/>
  <c r="Y630" i="29"/>
  <c r="X630" i="29"/>
  <c r="W630" i="29"/>
  <c r="V630" i="29"/>
  <c r="Y629" i="29"/>
  <c r="X629" i="29"/>
  <c r="W629" i="29"/>
  <c r="V629" i="29"/>
  <c r="Y628" i="29"/>
  <c r="X628" i="29"/>
  <c r="W628" i="29"/>
  <c r="V628" i="29"/>
  <c r="Y627" i="29"/>
  <c r="X627" i="29"/>
  <c r="W627" i="29"/>
  <c r="V627" i="29"/>
  <c r="Y626" i="29"/>
  <c r="X626" i="29"/>
  <c r="W626" i="29"/>
  <c r="V626" i="29"/>
  <c r="Y625" i="29"/>
  <c r="X625" i="29"/>
  <c r="W625" i="29"/>
  <c r="V625" i="29"/>
  <c r="Y624" i="29"/>
  <c r="X624" i="29"/>
  <c r="W624" i="29"/>
  <c r="V624" i="29"/>
  <c r="Y623" i="29"/>
  <c r="X623" i="29"/>
  <c r="W623" i="29"/>
  <c r="V623" i="29"/>
  <c r="Y622" i="29"/>
  <c r="X622" i="29"/>
  <c r="W622" i="29"/>
  <c r="V622" i="29"/>
  <c r="Y621" i="29"/>
  <c r="X621" i="29"/>
  <c r="W621" i="29"/>
  <c r="V621" i="29"/>
  <c r="Y620" i="29"/>
  <c r="X620" i="29"/>
  <c r="W620" i="29"/>
  <c r="V620" i="29"/>
  <c r="Y619" i="29"/>
  <c r="X619" i="29"/>
  <c r="W619" i="29"/>
  <c r="V619" i="29"/>
  <c r="Y618" i="29"/>
  <c r="X618" i="29"/>
  <c r="W618" i="29"/>
  <c r="V618" i="29"/>
  <c r="Y617" i="29"/>
  <c r="X617" i="29"/>
  <c r="W617" i="29"/>
  <c r="V617" i="29"/>
  <c r="Y616" i="29"/>
  <c r="X616" i="29"/>
  <c r="W616" i="29"/>
  <c r="V616" i="29"/>
  <c r="Y615" i="29"/>
  <c r="X615" i="29"/>
  <c r="W615" i="29"/>
  <c r="V615" i="29"/>
  <c r="Y614" i="29"/>
  <c r="X614" i="29"/>
  <c r="W614" i="29"/>
  <c r="V614" i="29"/>
  <c r="Y613" i="29"/>
  <c r="X613" i="29"/>
  <c r="W613" i="29"/>
  <c r="V613" i="29"/>
  <c r="Y612" i="29"/>
  <c r="X612" i="29"/>
  <c r="W612" i="29"/>
  <c r="V612" i="29"/>
  <c r="Y611" i="29"/>
  <c r="X611" i="29"/>
  <c r="W611" i="29"/>
  <c r="V611" i="29"/>
  <c r="Y610" i="29"/>
  <c r="X610" i="29"/>
  <c r="W610" i="29"/>
  <c r="V610" i="29"/>
  <c r="Y609" i="29"/>
  <c r="X609" i="29"/>
  <c r="W609" i="29"/>
  <c r="V609" i="29"/>
  <c r="Y608" i="29"/>
  <c r="X608" i="29"/>
  <c r="W608" i="29"/>
  <c r="V608" i="29"/>
  <c r="Y607" i="29"/>
  <c r="X607" i="29"/>
  <c r="W607" i="29"/>
  <c r="V607" i="29"/>
  <c r="Y606" i="29"/>
  <c r="X606" i="29"/>
  <c r="W606" i="29"/>
  <c r="V606" i="29"/>
  <c r="Y605" i="29"/>
  <c r="X605" i="29"/>
  <c r="W605" i="29"/>
  <c r="V605" i="29"/>
  <c r="Y604" i="29"/>
  <c r="X604" i="29"/>
  <c r="W604" i="29"/>
  <c r="V604" i="29"/>
  <c r="Y603" i="29"/>
  <c r="X603" i="29"/>
  <c r="W603" i="29"/>
  <c r="V603" i="29"/>
  <c r="Y602" i="29"/>
  <c r="X602" i="29"/>
  <c r="W602" i="29"/>
  <c r="V602" i="29"/>
  <c r="Y601" i="29"/>
  <c r="X601" i="29"/>
  <c r="W601" i="29"/>
  <c r="V601" i="29"/>
  <c r="Y600" i="29"/>
  <c r="X600" i="29"/>
  <c r="W600" i="29"/>
  <c r="V600" i="29"/>
  <c r="Y599" i="29"/>
  <c r="X599" i="29"/>
  <c r="W599" i="29"/>
  <c r="V599" i="29"/>
  <c r="Y598" i="29"/>
  <c r="X598" i="29"/>
  <c r="W598" i="29"/>
  <c r="V598" i="29"/>
  <c r="Y597" i="29"/>
  <c r="X597" i="29"/>
  <c r="W597" i="29"/>
  <c r="V597" i="29"/>
  <c r="Y596" i="29"/>
  <c r="X596" i="29"/>
  <c r="W596" i="29"/>
  <c r="V596" i="29"/>
  <c r="Y595" i="29"/>
  <c r="X595" i="29"/>
  <c r="W595" i="29"/>
  <c r="V595" i="29"/>
  <c r="Y594" i="29"/>
  <c r="X594" i="29"/>
  <c r="W594" i="29"/>
  <c r="V594" i="29"/>
  <c r="Y593" i="29"/>
  <c r="X593" i="29"/>
  <c r="W593" i="29"/>
  <c r="V593" i="29"/>
  <c r="Y592" i="29"/>
  <c r="X592" i="29"/>
  <c r="W592" i="29"/>
  <c r="V592" i="29"/>
  <c r="Y591" i="29"/>
  <c r="X591" i="29"/>
  <c r="W591" i="29"/>
  <c r="V591" i="29"/>
  <c r="Y590" i="29"/>
  <c r="X590" i="29"/>
  <c r="W590" i="29"/>
  <c r="V590" i="29"/>
  <c r="Y589" i="29"/>
  <c r="X589" i="29"/>
  <c r="W589" i="29"/>
  <c r="V589" i="29"/>
  <c r="Y588" i="29"/>
  <c r="X588" i="29"/>
  <c r="W588" i="29"/>
  <c r="V588" i="29"/>
  <c r="Y587" i="29"/>
  <c r="X587" i="29"/>
  <c r="W587" i="29"/>
  <c r="V587" i="29"/>
  <c r="Y586" i="29"/>
  <c r="X586" i="29"/>
  <c r="W586" i="29"/>
  <c r="V586" i="29"/>
  <c r="Y585" i="29"/>
  <c r="X585" i="29"/>
  <c r="W585" i="29"/>
  <c r="V585" i="29"/>
  <c r="Y584" i="29"/>
  <c r="X584" i="29"/>
  <c r="W584" i="29"/>
  <c r="V584" i="29"/>
  <c r="Y583" i="29"/>
  <c r="X583" i="29"/>
  <c r="W583" i="29"/>
  <c r="V583" i="29"/>
  <c r="Y582" i="29"/>
  <c r="X582" i="29"/>
  <c r="W582" i="29"/>
  <c r="V582" i="29"/>
  <c r="Y581" i="29"/>
  <c r="X581" i="29"/>
  <c r="W581" i="29"/>
  <c r="V581" i="29"/>
  <c r="Y580" i="29"/>
  <c r="X580" i="29"/>
  <c r="W580" i="29"/>
  <c r="V580" i="29"/>
  <c r="Y579" i="29"/>
  <c r="X579" i="29"/>
  <c r="W579" i="29"/>
  <c r="V579" i="29"/>
  <c r="Y578" i="29"/>
  <c r="X578" i="29"/>
  <c r="W578" i="29"/>
  <c r="V578" i="29"/>
  <c r="Y577" i="29"/>
  <c r="X577" i="29"/>
  <c r="W577" i="29"/>
  <c r="V577" i="29"/>
  <c r="Y576" i="29"/>
  <c r="X576" i="29"/>
  <c r="W576" i="29"/>
  <c r="V576" i="29"/>
  <c r="Y575" i="29"/>
  <c r="X575" i="29"/>
  <c r="W575" i="29"/>
  <c r="V575" i="29"/>
  <c r="Y574" i="29"/>
  <c r="X574" i="29"/>
  <c r="W574" i="29"/>
  <c r="V574" i="29"/>
  <c r="Y573" i="29"/>
  <c r="X573" i="29"/>
  <c r="W573" i="29"/>
  <c r="V573" i="29"/>
  <c r="Y572" i="29"/>
  <c r="X572" i="29"/>
  <c r="W572" i="29"/>
  <c r="V572" i="29"/>
  <c r="Y571" i="29"/>
  <c r="X571" i="29"/>
  <c r="W571" i="29"/>
  <c r="V571" i="29"/>
  <c r="Y570" i="29"/>
  <c r="X570" i="29"/>
  <c r="W570" i="29"/>
  <c r="V570" i="29"/>
  <c r="Y569" i="29"/>
  <c r="X569" i="29"/>
  <c r="W569" i="29"/>
  <c r="V569" i="29"/>
  <c r="Y568" i="29"/>
  <c r="X568" i="29"/>
  <c r="W568" i="29"/>
  <c r="V568" i="29"/>
  <c r="Y567" i="29"/>
  <c r="X567" i="29"/>
  <c r="W567" i="29"/>
  <c r="V567" i="29"/>
  <c r="Y566" i="29"/>
  <c r="X566" i="29"/>
  <c r="W566" i="29"/>
  <c r="V566" i="29"/>
  <c r="Y565" i="29"/>
  <c r="X565" i="29"/>
  <c r="W565" i="29"/>
  <c r="V565" i="29"/>
  <c r="Y564" i="29"/>
  <c r="X564" i="29"/>
  <c r="W564" i="29"/>
  <c r="V564" i="29"/>
  <c r="Y563" i="29"/>
  <c r="X563" i="29"/>
  <c r="W563" i="29"/>
  <c r="V563" i="29"/>
  <c r="Y562" i="29"/>
  <c r="X562" i="29"/>
  <c r="W562" i="29"/>
  <c r="V562" i="29"/>
  <c r="Y561" i="29"/>
  <c r="X561" i="29"/>
  <c r="W561" i="29"/>
  <c r="V561" i="29"/>
  <c r="Y560" i="29"/>
  <c r="X560" i="29"/>
  <c r="W560" i="29"/>
  <c r="V560" i="29"/>
  <c r="Y559" i="29"/>
  <c r="X559" i="29"/>
  <c r="W559" i="29"/>
  <c r="V559" i="29"/>
  <c r="Y558" i="29"/>
  <c r="X558" i="29"/>
  <c r="W558" i="29"/>
  <c r="V558" i="29"/>
  <c r="Y557" i="29"/>
  <c r="X557" i="29"/>
  <c r="W557" i="29"/>
  <c r="V557" i="29"/>
  <c r="Y556" i="29"/>
  <c r="X556" i="29"/>
  <c r="W556" i="29"/>
  <c r="V556" i="29"/>
  <c r="Y555" i="29"/>
  <c r="X555" i="29"/>
  <c r="W555" i="29"/>
  <c r="V555" i="29"/>
  <c r="Y554" i="29"/>
  <c r="X554" i="29"/>
  <c r="W554" i="29"/>
  <c r="V554" i="29"/>
  <c r="Y553" i="29"/>
  <c r="X553" i="29"/>
  <c r="W553" i="29"/>
  <c r="V553" i="29"/>
  <c r="Y552" i="29"/>
  <c r="X552" i="29"/>
  <c r="W552" i="29"/>
  <c r="V552" i="29"/>
  <c r="Y551" i="29"/>
  <c r="X551" i="29"/>
  <c r="W551" i="29"/>
  <c r="V551" i="29"/>
  <c r="Y550" i="29"/>
  <c r="X550" i="29"/>
  <c r="W550" i="29"/>
  <c r="V550" i="29"/>
  <c r="Y549" i="29"/>
  <c r="X549" i="29"/>
  <c r="W549" i="29"/>
  <c r="V549" i="29"/>
  <c r="Y548" i="29"/>
  <c r="X548" i="29"/>
  <c r="W548" i="29"/>
  <c r="V548" i="29"/>
  <c r="Y547" i="29"/>
  <c r="X547" i="29"/>
  <c r="W547" i="29"/>
  <c r="V547" i="29"/>
  <c r="Y546" i="29"/>
  <c r="X546" i="29"/>
  <c r="W546" i="29"/>
  <c r="V546" i="29"/>
  <c r="Y545" i="29"/>
  <c r="X545" i="29"/>
  <c r="W545" i="29"/>
  <c r="V545" i="29"/>
  <c r="Y544" i="29"/>
  <c r="X544" i="29"/>
  <c r="W544" i="29"/>
  <c r="V544" i="29"/>
  <c r="Y543" i="29"/>
  <c r="X543" i="29"/>
  <c r="W543" i="29"/>
  <c r="V543" i="29"/>
  <c r="Y542" i="29"/>
  <c r="X542" i="29"/>
  <c r="W542" i="29"/>
  <c r="V542" i="29"/>
  <c r="Y541" i="29"/>
  <c r="X541" i="29"/>
  <c r="W541" i="29"/>
  <c r="V541" i="29"/>
  <c r="Y540" i="29"/>
  <c r="X540" i="29"/>
  <c r="W540" i="29"/>
  <c r="V540" i="29"/>
  <c r="Y539" i="29"/>
  <c r="X539" i="29"/>
  <c r="W539" i="29"/>
  <c r="V539" i="29"/>
  <c r="Y538" i="29"/>
  <c r="X538" i="29"/>
  <c r="W538" i="29"/>
  <c r="V538" i="29"/>
  <c r="Y537" i="29"/>
  <c r="X537" i="29"/>
  <c r="W537" i="29"/>
  <c r="V537" i="29"/>
  <c r="Y536" i="29"/>
  <c r="X536" i="29"/>
  <c r="W536" i="29"/>
  <c r="V536" i="29"/>
  <c r="Y535" i="29"/>
  <c r="X535" i="29"/>
  <c r="W535" i="29"/>
  <c r="V535" i="29"/>
  <c r="Y534" i="29"/>
  <c r="X534" i="29"/>
  <c r="W534" i="29"/>
  <c r="V534" i="29"/>
  <c r="Y533" i="29"/>
  <c r="X533" i="29"/>
  <c r="W533" i="29"/>
  <c r="V533" i="29"/>
  <c r="Y532" i="29"/>
  <c r="X532" i="29"/>
  <c r="W532" i="29"/>
  <c r="V532" i="29"/>
  <c r="Y531" i="29"/>
  <c r="X531" i="29"/>
  <c r="W531" i="29"/>
  <c r="V531" i="29"/>
  <c r="Y530" i="29"/>
  <c r="X530" i="29"/>
  <c r="W530" i="29"/>
  <c r="V530" i="29"/>
  <c r="Y529" i="29"/>
  <c r="X529" i="29"/>
  <c r="W529" i="29"/>
  <c r="V529" i="29"/>
  <c r="Y528" i="29"/>
  <c r="X528" i="29"/>
  <c r="W528" i="29"/>
  <c r="V528" i="29"/>
  <c r="Y527" i="29"/>
  <c r="X527" i="29"/>
  <c r="W527" i="29"/>
  <c r="V527" i="29"/>
  <c r="Y526" i="29"/>
  <c r="X526" i="29"/>
  <c r="W526" i="29"/>
  <c r="V526" i="29"/>
  <c r="Y525" i="29"/>
  <c r="X525" i="29"/>
  <c r="W525" i="29"/>
  <c r="V525" i="29"/>
  <c r="Y524" i="29"/>
  <c r="X524" i="29"/>
  <c r="W524" i="29"/>
  <c r="V524" i="29"/>
  <c r="Y523" i="29"/>
  <c r="X523" i="29"/>
  <c r="W523" i="29"/>
  <c r="V523" i="29"/>
  <c r="Y522" i="29"/>
  <c r="X522" i="29"/>
  <c r="W522" i="29"/>
  <c r="V522" i="29"/>
  <c r="Y521" i="29"/>
  <c r="X521" i="29"/>
  <c r="W521" i="29"/>
  <c r="V521" i="29"/>
  <c r="Y520" i="29"/>
  <c r="X520" i="29"/>
  <c r="W520" i="29"/>
  <c r="V520" i="29"/>
  <c r="Y519" i="29"/>
  <c r="X519" i="29"/>
  <c r="W519" i="29"/>
  <c r="V519" i="29"/>
  <c r="Y518" i="29"/>
  <c r="X518" i="29"/>
  <c r="W518" i="29"/>
  <c r="V518" i="29"/>
  <c r="Y517" i="29"/>
  <c r="X517" i="29"/>
  <c r="W517" i="29"/>
  <c r="V517" i="29"/>
  <c r="Y516" i="29"/>
  <c r="X516" i="29"/>
  <c r="W516" i="29"/>
  <c r="V516" i="29"/>
  <c r="Y515" i="29"/>
  <c r="X515" i="29"/>
  <c r="W515" i="29"/>
  <c r="V515" i="29"/>
  <c r="Y514" i="29"/>
  <c r="X514" i="29"/>
  <c r="W514" i="29"/>
  <c r="V514" i="29"/>
  <c r="Y513" i="29"/>
  <c r="X513" i="29"/>
  <c r="W513" i="29"/>
  <c r="V513" i="29"/>
  <c r="Y512" i="29"/>
  <c r="X512" i="29"/>
  <c r="W512" i="29"/>
  <c r="V512" i="29"/>
  <c r="Y511" i="29"/>
  <c r="X511" i="29"/>
  <c r="W511" i="29"/>
  <c r="V511" i="29"/>
  <c r="Y510" i="29"/>
  <c r="X510" i="29"/>
  <c r="W510" i="29"/>
  <c r="V510" i="29"/>
  <c r="Y509" i="29"/>
  <c r="X509" i="29"/>
  <c r="W509" i="29"/>
  <c r="V509" i="29"/>
  <c r="Y508" i="29"/>
  <c r="X508" i="29"/>
  <c r="W508" i="29"/>
  <c r="V508" i="29"/>
  <c r="Y507" i="29"/>
  <c r="X507" i="29"/>
  <c r="W507" i="29"/>
  <c r="V507" i="29"/>
  <c r="Y506" i="29"/>
  <c r="X506" i="29"/>
  <c r="W506" i="29"/>
  <c r="V506" i="29"/>
  <c r="Y505" i="29"/>
  <c r="X505" i="29"/>
  <c r="W505" i="29"/>
  <c r="V505" i="29"/>
  <c r="Y504" i="29"/>
  <c r="X504" i="29"/>
  <c r="W504" i="29"/>
  <c r="V504" i="29"/>
  <c r="Y503" i="29"/>
  <c r="X503" i="29"/>
  <c r="W503" i="29"/>
  <c r="V503" i="29"/>
  <c r="Y502" i="29"/>
  <c r="X502" i="29"/>
  <c r="W502" i="29"/>
  <c r="V502" i="29"/>
  <c r="Y501" i="29"/>
  <c r="X501" i="29"/>
  <c r="W501" i="29"/>
  <c r="V501" i="29"/>
  <c r="Y500" i="29"/>
  <c r="X500" i="29"/>
  <c r="W500" i="29"/>
  <c r="V500" i="29"/>
  <c r="Y499" i="29"/>
  <c r="X499" i="29"/>
  <c r="W499" i="29"/>
  <c r="V499" i="29"/>
  <c r="Y498" i="29"/>
  <c r="X498" i="29"/>
  <c r="W498" i="29"/>
  <c r="V498" i="29"/>
  <c r="Y497" i="29"/>
  <c r="X497" i="29"/>
  <c r="W497" i="29"/>
  <c r="V497" i="29"/>
  <c r="Y496" i="29"/>
  <c r="X496" i="29"/>
  <c r="W496" i="29"/>
  <c r="V496" i="29"/>
  <c r="Y495" i="29"/>
  <c r="X495" i="29"/>
  <c r="W495" i="29"/>
  <c r="V495" i="29"/>
  <c r="Y494" i="29"/>
  <c r="X494" i="29"/>
  <c r="W494" i="29"/>
  <c r="V494" i="29"/>
  <c r="Y493" i="29"/>
  <c r="X493" i="29"/>
  <c r="W493" i="29"/>
  <c r="V493" i="29"/>
  <c r="Y492" i="29"/>
  <c r="X492" i="29"/>
  <c r="W492" i="29"/>
  <c r="V492" i="29"/>
  <c r="Y491" i="29"/>
  <c r="X491" i="29"/>
  <c r="W491" i="29"/>
  <c r="V491" i="29"/>
  <c r="Y490" i="29"/>
  <c r="X490" i="29"/>
  <c r="W490" i="29"/>
  <c r="V490" i="29"/>
  <c r="Y489" i="29"/>
  <c r="X489" i="29"/>
  <c r="W489" i="29"/>
  <c r="V489" i="29"/>
  <c r="Y488" i="29"/>
  <c r="X488" i="29"/>
  <c r="W488" i="29"/>
  <c r="V488" i="29"/>
  <c r="Y487" i="29"/>
  <c r="X487" i="29"/>
  <c r="W487" i="29"/>
  <c r="V487" i="29"/>
  <c r="Y486" i="29"/>
  <c r="X486" i="29"/>
  <c r="W486" i="29"/>
  <c r="V486" i="29"/>
  <c r="Y485" i="29"/>
  <c r="X485" i="29"/>
  <c r="W485" i="29"/>
  <c r="V485" i="29"/>
  <c r="Y484" i="29"/>
  <c r="X484" i="29"/>
  <c r="W484" i="29"/>
  <c r="V484" i="29"/>
  <c r="Y483" i="29"/>
  <c r="X483" i="29"/>
  <c r="W483" i="29"/>
  <c r="V483" i="29"/>
  <c r="Y482" i="29"/>
  <c r="X482" i="29"/>
  <c r="W482" i="29"/>
  <c r="V482" i="29"/>
  <c r="Y481" i="29"/>
  <c r="X481" i="29"/>
  <c r="W481" i="29"/>
  <c r="V481" i="29"/>
  <c r="Y480" i="29"/>
  <c r="X480" i="29"/>
  <c r="W480" i="29"/>
  <c r="V480" i="29"/>
  <c r="Y479" i="29"/>
  <c r="X479" i="29"/>
  <c r="W479" i="29"/>
  <c r="V479" i="29"/>
  <c r="Y478" i="29"/>
  <c r="X478" i="29"/>
  <c r="W478" i="29"/>
  <c r="V478" i="29"/>
  <c r="Y477" i="29"/>
  <c r="X477" i="29"/>
  <c r="W477" i="29"/>
  <c r="V477" i="29"/>
  <c r="Y476" i="29"/>
  <c r="X476" i="29"/>
  <c r="W476" i="29"/>
  <c r="V476" i="29"/>
  <c r="Y475" i="29"/>
  <c r="X475" i="29"/>
  <c r="W475" i="29"/>
  <c r="V475" i="29"/>
  <c r="Y474" i="29"/>
  <c r="X474" i="29"/>
  <c r="W474" i="29"/>
  <c r="V474" i="29"/>
  <c r="Y473" i="29"/>
  <c r="X473" i="29"/>
  <c r="W473" i="29"/>
  <c r="V473" i="29"/>
  <c r="Y472" i="29"/>
  <c r="X472" i="29"/>
  <c r="W472" i="29"/>
  <c r="V472" i="29"/>
  <c r="Y471" i="29"/>
  <c r="X471" i="29"/>
  <c r="W471" i="29"/>
  <c r="V471" i="29"/>
  <c r="Y470" i="29"/>
  <c r="X470" i="29"/>
  <c r="W470" i="29"/>
  <c r="V470" i="29"/>
  <c r="Y469" i="29"/>
  <c r="X469" i="29"/>
  <c r="W469" i="29"/>
  <c r="V469" i="29"/>
  <c r="Y468" i="29"/>
  <c r="X468" i="29"/>
  <c r="W468" i="29"/>
  <c r="V468" i="29"/>
  <c r="Y467" i="29"/>
  <c r="X467" i="29"/>
  <c r="W467" i="29"/>
  <c r="V467" i="29"/>
  <c r="Y466" i="29"/>
  <c r="X466" i="29"/>
  <c r="W466" i="29"/>
  <c r="V466" i="29"/>
  <c r="Y465" i="29"/>
  <c r="X465" i="29"/>
  <c r="W465" i="29"/>
  <c r="V465" i="29"/>
  <c r="Y464" i="29"/>
  <c r="X464" i="29"/>
  <c r="W464" i="29"/>
  <c r="V464" i="29"/>
  <c r="Y463" i="29"/>
  <c r="X463" i="29"/>
  <c r="W463" i="29"/>
  <c r="V463" i="29"/>
  <c r="Y462" i="29"/>
  <c r="X462" i="29"/>
  <c r="W462" i="29"/>
  <c r="V462" i="29"/>
  <c r="Y461" i="29"/>
  <c r="X461" i="29"/>
  <c r="W461" i="29"/>
  <c r="V461" i="29"/>
  <c r="Y460" i="29"/>
  <c r="X460" i="29"/>
  <c r="W460" i="29"/>
  <c r="V460" i="29"/>
  <c r="Y459" i="29"/>
  <c r="X459" i="29"/>
  <c r="W459" i="29"/>
  <c r="V459" i="29"/>
  <c r="Y458" i="29"/>
  <c r="X458" i="29"/>
  <c r="W458" i="29"/>
  <c r="V458" i="29"/>
  <c r="Y457" i="29"/>
  <c r="X457" i="29"/>
  <c r="W457" i="29"/>
  <c r="V457" i="29"/>
  <c r="Y456" i="29"/>
  <c r="X456" i="29"/>
  <c r="W456" i="29"/>
  <c r="V456" i="29"/>
  <c r="Y455" i="29"/>
  <c r="X455" i="29"/>
  <c r="W455" i="29"/>
  <c r="V455" i="29"/>
  <c r="Y454" i="29"/>
  <c r="X454" i="29"/>
  <c r="W454" i="29"/>
  <c r="V454" i="29"/>
  <c r="Y453" i="29"/>
  <c r="X453" i="29"/>
  <c r="W453" i="29"/>
  <c r="V453" i="29"/>
  <c r="Y452" i="29"/>
  <c r="X452" i="29"/>
  <c r="W452" i="29"/>
  <c r="V452" i="29"/>
  <c r="Y451" i="29"/>
  <c r="X451" i="29"/>
  <c r="W451" i="29"/>
  <c r="V451" i="29"/>
  <c r="Y450" i="29"/>
  <c r="X450" i="29"/>
  <c r="W450" i="29"/>
  <c r="V450" i="29"/>
  <c r="Y449" i="29"/>
  <c r="X449" i="29"/>
  <c r="W449" i="29"/>
  <c r="V449" i="29"/>
  <c r="Y448" i="29"/>
  <c r="X448" i="29"/>
  <c r="W448" i="29"/>
  <c r="V448" i="29"/>
  <c r="Y447" i="29"/>
  <c r="X447" i="29"/>
  <c r="W447" i="29"/>
  <c r="V447" i="29"/>
  <c r="Y446" i="29"/>
  <c r="X446" i="29"/>
  <c r="W446" i="29"/>
  <c r="V446" i="29"/>
  <c r="Y445" i="29"/>
  <c r="X445" i="29"/>
  <c r="W445" i="29"/>
  <c r="V445" i="29"/>
  <c r="Y444" i="29"/>
  <c r="X444" i="29"/>
  <c r="W444" i="29"/>
  <c r="V444" i="29"/>
  <c r="Y443" i="29"/>
  <c r="X443" i="29"/>
  <c r="W443" i="29"/>
  <c r="V443" i="29"/>
  <c r="Y442" i="29"/>
  <c r="X442" i="29"/>
  <c r="W442" i="29"/>
  <c r="V442" i="29"/>
  <c r="Y441" i="29"/>
  <c r="X441" i="29"/>
  <c r="W441" i="29"/>
  <c r="V441" i="29"/>
  <c r="Y440" i="29"/>
  <c r="X440" i="29"/>
  <c r="W440" i="29"/>
  <c r="V440" i="29"/>
  <c r="Y439" i="29"/>
  <c r="X439" i="29"/>
  <c r="W439" i="29"/>
  <c r="V439" i="29"/>
  <c r="Y438" i="29"/>
  <c r="X438" i="29"/>
  <c r="W438" i="29"/>
  <c r="V438" i="29"/>
  <c r="Y437" i="29"/>
  <c r="X437" i="29"/>
  <c r="W437" i="29"/>
  <c r="V437" i="29"/>
  <c r="Y436" i="29"/>
  <c r="X436" i="29"/>
  <c r="W436" i="29"/>
  <c r="V436" i="29"/>
  <c r="Y435" i="29"/>
  <c r="X435" i="29"/>
  <c r="W435" i="29"/>
  <c r="V435" i="29"/>
  <c r="Y434" i="29"/>
  <c r="X434" i="29"/>
  <c r="W434" i="29"/>
  <c r="V434" i="29"/>
  <c r="Y433" i="29"/>
  <c r="X433" i="29"/>
  <c r="W433" i="29"/>
  <c r="V433" i="29"/>
  <c r="Y432" i="29"/>
  <c r="X432" i="29"/>
  <c r="W432" i="29"/>
  <c r="V432" i="29"/>
  <c r="Y431" i="29"/>
  <c r="X431" i="29"/>
  <c r="W431" i="29"/>
  <c r="V431" i="29"/>
  <c r="Y430" i="29"/>
  <c r="X430" i="29"/>
  <c r="W430" i="29"/>
  <c r="V430" i="29"/>
  <c r="Y429" i="29"/>
  <c r="X429" i="29"/>
  <c r="W429" i="29"/>
  <c r="V429" i="29"/>
  <c r="Y428" i="29"/>
  <c r="X428" i="29"/>
  <c r="W428" i="29"/>
  <c r="V428" i="29"/>
  <c r="Y427" i="29"/>
  <c r="X427" i="29"/>
  <c r="W427" i="29"/>
  <c r="V427" i="29"/>
  <c r="Y426" i="29"/>
  <c r="X426" i="29"/>
  <c r="W426" i="29"/>
  <c r="V426" i="29"/>
  <c r="Y425" i="29"/>
  <c r="X425" i="29"/>
  <c r="W425" i="29"/>
  <c r="V425" i="29"/>
  <c r="Y424" i="29"/>
  <c r="X424" i="29"/>
  <c r="W424" i="29"/>
  <c r="V424" i="29"/>
  <c r="Y423" i="29"/>
  <c r="X423" i="29"/>
  <c r="W423" i="29"/>
  <c r="V423" i="29"/>
  <c r="Y422" i="29"/>
  <c r="X422" i="29"/>
  <c r="W422" i="29"/>
  <c r="V422" i="29"/>
  <c r="Y421" i="29"/>
  <c r="X421" i="29"/>
  <c r="W421" i="29"/>
  <c r="V421" i="29"/>
  <c r="Y420" i="29"/>
  <c r="X420" i="29"/>
  <c r="W420" i="29"/>
  <c r="V420" i="29"/>
  <c r="Y419" i="29"/>
  <c r="X419" i="29"/>
  <c r="W419" i="29"/>
  <c r="V419" i="29"/>
  <c r="Y418" i="29"/>
  <c r="X418" i="29"/>
  <c r="W418" i="29"/>
  <c r="V418" i="29"/>
  <c r="Y417" i="29"/>
  <c r="X417" i="29"/>
  <c r="W417" i="29"/>
  <c r="V417" i="29"/>
  <c r="Y416" i="29"/>
  <c r="X416" i="29"/>
  <c r="W416" i="29"/>
  <c r="V416" i="29"/>
  <c r="Y415" i="29"/>
  <c r="X415" i="29"/>
  <c r="W415" i="29"/>
  <c r="V415" i="29"/>
  <c r="Y414" i="29"/>
  <c r="X414" i="29"/>
  <c r="W414" i="29"/>
  <c r="V414" i="29"/>
  <c r="Y413" i="29"/>
  <c r="X413" i="29"/>
  <c r="W413" i="29"/>
  <c r="V413" i="29"/>
  <c r="Y412" i="29"/>
  <c r="X412" i="29"/>
  <c r="W412" i="29"/>
  <c r="V412" i="29"/>
  <c r="Y411" i="29"/>
  <c r="X411" i="29"/>
  <c r="W411" i="29"/>
  <c r="V411" i="29"/>
  <c r="Y410" i="29"/>
  <c r="X410" i="29"/>
  <c r="W410" i="29"/>
  <c r="V410" i="29"/>
  <c r="Y409" i="29"/>
  <c r="X409" i="29"/>
  <c r="W409" i="29"/>
  <c r="V409" i="29"/>
  <c r="Y408" i="29"/>
  <c r="X408" i="29"/>
  <c r="W408" i="29"/>
  <c r="V408" i="29"/>
  <c r="Y407" i="29"/>
  <c r="X407" i="29"/>
  <c r="W407" i="29"/>
  <c r="V407" i="29"/>
  <c r="Y406" i="29"/>
  <c r="X406" i="29"/>
  <c r="W406" i="29"/>
  <c r="V406" i="29"/>
  <c r="Y405" i="29"/>
  <c r="X405" i="29"/>
  <c r="W405" i="29"/>
  <c r="V405" i="29"/>
  <c r="Y404" i="29"/>
  <c r="X404" i="29"/>
  <c r="W404" i="29"/>
  <c r="V404" i="29"/>
  <c r="Y403" i="29"/>
  <c r="X403" i="29"/>
  <c r="W403" i="29"/>
  <c r="V403" i="29"/>
  <c r="Y402" i="29"/>
  <c r="X402" i="29"/>
  <c r="W402" i="29"/>
  <c r="V402" i="29"/>
  <c r="Y401" i="29"/>
  <c r="X401" i="29"/>
  <c r="W401" i="29"/>
  <c r="V401" i="29"/>
  <c r="Y400" i="29"/>
  <c r="X400" i="29"/>
  <c r="W400" i="29"/>
  <c r="V400" i="29"/>
  <c r="Y399" i="29"/>
  <c r="X399" i="29"/>
  <c r="W399" i="29"/>
  <c r="V399" i="29"/>
  <c r="Y398" i="29"/>
  <c r="X398" i="29"/>
  <c r="W398" i="29"/>
  <c r="V398" i="29"/>
  <c r="Y397" i="29"/>
  <c r="X397" i="29"/>
  <c r="W397" i="29"/>
  <c r="V397" i="29"/>
  <c r="Y396" i="29"/>
  <c r="X396" i="29"/>
  <c r="W396" i="29"/>
  <c r="V396" i="29"/>
  <c r="Y395" i="29"/>
  <c r="X395" i="29"/>
  <c r="W395" i="29"/>
  <c r="V395" i="29"/>
  <c r="Y394" i="29"/>
  <c r="X394" i="29"/>
  <c r="W394" i="29"/>
  <c r="V394" i="29"/>
  <c r="Y393" i="29"/>
  <c r="X393" i="29"/>
  <c r="W393" i="29"/>
  <c r="V393" i="29"/>
  <c r="Y392" i="29"/>
  <c r="X392" i="29"/>
  <c r="W392" i="29"/>
  <c r="V392" i="29"/>
  <c r="Y391" i="29"/>
  <c r="X391" i="29"/>
  <c r="W391" i="29"/>
  <c r="V391" i="29"/>
  <c r="Y390" i="29"/>
  <c r="X390" i="29"/>
  <c r="W390" i="29"/>
  <c r="V390" i="29"/>
  <c r="Y389" i="29"/>
  <c r="X389" i="29"/>
  <c r="W389" i="29"/>
  <c r="V389" i="29"/>
  <c r="Y388" i="29"/>
  <c r="X388" i="29"/>
  <c r="W388" i="29"/>
  <c r="V388" i="29"/>
  <c r="Y387" i="29"/>
  <c r="X387" i="29"/>
  <c r="W387" i="29"/>
  <c r="V387" i="29"/>
  <c r="Y386" i="29"/>
  <c r="X386" i="29"/>
  <c r="W386" i="29"/>
  <c r="V386" i="29"/>
  <c r="Y385" i="29"/>
  <c r="X385" i="29"/>
  <c r="W385" i="29"/>
  <c r="V385" i="29"/>
  <c r="Y384" i="29"/>
  <c r="X384" i="29"/>
  <c r="W384" i="29"/>
  <c r="V384" i="29"/>
  <c r="Y383" i="29"/>
  <c r="X383" i="29"/>
  <c r="W383" i="29"/>
  <c r="V383" i="29"/>
  <c r="Y382" i="29"/>
  <c r="X382" i="29"/>
  <c r="W382" i="29"/>
  <c r="V382" i="29"/>
  <c r="Y381" i="29"/>
  <c r="X381" i="29"/>
  <c r="W381" i="29"/>
  <c r="V381" i="29"/>
  <c r="Y380" i="29"/>
  <c r="X380" i="29"/>
  <c r="W380" i="29"/>
  <c r="V380" i="29"/>
  <c r="Y379" i="29"/>
  <c r="X379" i="29"/>
  <c r="W379" i="29"/>
  <c r="V379" i="29"/>
  <c r="Y378" i="29"/>
  <c r="X378" i="29"/>
  <c r="W378" i="29"/>
  <c r="V378" i="29"/>
  <c r="Y377" i="29"/>
  <c r="X377" i="29"/>
  <c r="W377" i="29"/>
  <c r="V377" i="29"/>
  <c r="Y376" i="29"/>
  <c r="X376" i="29"/>
  <c r="W376" i="29"/>
  <c r="V376" i="29"/>
  <c r="Y375" i="29"/>
  <c r="X375" i="29"/>
  <c r="W375" i="29"/>
  <c r="V375" i="29"/>
  <c r="Y374" i="29"/>
  <c r="X374" i="29"/>
  <c r="W374" i="29"/>
  <c r="V374" i="29"/>
  <c r="Y373" i="29"/>
  <c r="X373" i="29"/>
  <c r="W373" i="29"/>
  <c r="V373" i="29"/>
  <c r="Y372" i="29"/>
  <c r="X372" i="29"/>
  <c r="W372" i="29"/>
  <c r="V372" i="29"/>
  <c r="Y371" i="29"/>
  <c r="X371" i="29"/>
  <c r="W371" i="29"/>
  <c r="V371" i="29"/>
  <c r="Y370" i="29"/>
  <c r="X370" i="29"/>
  <c r="W370" i="29"/>
  <c r="V370" i="29"/>
  <c r="Y369" i="29"/>
  <c r="X369" i="29"/>
  <c r="W369" i="29"/>
  <c r="V369" i="29"/>
  <c r="Y368" i="29"/>
  <c r="X368" i="29"/>
  <c r="W368" i="29"/>
  <c r="V368" i="29"/>
  <c r="Y367" i="29"/>
  <c r="X367" i="29"/>
  <c r="W367" i="29"/>
  <c r="V367" i="29"/>
  <c r="Y366" i="29"/>
  <c r="X366" i="29"/>
  <c r="W366" i="29"/>
  <c r="V366" i="29"/>
  <c r="Y365" i="29"/>
  <c r="X365" i="29"/>
  <c r="W365" i="29"/>
  <c r="V365" i="29"/>
  <c r="Y364" i="29"/>
  <c r="X364" i="29"/>
  <c r="W364" i="29"/>
  <c r="V364" i="29"/>
  <c r="Y363" i="29"/>
  <c r="X363" i="29"/>
  <c r="W363" i="29"/>
  <c r="V363" i="29"/>
  <c r="Y362" i="29"/>
  <c r="X362" i="29"/>
  <c r="W362" i="29"/>
  <c r="V362" i="29"/>
  <c r="Y361" i="29"/>
  <c r="X361" i="29"/>
  <c r="W361" i="29"/>
  <c r="V361" i="29"/>
  <c r="Y360" i="29"/>
  <c r="X360" i="29"/>
  <c r="W360" i="29"/>
  <c r="V360" i="29"/>
  <c r="Y359" i="29"/>
  <c r="X359" i="29"/>
  <c r="W359" i="29"/>
  <c r="V359" i="29"/>
  <c r="Y358" i="29"/>
  <c r="X358" i="29"/>
  <c r="W358" i="29"/>
  <c r="V358" i="29"/>
  <c r="Y357" i="29"/>
  <c r="X357" i="29"/>
  <c r="W357" i="29"/>
  <c r="V357" i="29"/>
  <c r="Y356" i="29"/>
  <c r="X356" i="29"/>
  <c r="W356" i="29"/>
  <c r="V356" i="29"/>
  <c r="Y355" i="29"/>
  <c r="X355" i="29"/>
  <c r="W355" i="29"/>
  <c r="V355" i="29"/>
  <c r="Y354" i="29"/>
  <c r="X354" i="29"/>
  <c r="W354" i="29"/>
  <c r="V354" i="29"/>
  <c r="Y353" i="29"/>
  <c r="X353" i="29"/>
  <c r="W353" i="29"/>
  <c r="V353" i="29"/>
  <c r="Y352" i="29"/>
  <c r="X352" i="29"/>
  <c r="W352" i="29"/>
  <c r="V352" i="29"/>
  <c r="Y351" i="29"/>
  <c r="X351" i="29"/>
  <c r="W351" i="29"/>
  <c r="V351" i="29"/>
  <c r="Y350" i="29"/>
  <c r="X350" i="29"/>
  <c r="W350" i="29"/>
  <c r="V350" i="29"/>
  <c r="Y349" i="29"/>
  <c r="X349" i="29"/>
  <c r="W349" i="29"/>
  <c r="V349" i="29"/>
  <c r="Y348" i="29"/>
  <c r="X348" i="29"/>
  <c r="W348" i="29"/>
  <c r="V348" i="29"/>
  <c r="Y347" i="29"/>
  <c r="X347" i="29"/>
  <c r="W347" i="29"/>
  <c r="V347" i="29"/>
  <c r="Y346" i="29"/>
  <c r="X346" i="29"/>
  <c r="W346" i="29"/>
  <c r="V346" i="29"/>
  <c r="Y345" i="29"/>
  <c r="X345" i="29"/>
  <c r="W345" i="29"/>
  <c r="V345" i="29"/>
  <c r="Y344" i="29"/>
  <c r="X344" i="29"/>
  <c r="W344" i="29"/>
  <c r="V344" i="29"/>
  <c r="Y343" i="29"/>
  <c r="X343" i="29"/>
  <c r="W343" i="29"/>
  <c r="V343" i="29"/>
  <c r="Y342" i="29"/>
  <c r="X342" i="29"/>
  <c r="W342" i="29"/>
  <c r="V342" i="29"/>
  <c r="Y341" i="29"/>
  <c r="X341" i="29"/>
  <c r="W341" i="29"/>
  <c r="V341" i="29"/>
  <c r="Y340" i="29"/>
  <c r="X340" i="29"/>
  <c r="W340" i="29"/>
  <c r="V340" i="29"/>
  <c r="Y339" i="29"/>
  <c r="X339" i="29"/>
  <c r="W339" i="29"/>
  <c r="V339" i="29"/>
  <c r="Y338" i="29"/>
  <c r="X338" i="29"/>
  <c r="W338" i="29"/>
  <c r="V338" i="29"/>
  <c r="Y337" i="29"/>
  <c r="X337" i="29"/>
  <c r="W337" i="29"/>
  <c r="V337" i="29"/>
  <c r="Y336" i="29"/>
  <c r="X336" i="29"/>
  <c r="W336" i="29"/>
  <c r="V336" i="29"/>
  <c r="Y335" i="29"/>
  <c r="X335" i="29"/>
  <c r="W335" i="29"/>
  <c r="V335" i="29"/>
  <c r="Y334" i="29"/>
  <c r="X334" i="29"/>
  <c r="W334" i="29"/>
  <c r="V334" i="29"/>
  <c r="Y333" i="29"/>
  <c r="X333" i="29"/>
  <c r="W333" i="29"/>
  <c r="V333" i="29"/>
  <c r="Y332" i="29"/>
  <c r="X332" i="29"/>
  <c r="W332" i="29"/>
  <c r="V332" i="29"/>
  <c r="Y331" i="29"/>
  <c r="X331" i="29"/>
  <c r="W331" i="29"/>
  <c r="V331" i="29"/>
  <c r="Y330" i="29"/>
  <c r="X330" i="29"/>
  <c r="W330" i="29"/>
  <c r="V330" i="29"/>
  <c r="Y329" i="29"/>
  <c r="X329" i="29"/>
  <c r="W329" i="29"/>
  <c r="V329" i="29"/>
  <c r="Y328" i="29"/>
  <c r="X328" i="29"/>
  <c r="W328" i="29"/>
  <c r="V328" i="29"/>
  <c r="Y327" i="29"/>
  <c r="X327" i="29"/>
  <c r="W327" i="29"/>
  <c r="V327" i="29"/>
  <c r="Y326" i="29"/>
  <c r="X326" i="29"/>
  <c r="W326" i="29"/>
  <c r="V326" i="29"/>
  <c r="Y325" i="29"/>
  <c r="X325" i="29"/>
  <c r="W325" i="29"/>
  <c r="V325" i="29"/>
  <c r="Y324" i="29"/>
  <c r="X324" i="29"/>
  <c r="W324" i="29"/>
  <c r="V324" i="29"/>
  <c r="Y323" i="29"/>
  <c r="X323" i="29"/>
  <c r="W323" i="29"/>
  <c r="V323" i="29"/>
  <c r="Y322" i="29"/>
  <c r="X322" i="29"/>
  <c r="W322" i="29"/>
  <c r="V322" i="29"/>
  <c r="Y321" i="29"/>
  <c r="X321" i="29"/>
  <c r="W321" i="29"/>
  <c r="V321" i="29"/>
  <c r="Y320" i="29"/>
  <c r="X320" i="29"/>
  <c r="W320" i="29"/>
  <c r="V320" i="29"/>
  <c r="Y319" i="29"/>
  <c r="X319" i="29"/>
  <c r="W319" i="29"/>
  <c r="V319" i="29"/>
  <c r="Y318" i="29"/>
  <c r="X318" i="29"/>
  <c r="W318" i="29"/>
  <c r="V318" i="29"/>
  <c r="Y317" i="29"/>
  <c r="X317" i="29"/>
  <c r="W317" i="29"/>
  <c r="V317" i="29"/>
  <c r="Y316" i="29"/>
  <c r="X316" i="29"/>
  <c r="W316" i="29"/>
  <c r="V316" i="29"/>
  <c r="Y315" i="29"/>
  <c r="X315" i="29"/>
  <c r="W315" i="29"/>
  <c r="V315" i="29"/>
  <c r="Y314" i="29"/>
  <c r="X314" i="29"/>
  <c r="W314" i="29"/>
  <c r="V314" i="29"/>
  <c r="Y313" i="29"/>
  <c r="X313" i="29"/>
  <c r="W313" i="29"/>
  <c r="V313" i="29"/>
  <c r="Y312" i="29"/>
  <c r="X312" i="29"/>
  <c r="W312" i="29"/>
  <c r="V312" i="29"/>
  <c r="Y311" i="29"/>
  <c r="X311" i="29"/>
  <c r="W311" i="29"/>
  <c r="V311" i="29"/>
  <c r="Y310" i="29"/>
  <c r="X310" i="29"/>
  <c r="W310" i="29"/>
  <c r="V310" i="29"/>
  <c r="Y309" i="29"/>
  <c r="X309" i="29"/>
  <c r="W309" i="29"/>
  <c r="V309" i="29"/>
  <c r="Y308" i="29"/>
  <c r="X308" i="29"/>
  <c r="W308" i="29"/>
  <c r="V308" i="29"/>
  <c r="Y307" i="29"/>
  <c r="X307" i="29"/>
  <c r="W307" i="29"/>
  <c r="V307" i="29"/>
  <c r="Y306" i="29"/>
  <c r="X306" i="29"/>
  <c r="W306" i="29"/>
  <c r="V306" i="29"/>
  <c r="Y305" i="29"/>
  <c r="X305" i="29"/>
  <c r="W305" i="29"/>
  <c r="V305" i="29"/>
  <c r="Y304" i="29"/>
  <c r="X304" i="29"/>
  <c r="W304" i="29"/>
  <c r="V304" i="29"/>
  <c r="Y303" i="29"/>
  <c r="X303" i="29"/>
  <c r="W303" i="29"/>
  <c r="V303" i="29"/>
  <c r="Y302" i="29"/>
  <c r="X302" i="29"/>
  <c r="W302" i="29"/>
  <c r="V302" i="29"/>
  <c r="Y301" i="29"/>
  <c r="X301" i="29"/>
  <c r="W301" i="29"/>
  <c r="V301" i="29"/>
  <c r="Y300" i="29"/>
  <c r="X300" i="29"/>
  <c r="W300" i="29"/>
  <c r="V300" i="29"/>
  <c r="Y299" i="29"/>
  <c r="X299" i="29"/>
  <c r="W299" i="29"/>
  <c r="V299" i="29"/>
  <c r="Y298" i="29"/>
  <c r="X298" i="29"/>
  <c r="W298" i="29"/>
  <c r="V298" i="29"/>
  <c r="Y297" i="29"/>
  <c r="X297" i="29"/>
  <c r="W297" i="29"/>
  <c r="V297" i="29"/>
  <c r="Y296" i="29"/>
  <c r="X296" i="29"/>
  <c r="W296" i="29"/>
  <c r="V296" i="29"/>
  <c r="Y295" i="29"/>
  <c r="X295" i="29"/>
  <c r="W295" i="29"/>
  <c r="V295" i="29"/>
  <c r="Y294" i="29"/>
  <c r="X294" i="29"/>
  <c r="W294" i="29"/>
  <c r="V294" i="29"/>
  <c r="Y293" i="29"/>
  <c r="X293" i="29"/>
  <c r="W293" i="29"/>
  <c r="V293" i="29"/>
  <c r="Y292" i="29"/>
  <c r="X292" i="29"/>
  <c r="W292" i="29"/>
  <c r="V292" i="29"/>
  <c r="Y291" i="29"/>
  <c r="X291" i="29"/>
  <c r="W291" i="29"/>
  <c r="V291" i="29"/>
  <c r="Y290" i="29"/>
  <c r="X290" i="29"/>
  <c r="W290" i="29"/>
  <c r="V290" i="29"/>
  <c r="Y289" i="29"/>
  <c r="X289" i="29"/>
  <c r="W289" i="29"/>
  <c r="V289" i="29"/>
  <c r="Y288" i="29"/>
  <c r="X288" i="29"/>
  <c r="W288" i="29"/>
  <c r="V288" i="29"/>
  <c r="Y287" i="29"/>
  <c r="X287" i="29"/>
  <c r="W287" i="29"/>
  <c r="V287" i="29"/>
  <c r="Y286" i="29"/>
  <c r="X286" i="29"/>
  <c r="W286" i="29"/>
  <c r="V286" i="29"/>
  <c r="Y285" i="29"/>
  <c r="X285" i="29"/>
  <c r="W285" i="29"/>
  <c r="V285" i="29"/>
  <c r="Y284" i="29"/>
  <c r="X284" i="29"/>
  <c r="W284" i="29"/>
  <c r="V284" i="29"/>
  <c r="Y283" i="29"/>
  <c r="X283" i="29"/>
  <c r="W283" i="29"/>
  <c r="V283" i="29"/>
  <c r="Y282" i="29"/>
  <c r="X282" i="29"/>
  <c r="W282" i="29"/>
  <c r="V282" i="29"/>
  <c r="Y281" i="29"/>
  <c r="X281" i="29"/>
  <c r="W281" i="29"/>
  <c r="V281" i="29"/>
  <c r="Y280" i="29"/>
  <c r="X280" i="29"/>
  <c r="W280" i="29"/>
  <c r="V280" i="29"/>
  <c r="Y279" i="29"/>
  <c r="X279" i="29"/>
  <c r="W279" i="29"/>
  <c r="V279" i="29"/>
  <c r="Y278" i="29"/>
  <c r="X278" i="29"/>
  <c r="W278" i="29"/>
  <c r="V278" i="29"/>
  <c r="Y277" i="29"/>
  <c r="X277" i="29"/>
  <c r="W277" i="29"/>
  <c r="V277" i="29"/>
  <c r="Y276" i="29"/>
  <c r="X276" i="29"/>
  <c r="W276" i="29"/>
  <c r="V276" i="29"/>
  <c r="Y275" i="29"/>
  <c r="X275" i="29"/>
  <c r="W275" i="29"/>
  <c r="V275" i="29"/>
  <c r="Y274" i="29"/>
  <c r="X274" i="29"/>
  <c r="W274" i="29"/>
  <c r="V274" i="29"/>
  <c r="Y273" i="29"/>
  <c r="X273" i="29"/>
  <c r="W273" i="29"/>
  <c r="V273" i="29"/>
  <c r="Y272" i="29"/>
  <c r="X272" i="29"/>
  <c r="W272" i="29"/>
  <c r="V272" i="29"/>
  <c r="Y271" i="29"/>
  <c r="X271" i="29"/>
  <c r="W271" i="29"/>
  <c r="V271" i="29"/>
  <c r="Y270" i="29"/>
  <c r="X270" i="29"/>
  <c r="W270" i="29"/>
  <c r="V270" i="29"/>
  <c r="Y269" i="29"/>
  <c r="X269" i="29"/>
  <c r="W269" i="29"/>
  <c r="V269" i="29"/>
  <c r="Y268" i="29"/>
  <c r="X268" i="29"/>
  <c r="W268" i="29"/>
  <c r="V268" i="29"/>
  <c r="Y267" i="29"/>
  <c r="X267" i="29"/>
  <c r="W267" i="29"/>
  <c r="V267" i="29"/>
  <c r="Y266" i="29"/>
  <c r="X266" i="29"/>
  <c r="W266" i="29"/>
  <c r="V266" i="29"/>
  <c r="Y265" i="29"/>
  <c r="X265" i="29"/>
  <c r="W265" i="29"/>
  <c r="V265" i="29"/>
  <c r="Y264" i="29"/>
  <c r="X264" i="29"/>
  <c r="W264" i="29"/>
  <c r="V264" i="29"/>
  <c r="Y263" i="29"/>
  <c r="X263" i="29"/>
  <c r="W263" i="29"/>
  <c r="V263" i="29"/>
  <c r="Y262" i="29"/>
  <c r="X262" i="29"/>
  <c r="W262" i="29"/>
  <c r="V262" i="29"/>
  <c r="Y261" i="29"/>
  <c r="X261" i="29"/>
  <c r="W261" i="29"/>
  <c r="V261" i="29"/>
  <c r="Y260" i="29"/>
  <c r="X260" i="29"/>
  <c r="W260" i="29"/>
  <c r="V260" i="29"/>
  <c r="Y259" i="29"/>
  <c r="X259" i="29"/>
  <c r="W259" i="29"/>
  <c r="V259" i="29"/>
  <c r="Y258" i="29"/>
  <c r="X258" i="29"/>
  <c r="W258" i="29"/>
  <c r="V258" i="29"/>
  <c r="Y257" i="29"/>
  <c r="X257" i="29"/>
  <c r="W257" i="29"/>
  <c r="V257" i="29"/>
  <c r="Y256" i="29"/>
  <c r="X256" i="29"/>
  <c r="W256" i="29"/>
  <c r="V256" i="29"/>
  <c r="Y255" i="29"/>
  <c r="X255" i="29"/>
  <c r="W255" i="29"/>
  <c r="V255" i="29"/>
  <c r="Y254" i="29"/>
  <c r="X254" i="29"/>
  <c r="W254" i="29"/>
  <c r="V254" i="29"/>
  <c r="Y253" i="29"/>
  <c r="X253" i="29"/>
  <c r="W253" i="29"/>
  <c r="V253" i="29"/>
  <c r="Y252" i="29"/>
  <c r="X252" i="29"/>
  <c r="W252" i="29"/>
  <c r="V252" i="29"/>
  <c r="Y251" i="29"/>
  <c r="X251" i="29"/>
  <c r="W251" i="29"/>
  <c r="V251" i="29"/>
  <c r="Y250" i="29"/>
  <c r="X250" i="29"/>
  <c r="W250" i="29"/>
  <c r="V250" i="29"/>
  <c r="Y249" i="29"/>
  <c r="X249" i="29"/>
  <c r="W249" i="29"/>
  <c r="V249" i="29"/>
  <c r="Y248" i="29"/>
  <c r="X248" i="29"/>
  <c r="W248" i="29"/>
  <c r="V248" i="29"/>
  <c r="Y247" i="29"/>
  <c r="X247" i="29"/>
  <c r="W247" i="29"/>
  <c r="V247" i="29"/>
  <c r="Y246" i="29"/>
  <c r="X246" i="29"/>
  <c r="W246" i="29"/>
  <c r="V246" i="29"/>
  <c r="Y245" i="29"/>
  <c r="X245" i="29"/>
  <c r="W245" i="29"/>
  <c r="V245" i="29"/>
  <c r="Y244" i="29"/>
  <c r="X244" i="29"/>
  <c r="W244" i="29"/>
  <c r="V244" i="29"/>
  <c r="Y243" i="29"/>
  <c r="X243" i="29"/>
  <c r="W243" i="29"/>
  <c r="V243" i="29"/>
  <c r="Y242" i="29"/>
  <c r="X242" i="29"/>
  <c r="W242" i="29"/>
  <c r="V242" i="29"/>
  <c r="Y241" i="29"/>
  <c r="X241" i="29"/>
  <c r="W241" i="29"/>
  <c r="V241" i="29"/>
  <c r="Y240" i="29"/>
  <c r="X240" i="29"/>
  <c r="W240" i="29"/>
  <c r="V240" i="29"/>
  <c r="Y239" i="29"/>
  <c r="X239" i="29"/>
  <c r="W239" i="29"/>
  <c r="V239" i="29"/>
  <c r="Y238" i="29"/>
  <c r="X238" i="29"/>
  <c r="W238" i="29"/>
  <c r="V238" i="29"/>
  <c r="Y237" i="29"/>
  <c r="X237" i="29"/>
  <c r="W237" i="29"/>
  <c r="V237" i="29"/>
  <c r="Y236" i="29"/>
  <c r="X236" i="29"/>
  <c r="W236" i="29"/>
  <c r="V236" i="29"/>
  <c r="Y235" i="29"/>
  <c r="X235" i="29"/>
  <c r="W235" i="29"/>
  <c r="V235" i="29"/>
  <c r="Y234" i="29"/>
  <c r="X234" i="29"/>
  <c r="W234" i="29"/>
  <c r="V234" i="29"/>
  <c r="Y233" i="29"/>
  <c r="X233" i="29"/>
  <c r="W233" i="29"/>
  <c r="V233" i="29"/>
  <c r="Y232" i="29"/>
  <c r="X232" i="29"/>
  <c r="W232" i="29"/>
  <c r="V232" i="29"/>
  <c r="Y231" i="29"/>
  <c r="X231" i="29"/>
  <c r="W231" i="29"/>
  <c r="V231" i="29"/>
  <c r="Y230" i="29"/>
  <c r="X230" i="29"/>
  <c r="W230" i="29"/>
  <c r="V230" i="29"/>
  <c r="Y229" i="29"/>
  <c r="X229" i="29"/>
  <c r="W229" i="29"/>
  <c r="V229" i="29"/>
  <c r="Y228" i="29"/>
  <c r="X228" i="29"/>
  <c r="W228" i="29"/>
  <c r="V228" i="29"/>
  <c r="Y227" i="29"/>
  <c r="X227" i="29"/>
  <c r="W227" i="29"/>
  <c r="V227" i="29"/>
  <c r="Y226" i="29"/>
  <c r="X226" i="29"/>
  <c r="W226" i="29"/>
  <c r="V226" i="29"/>
  <c r="Y225" i="29"/>
  <c r="X225" i="29"/>
  <c r="W225" i="29"/>
  <c r="V225" i="29"/>
  <c r="Y224" i="29"/>
  <c r="X224" i="29"/>
  <c r="W224" i="29"/>
  <c r="V224" i="29"/>
  <c r="Y223" i="29"/>
  <c r="X223" i="29"/>
  <c r="W223" i="29"/>
  <c r="V223" i="29"/>
  <c r="Y222" i="29"/>
  <c r="X222" i="29"/>
  <c r="W222" i="29"/>
  <c r="V222" i="29"/>
  <c r="Y221" i="29"/>
  <c r="X221" i="29"/>
  <c r="W221" i="29"/>
  <c r="V221" i="29"/>
  <c r="Y220" i="29"/>
  <c r="X220" i="29"/>
  <c r="W220" i="29"/>
  <c r="V220" i="29"/>
  <c r="Y219" i="29"/>
  <c r="X219" i="29"/>
  <c r="W219" i="29"/>
  <c r="V219" i="29"/>
  <c r="Y218" i="29"/>
  <c r="X218" i="29"/>
  <c r="W218" i="29"/>
  <c r="V218" i="29"/>
  <c r="Y217" i="29"/>
  <c r="X217" i="29"/>
  <c r="W217" i="29"/>
  <c r="V217" i="29"/>
  <c r="Y216" i="29"/>
  <c r="X216" i="29"/>
  <c r="W216" i="29"/>
  <c r="V216" i="29"/>
  <c r="Y215" i="29"/>
  <c r="X215" i="29"/>
  <c r="W215" i="29"/>
  <c r="V215" i="29"/>
  <c r="Y214" i="29"/>
  <c r="X214" i="29"/>
  <c r="W214" i="29"/>
  <c r="V214" i="29"/>
  <c r="Y213" i="29"/>
  <c r="X213" i="29"/>
  <c r="W213" i="29"/>
  <c r="V213" i="29"/>
  <c r="Y212" i="29"/>
  <c r="X212" i="29"/>
  <c r="W212" i="29"/>
  <c r="V212" i="29"/>
  <c r="Y211" i="29"/>
  <c r="X211" i="29"/>
  <c r="W211" i="29"/>
  <c r="V211" i="29"/>
  <c r="Y210" i="29"/>
  <c r="X210" i="29"/>
  <c r="W210" i="29"/>
  <c r="V210" i="29"/>
  <c r="Y209" i="29"/>
  <c r="X209" i="29"/>
  <c r="W209" i="29"/>
  <c r="V209" i="29"/>
  <c r="Y208" i="29"/>
  <c r="X208" i="29"/>
  <c r="W208" i="29"/>
  <c r="V208" i="29"/>
  <c r="Y207" i="29"/>
  <c r="X207" i="29"/>
  <c r="W207" i="29"/>
  <c r="V207" i="29"/>
  <c r="Y206" i="29"/>
  <c r="X206" i="29"/>
  <c r="W206" i="29"/>
  <c r="V206" i="29"/>
  <c r="Y205" i="29"/>
  <c r="X205" i="29"/>
  <c r="W205" i="29"/>
  <c r="V205" i="29"/>
  <c r="Y204" i="29"/>
  <c r="X204" i="29"/>
  <c r="W204" i="29"/>
  <c r="V204" i="29"/>
  <c r="Y203" i="29"/>
  <c r="X203" i="29"/>
  <c r="W203" i="29"/>
  <c r="V203" i="29"/>
  <c r="Y202" i="29"/>
  <c r="X202" i="29"/>
  <c r="W202" i="29"/>
  <c r="V202" i="29"/>
  <c r="Y201" i="29"/>
  <c r="X201" i="29"/>
  <c r="W201" i="29"/>
  <c r="V201" i="29"/>
  <c r="Y200" i="29"/>
  <c r="X200" i="29"/>
  <c r="W200" i="29"/>
  <c r="V200" i="29"/>
  <c r="Y199" i="29"/>
  <c r="X199" i="29"/>
  <c r="W199" i="29"/>
  <c r="V199" i="29"/>
  <c r="Y198" i="29"/>
  <c r="X198" i="29"/>
  <c r="W198" i="29"/>
  <c r="V198" i="29"/>
  <c r="Y197" i="29"/>
  <c r="X197" i="29"/>
  <c r="W197" i="29"/>
  <c r="V197" i="29"/>
  <c r="Y196" i="29"/>
  <c r="X196" i="29"/>
  <c r="W196" i="29"/>
  <c r="V196" i="29"/>
  <c r="Y195" i="29"/>
  <c r="X195" i="29"/>
  <c r="W195" i="29"/>
  <c r="V195" i="29"/>
  <c r="Y194" i="29"/>
  <c r="X194" i="29"/>
  <c r="W194" i="29"/>
  <c r="V194" i="29"/>
  <c r="Y193" i="29"/>
  <c r="X193" i="29"/>
  <c r="W193" i="29"/>
  <c r="V193" i="29"/>
  <c r="Y192" i="29"/>
  <c r="X192" i="29"/>
  <c r="W192" i="29"/>
  <c r="V192" i="29"/>
  <c r="Y191" i="29"/>
  <c r="X191" i="29"/>
  <c r="W191" i="29"/>
  <c r="V191" i="29"/>
  <c r="Y190" i="29"/>
  <c r="X190" i="29"/>
  <c r="W190" i="29"/>
  <c r="V190" i="29"/>
  <c r="Y189" i="29"/>
  <c r="X189" i="29"/>
  <c r="W189" i="29"/>
  <c r="V189" i="29"/>
  <c r="Y188" i="29"/>
  <c r="X188" i="29"/>
  <c r="W188" i="29"/>
  <c r="V188" i="29"/>
  <c r="Y187" i="29"/>
  <c r="X187" i="29"/>
  <c r="W187" i="29"/>
  <c r="V187" i="29"/>
  <c r="Y186" i="29"/>
  <c r="X186" i="29"/>
  <c r="W186" i="29"/>
  <c r="V186" i="29"/>
  <c r="Y185" i="29"/>
  <c r="X185" i="29"/>
  <c r="W185" i="29"/>
  <c r="V185" i="29"/>
  <c r="Y184" i="29"/>
  <c r="X184" i="29"/>
  <c r="W184" i="29"/>
  <c r="V184" i="29"/>
  <c r="Y183" i="29"/>
  <c r="X183" i="29"/>
  <c r="W183" i="29"/>
  <c r="V183" i="29"/>
  <c r="Y182" i="29"/>
  <c r="X182" i="29"/>
  <c r="W182" i="29"/>
  <c r="V182" i="29"/>
  <c r="Y181" i="29"/>
  <c r="X181" i="29"/>
  <c r="W181" i="29"/>
  <c r="V181" i="29"/>
  <c r="Y180" i="29"/>
  <c r="X180" i="29"/>
  <c r="W180" i="29"/>
  <c r="V180" i="29"/>
  <c r="Y179" i="29"/>
  <c r="X179" i="29"/>
  <c r="W179" i="29"/>
  <c r="V179" i="29"/>
  <c r="Y178" i="29"/>
  <c r="X178" i="29"/>
  <c r="W178" i="29"/>
  <c r="V178" i="29"/>
  <c r="Y177" i="29"/>
  <c r="X177" i="29"/>
  <c r="W177" i="29"/>
  <c r="V177" i="29"/>
  <c r="Y176" i="29"/>
  <c r="X176" i="29"/>
  <c r="W176" i="29"/>
  <c r="V176" i="29"/>
  <c r="Y175" i="29"/>
  <c r="X175" i="29"/>
  <c r="W175" i="29"/>
  <c r="V175" i="29"/>
  <c r="Y174" i="29"/>
  <c r="X174" i="29"/>
  <c r="W174" i="29"/>
  <c r="V174" i="29"/>
  <c r="Y173" i="29"/>
  <c r="X173" i="29"/>
  <c r="W173" i="29"/>
  <c r="V173" i="29"/>
  <c r="Y172" i="29"/>
  <c r="X172" i="29"/>
  <c r="W172" i="29"/>
  <c r="V172" i="29"/>
  <c r="Y171" i="29"/>
  <c r="X171" i="29"/>
  <c r="W171" i="29"/>
  <c r="V171" i="29"/>
  <c r="Y170" i="29"/>
  <c r="X170" i="29"/>
  <c r="W170" i="29"/>
  <c r="V170" i="29"/>
  <c r="Y169" i="29"/>
  <c r="X169" i="29"/>
  <c r="W169" i="29"/>
  <c r="V169" i="29"/>
  <c r="Y168" i="29"/>
  <c r="X168" i="29"/>
  <c r="W168" i="29"/>
  <c r="V168" i="29"/>
  <c r="Y167" i="29"/>
  <c r="X167" i="29"/>
  <c r="W167" i="29"/>
  <c r="V167" i="29"/>
  <c r="Y166" i="29"/>
  <c r="X166" i="29"/>
  <c r="W166" i="29"/>
  <c r="V166" i="29"/>
  <c r="Y165" i="29"/>
  <c r="X165" i="29"/>
  <c r="W165" i="29"/>
  <c r="V165" i="29"/>
  <c r="Y164" i="29"/>
  <c r="X164" i="29"/>
  <c r="W164" i="29"/>
  <c r="V164" i="29"/>
  <c r="Y163" i="29"/>
  <c r="X163" i="29"/>
  <c r="W163" i="29"/>
  <c r="V163" i="29"/>
  <c r="Y162" i="29"/>
  <c r="X162" i="29"/>
  <c r="W162" i="29"/>
  <c r="V162" i="29"/>
  <c r="Y161" i="29"/>
  <c r="X161" i="29"/>
  <c r="W161" i="29"/>
  <c r="V161" i="29"/>
  <c r="Y160" i="29"/>
  <c r="X160" i="29"/>
  <c r="W160" i="29"/>
  <c r="V160" i="29"/>
  <c r="Y159" i="29"/>
  <c r="X159" i="29"/>
  <c r="W159" i="29"/>
  <c r="V159" i="29"/>
  <c r="Y158" i="29"/>
  <c r="X158" i="29"/>
  <c r="W158" i="29"/>
  <c r="V158" i="29"/>
  <c r="Y157" i="29"/>
  <c r="X157" i="29"/>
  <c r="W157" i="29"/>
  <c r="V157" i="29"/>
  <c r="Y156" i="29"/>
  <c r="X156" i="29"/>
  <c r="W156" i="29"/>
  <c r="V156" i="29"/>
  <c r="Y155" i="29"/>
  <c r="X155" i="29"/>
  <c r="W155" i="29"/>
  <c r="V155" i="29"/>
  <c r="Y154" i="29"/>
  <c r="X154" i="29"/>
  <c r="W154" i="29"/>
  <c r="V154" i="29"/>
  <c r="Y153" i="29"/>
  <c r="X153" i="29"/>
  <c r="W153" i="29"/>
  <c r="V153" i="29"/>
  <c r="Y152" i="29"/>
  <c r="X152" i="29"/>
  <c r="W152" i="29"/>
  <c r="V152" i="29"/>
  <c r="Y151" i="29"/>
  <c r="X151" i="29"/>
  <c r="W151" i="29"/>
  <c r="V151" i="29"/>
  <c r="Y150" i="29"/>
  <c r="X150" i="29"/>
  <c r="W150" i="29"/>
  <c r="V150" i="29"/>
  <c r="Y149" i="29"/>
  <c r="X149" i="29"/>
  <c r="W149" i="29"/>
  <c r="V149" i="29"/>
  <c r="Y148" i="29"/>
  <c r="X148" i="29"/>
  <c r="W148" i="29"/>
  <c r="V148" i="29"/>
  <c r="Y147" i="29"/>
  <c r="X147" i="29"/>
  <c r="W147" i="29"/>
  <c r="V147" i="29"/>
  <c r="Y146" i="29"/>
  <c r="X146" i="29"/>
  <c r="W146" i="29"/>
  <c r="V146" i="29"/>
  <c r="Y145" i="29"/>
  <c r="X145" i="29"/>
  <c r="W145" i="29"/>
  <c r="V145" i="29"/>
  <c r="Y144" i="29"/>
  <c r="X144" i="29"/>
  <c r="W144" i="29"/>
  <c r="V144" i="29"/>
  <c r="Y143" i="29"/>
  <c r="X143" i="29"/>
  <c r="W143" i="29"/>
  <c r="V143" i="29"/>
  <c r="Y142" i="29"/>
  <c r="X142" i="29"/>
  <c r="W142" i="29"/>
  <c r="V142" i="29"/>
  <c r="Y141" i="29"/>
  <c r="X141" i="29"/>
  <c r="W141" i="29"/>
  <c r="V141" i="29"/>
  <c r="Y140" i="29"/>
  <c r="X140" i="29"/>
  <c r="W140" i="29"/>
  <c r="V140" i="29"/>
  <c r="Y139" i="29"/>
  <c r="X139" i="29"/>
  <c r="W139" i="29"/>
  <c r="V139" i="29"/>
  <c r="Y138" i="29"/>
  <c r="X138" i="29"/>
  <c r="W138" i="29"/>
  <c r="V138" i="29"/>
  <c r="Y137" i="29"/>
  <c r="X137" i="29"/>
  <c r="W137" i="29"/>
  <c r="V137" i="29"/>
  <c r="Y136" i="29"/>
  <c r="X136" i="29"/>
  <c r="W136" i="29"/>
  <c r="V136" i="29"/>
  <c r="Y135" i="29"/>
  <c r="X135" i="29"/>
  <c r="W135" i="29"/>
  <c r="V135" i="29"/>
  <c r="Y134" i="29"/>
  <c r="X134" i="29"/>
  <c r="W134" i="29"/>
  <c r="V134" i="29"/>
  <c r="Y133" i="29"/>
  <c r="X133" i="29"/>
  <c r="W133" i="29"/>
  <c r="V133" i="29"/>
  <c r="Y132" i="29"/>
  <c r="X132" i="29"/>
  <c r="W132" i="29"/>
  <c r="V132" i="29"/>
  <c r="Y131" i="29"/>
  <c r="X131" i="29"/>
  <c r="W131" i="29"/>
  <c r="V131" i="29"/>
  <c r="Y130" i="29"/>
  <c r="X130" i="29"/>
  <c r="W130" i="29"/>
  <c r="V130" i="29"/>
  <c r="Y129" i="29"/>
  <c r="X129" i="29"/>
  <c r="W129" i="29"/>
  <c r="V129" i="29"/>
  <c r="Y128" i="29"/>
  <c r="X128" i="29"/>
  <c r="W128" i="29"/>
  <c r="V128" i="29"/>
  <c r="Y127" i="29"/>
  <c r="X127" i="29"/>
  <c r="W127" i="29"/>
  <c r="V127" i="29"/>
  <c r="Y126" i="29"/>
  <c r="X126" i="29"/>
  <c r="W126" i="29"/>
  <c r="V126" i="29"/>
  <c r="Y125" i="29"/>
  <c r="X125" i="29"/>
  <c r="W125" i="29"/>
  <c r="V125" i="29"/>
  <c r="Y124" i="29"/>
  <c r="X124" i="29"/>
  <c r="W124" i="29"/>
  <c r="V124" i="29"/>
  <c r="Y123" i="29"/>
  <c r="X123" i="29"/>
  <c r="W123" i="29"/>
  <c r="V123" i="29"/>
  <c r="Y122" i="29"/>
  <c r="X122" i="29"/>
  <c r="W122" i="29"/>
  <c r="V122" i="29"/>
  <c r="Y121" i="29"/>
  <c r="X121" i="29"/>
  <c r="W121" i="29"/>
  <c r="V121" i="29"/>
  <c r="Y120" i="29"/>
  <c r="X120" i="29"/>
  <c r="W120" i="29"/>
  <c r="V120" i="29"/>
  <c r="Y119" i="29"/>
  <c r="X119" i="29"/>
  <c r="W119" i="29"/>
  <c r="V119" i="29"/>
  <c r="Y118" i="29"/>
  <c r="X118" i="29"/>
  <c r="W118" i="29"/>
  <c r="V118" i="29"/>
  <c r="Y117" i="29"/>
  <c r="X117" i="29"/>
  <c r="W117" i="29"/>
  <c r="V117" i="29"/>
  <c r="Y116" i="29"/>
  <c r="X116" i="29"/>
  <c r="W116" i="29"/>
  <c r="V116" i="29"/>
  <c r="Y115" i="29"/>
  <c r="X115" i="29"/>
  <c r="W115" i="29"/>
  <c r="V115" i="29"/>
  <c r="Y114" i="29"/>
  <c r="X114" i="29"/>
  <c r="W114" i="29"/>
  <c r="V114" i="29"/>
  <c r="Y113" i="29"/>
  <c r="X113" i="29"/>
  <c r="W113" i="29"/>
  <c r="V113" i="29"/>
  <c r="Y112" i="29"/>
  <c r="X112" i="29"/>
  <c r="W112" i="29"/>
  <c r="V112" i="29"/>
  <c r="Y111" i="29"/>
  <c r="X111" i="29"/>
  <c r="W111" i="29"/>
  <c r="V111" i="29"/>
  <c r="Y110" i="29"/>
  <c r="X110" i="29"/>
  <c r="W110" i="29"/>
  <c r="V110" i="29"/>
  <c r="Y109" i="29"/>
  <c r="X109" i="29"/>
  <c r="W109" i="29"/>
  <c r="V109" i="29"/>
  <c r="Y108" i="29"/>
  <c r="X108" i="29"/>
  <c r="W108" i="29"/>
  <c r="V108" i="29"/>
  <c r="Y107" i="29"/>
  <c r="X107" i="29"/>
  <c r="W107" i="29"/>
  <c r="V107" i="29"/>
  <c r="Y106" i="29"/>
  <c r="X106" i="29"/>
  <c r="W106" i="29"/>
  <c r="V106" i="29"/>
  <c r="Y105" i="29"/>
  <c r="X105" i="29"/>
  <c r="W105" i="29"/>
  <c r="V105" i="29"/>
  <c r="Y104" i="29"/>
  <c r="X104" i="29"/>
  <c r="W104" i="29"/>
  <c r="V104" i="29"/>
  <c r="Y103" i="29"/>
  <c r="X103" i="29"/>
  <c r="W103" i="29"/>
  <c r="V103" i="29"/>
  <c r="Y102" i="29"/>
  <c r="X102" i="29"/>
  <c r="W102" i="29"/>
  <c r="V102" i="29"/>
  <c r="Y101" i="29"/>
  <c r="X101" i="29"/>
  <c r="W101" i="29"/>
  <c r="V101" i="29"/>
  <c r="Y100" i="29"/>
  <c r="X100" i="29"/>
  <c r="W100" i="29"/>
  <c r="V100" i="29"/>
  <c r="Y99" i="29"/>
  <c r="X99" i="29"/>
  <c r="W99" i="29"/>
  <c r="V99" i="29"/>
  <c r="Y98" i="29"/>
  <c r="X98" i="29"/>
  <c r="W98" i="29"/>
  <c r="V98" i="29"/>
  <c r="Y97" i="29"/>
  <c r="X97" i="29"/>
  <c r="W97" i="29"/>
  <c r="V97" i="29"/>
  <c r="Y96" i="29"/>
  <c r="X96" i="29"/>
  <c r="W96" i="29"/>
  <c r="V96" i="29"/>
  <c r="Y95" i="29"/>
  <c r="X95" i="29"/>
  <c r="W95" i="29"/>
  <c r="V95" i="29"/>
  <c r="Y94" i="29"/>
  <c r="X94" i="29"/>
  <c r="W94" i="29"/>
  <c r="V94" i="29"/>
  <c r="Y93" i="29"/>
  <c r="X93" i="29"/>
  <c r="W93" i="29"/>
  <c r="V93" i="29"/>
  <c r="Y92" i="29"/>
  <c r="X92" i="29"/>
  <c r="W92" i="29"/>
  <c r="V92" i="29"/>
  <c r="Y91" i="29"/>
  <c r="X91" i="29"/>
  <c r="W91" i="29"/>
  <c r="V91" i="29"/>
  <c r="Y90" i="29"/>
  <c r="X90" i="29"/>
  <c r="W90" i="29"/>
  <c r="V90" i="29"/>
  <c r="Y89" i="29"/>
  <c r="X89" i="29"/>
  <c r="W89" i="29"/>
  <c r="V89" i="29"/>
  <c r="Y88" i="29"/>
  <c r="X88" i="29"/>
  <c r="W88" i="29"/>
  <c r="V88" i="29"/>
  <c r="Y87" i="29"/>
  <c r="X87" i="29"/>
  <c r="W87" i="29"/>
  <c r="V87" i="29"/>
  <c r="Y86" i="29"/>
  <c r="X86" i="29"/>
  <c r="W86" i="29"/>
  <c r="V86" i="29"/>
  <c r="Y85" i="29"/>
  <c r="X85" i="29"/>
  <c r="W85" i="29"/>
  <c r="V85" i="29"/>
  <c r="Y84" i="29"/>
  <c r="X84" i="29"/>
  <c r="W84" i="29"/>
  <c r="V84" i="29"/>
  <c r="Y83" i="29"/>
  <c r="X83" i="29"/>
  <c r="W83" i="29"/>
  <c r="V83" i="29"/>
  <c r="Y82" i="29"/>
  <c r="X82" i="29"/>
  <c r="W82" i="29"/>
  <c r="V82" i="29"/>
  <c r="Y81" i="29"/>
  <c r="X81" i="29"/>
  <c r="W81" i="29"/>
  <c r="V81" i="29"/>
  <c r="Y80" i="29"/>
  <c r="X80" i="29"/>
  <c r="W80" i="29"/>
  <c r="V80" i="29"/>
  <c r="Y79" i="29"/>
  <c r="X79" i="29"/>
  <c r="W79" i="29"/>
  <c r="V79" i="29"/>
  <c r="Y78" i="29"/>
  <c r="X78" i="29"/>
  <c r="W78" i="29"/>
  <c r="V78" i="29"/>
  <c r="Y77" i="29"/>
  <c r="X77" i="29"/>
  <c r="W77" i="29"/>
  <c r="V77" i="29"/>
  <c r="Y76" i="29"/>
  <c r="X76" i="29"/>
  <c r="W76" i="29"/>
  <c r="V76" i="29"/>
  <c r="Y75" i="29"/>
  <c r="X75" i="29"/>
  <c r="W75" i="29"/>
  <c r="V75" i="29"/>
  <c r="Y74" i="29"/>
  <c r="X74" i="29"/>
  <c r="W74" i="29"/>
  <c r="V74" i="29"/>
  <c r="Y73" i="29"/>
  <c r="X73" i="29"/>
  <c r="W73" i="29"/>
  <c r="V73" i="29"/>
  <c r="Y72" i="29"/>
  <c r="X72" i="29"/>
  <c r="W72" i="29"/>
  <c r="V72" i="29"/>
  <c r="Y71" i="29"/>
  <c r="X71" i="29"/>
  <c r="W71" i="29"/>
  <c r="V71" i="29"/>
  <c r="Y70" i="29"/>
  <c r="X70" i="29"/>
  <c r="W70" i="29"/>
  <c r="V70" i="29"/>
  <c r="Y69" i="29"/>
  <c r="X69" i="29"/>
  <c r="W69" i="29"/>
  <c r="V69" i="29"/>
  <c r="Y68" i="29"/>
  <c r="X68" i="29"/>
  <c r="W68" i="29"/>
  <c r="V68" i="29"/>
  <c r="Y67" i="29"/>
  <c r="X67" i="29"/>
  <c r="W67" i="29"/>
  <c r="V67" i="29"/>
  <c r="Y66" i="29"/>
  <c r="X66" i="29"/>
  <c r="W66" i="29"/>
  <c r="V66" i="29"/>
  <c r="Y65" i="29"/>
  <c r="X65" i="29"/>
  <c r="W65" i="29"/>
  <c r="V65" i="29"/>
  <c r="Y64" i="29"/>
  <c r="X64" i="29"/>
  <c r="W64" i="29"/>
  <c r="V64" i="29"/>
  <c r="Y63" i="29"/>
  <c r="X63" i="29"/>
  <c r="W63" i="29"/>
  <c r="V63" i="29"/>
  <c r="Y62" i="29"/>
  <c r="X62" i="29"/>
  <c r="W62" i="29"/>
  <c r="V62" i="29"/>
  <c r="Y61" i="29"/>
  <c r="X61" i="29"/>
  <c r="W61" i="29"/>
  <c r="V61" i="29"/>
  <c r="Y60" i="29"/>
  <c r="X60" i="29"/>
  <c r="W60" i="29"/>
  <c r="V60" i="29"/>
  <c r="Y59" i="29"/>
  <c r="X59" i="29"/>
  <c r="W59" i="29"/>
  <c r="V59" i="29"/>
  <c r="Y58" i="29"/>
  <c r="X58" i="29"/>
  <c r="W58" i="29"/>
  <c r="V58" i="29"/>
  <c r="Y57" i="29"/>
  <c r="X57" i="29"/>
  <c r="W57" i="29"/>
  <c r="V57" i="29"/>
  <c r="Y56" i="29"/>
  <c r="X56" i="29"/>
  <c r="W56" i="29"/>
  <c r="V56" i="29"/>
  <c r="Y55" i="29"/>
  <c r="X55" i="29"/>
  <c r="W55" i="29"/>
  <c r="V55" i="29"/>
  <c r="Y54" i="29"/>
  <c r="X54" i="29"/>
  <c r="W54" i="29"/>
  <c r="V54" i="29"/>
  <c r="Y53" i="29"/>
  <c r="X53" i="29"/>
  <c r="W53" i="29"/>
  <c r="V53" i="29"/>
  <c r="Y52" i="29"/>
  <c r="X52" i="29"/>
  <c r="W52" i="29"/>
  <c r="V52" i="29"/>
  <c r="Y51" i="29"/>
  <c r="X51" i="29"/>
  <c r="W51" i="29"/>
  <c r="V51" i="29"/>
  <c r="Y50" i="29"/>
  <c r="X50" i="29"/>
  <c r="W50" i="29"/>
  <c r="V50" i="29"/>
  <c r="Y49" i="29"/>
  <c r="X49" i="29"/>
  <c r="W49" i="29"/>
  <c r="V49" i="29"/>
  <c r="Y48" i="29"/>
  <c r="X48" i="29"/>
  <c r="W48" i="29"/>
  <c r="V48" i="29"/>
  <c r="Y47" i="29"/>
  <c r="X47" i="29"/>
  <c r="W47" i="29"/>
  <c r="V47" i="29"/>
  <c r="Y46" i="29"/>
  <c r="X46" i="29"/>
  <c r="W46" i="29"/>
  <c r="V46" i="29"/>
  <c r="Y45" i="29"/>
  <c r="X45" i="29"/>
  <c r="W45" i="29"/>
  <c r="V45" i="29"/>
  <c r="Y44" i="29"/>
  <c r="X44" i="29"/>
  <c r="W44" i="29"/>
  <c r="V44" i="29"/>
  <c r="Y43" i="29"/>
  <c r="X43" i="29"/>
  <c r="W43" i="29"/>
  <c r="V43" i="29"/>
  <c r="Y42" i="29"/>
  <c r="X42" i="29"/>
  <c r="W42" i="29"/>
  <c r="V42" i="29"/>
  <c r="Y41" i="29"/>
  <c r="X41" i="29"/>
  <c r="W41" i="29"/>
  <c r="V41" i="29"/>
  <c r="Y40" i="29"/>
  <c r="X40" i="29"/>
  <c r="W40" i="29"/>
  <c r="V40" i="29"/>
  <c r="Y39" i="29"/>
  <c r="X39" i="29"/>
  <c r="W39" i="29"/>
  <c r="V39" i="29"/>
  <c r="Y38" i="29"/>
  <c r="X38" i="29"/>
  <c r="W38" i="29"/>
  <c r="V38" i="29"/>
  <c r="Y37" i="29"/>
  <c r="X37" i="29"/>
  <c r="W37" i="29"/>
  <c r="V37" i="29"/>
  <c r="Y36" i="29"/>
  <c r="X36" i="29"/>
  <c r="W36" i="29"/>
  <c r="V36" i="29"/>
  <c r="Y35" i="29"/>
  <c r="X35" i="29"/>
  <c r="W35" i="29"/>
  <c r="V35" i="29"/>
  <c r="Y34" i="29"/>
  <c r="X34" i="29"/>
  <c r="W34" i="29"/>
  <c r="V34" i="29"/>
  <c r="Y33" i="29"/>
  <c r="X33" i="29"/>
  <c r="W33" i="29"/>
  <c r="V33" i="29"/>
  <c r="Y32" i="29"/>
  <c r="X32" i="29"/>
  <c r="W32" i="29"/>
  <c r="V32" i="29"/>
  <c r="Y31" i="29"/>
  <c r="X31" i="29"/>
  <c r="W31" i="29"/>
  <c r="V31" i="29"/>
  <c r="Y30" i="29"/>
  <c r="X30" i="29"/>
  <c r="W30" i="29"/>
  <c r="V30" i="29"/>
  <c r="Y29" i="29"/>
  <c r="X29" i="29"/>
  <c r="W29" i="29"/>
  <c r="V29" i="29"/>
  <c r="Y28" i="29"/>
  <c r="X28" i="29"/>
  <c r="W28" i="29"/>
  <c r="V28" i="29"/>
  <c r="Y27" i="29"/>
  <c r="X27" i="29"/>
  <c r="W27" i="29"/>
  <c r="V27" i="29"/>
  <c r="Y26" i="29"/>
  <c r="X26" i="29"/>
  <c r="W26" i="29"/>
  <c r="V26" i="29"/>
  <c r="Y25" i="29"/>
  <c r="X25" i="29"/>
  <c r="W25" i="29"/>
  <c r="V25" i="29"/>
  <c r="Y24" i="29"/>
  <c r="X24" i="29"/>
  <c r="W24" i="29"/>
  <c r="V24" i="29"/>
  <c r="Y23" i="29"/>
  <c r="X23" i="29"/>
  <c r="W23" i="29"/>
  <c r="V23" i="29"/>
  <c r="Y22" i="29"/>
  <c r="X22" i="29"/>
  <c r="W22" i="29"/>
  <c r="V22" i="29"/>
  <c r="Y21" i="29"/>
  <c r="X21" i="29"/>
  <c r="W21" i="29"/>
  <c r="V21" i="29"/>
  <c r="Y20" i="29"/>
  <c r="X20" i="29"/>
  <c r="W20" i="29"/>
  <c r="V20" i="29"/>
  <c r="Y19" i="29"/>
  <c r="X19" i="29"/>
  <c r="W19" i="29"/>
  <c r="V19" i="29"/>
  <c r="Y18" i="29"/>
  <c r="X18" i="29"/>
  <c r="W18" i="29"/>
  <c r="V18" i="29"/>
  <c r="Y17" i="29"/>
  <c r="X17" i="29"/>
  <c r="W17" i="29"/>
  <c r="V17" i="29"/>
  <c r="Y16" i="29"/>
  <c r="X16" i="29"/>
  <c r="W16" i="29"/>
  <c r="V16" i="29"/>
  <c r="Y15" i="29"/>
  <c r="X15" i="29"/>
  <c r="W15" i="29"/>
  <c r="V15" i="29"/>
  <c r="Y14" i="29"/>
  <c r="X14" i="29"/>
  <c r="W14" i="29"/>
  <c r="V14" i="29"/>
  <c r="Y13" i="29"/>
  <c r="X13" i="29"/>
  <c r="W13" i="29"/>
  <c r="V13" i="29"/>
  <c r="Y12" i="29"/>
  <c r="X12" i="29"/>
  <c r="W12" i="29"/>
  <c r="V12" i="29"/>
  <c r="Y11" i="29"/>
  <c r="X11" i="29"/>
  <c r="W11" i="29"/>
  <c r="V11" i="29"/>
  <c r="Y10" i="29"/>
  <c r="X10" i="29"/>
  <c r="W10" i="29"/>
  <c r="V10" i="29"/>
  <c r="Y9" i="29"/>
  <c r="X9" i="29"/>
  <c r="W9" i="29"/>
  <c r="V9" i="29"/>
  <c r="Y8" i="29"/>
  <c r="X8" i="29"/>
  <c r="W8" i="29"/>
  <c r="V8" i="29"/>
  <c r="Y7" i="29"/>
  <c r="X7" i="29"/>
  <c r="W7" i="29"/>
  <c r="V7" i="29"/>
  <c r="AH6" i="29"/>
  <c r="AE6" i="29" a="1"/>
  <c r="AE6" i="29" s="1"/>
  <c r="AD6" i="29"/>
  <c r="AC6" i="29"/>
  <c r="AB6" i="29"/>
  <c r="Y6" i="29"/>
  <c r="X6" i="29"/>
  <c r="W6" i="29"/>
  <c r="V6" i="29"/>
  <c r="AH5" i="29"/>
  <c r="AC5" i="29"/>
  <c r="AB5" i="29"/>
  <c r="Y5" i="29"/>
  <c r="X5" i="29"/>
  <c r="W5" i="29"/>
  <c r="V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104" i="29" s="1"/>
  <c r="A105" i="29" s="1"/>
  <c r="A106" i="29" s="1"/>
  <c r="A107" i="29" s="1"/>
  <c r="A108" i="29" s="1"/>
  <c r="A109" i="29" s="1"/>
  <c r="A110" i="29" s="1"/>
  <c r="A111" i="29" s="1"/>
  <c r="A112" i="29" s="1"/>
  <c r="A113" i="29" s="1"/>
  <c r="A114" i="29" s="1"/>
  <c r="A115" i="29" s="1"/>
  <c r="A116" i="29" s="1"/>
  <c r="A117" i="29" s="1"/>
  <c r="A118" i="29" s="1"/>
  <c r="A119" i="29" s="1"/>
  <c r="A120" i="29" s="1"/>
  <c r="A121" i="29" s="1"/>
  <c r="A122" i="29" s="1"/>
  <c r="A123" i="29" s="1"/>
  <c r="A124" i="29" s="1"/>
  <c r="A125" i="29" s="1"/>
  <c r="A126" i="29" s="1"/>
  <c r="A127" i="29" s="1"/>
  <c r="A128" i="29" s="1"/>
  <c r="A129" i="29" s="1"/>
  <c r="A130" i="29" s="1"/>
  <c r="A131" i="29" s="1"/>
  <c r="A132" i="29" s="1"/>
  <c r="A133" i="29" s="1"/>
  <c r="A134" i="29" s="1"/>
  <c r="A135" i="29" s="1"/>
  <c r="A136" i="29" s="1"/>
  <c r="A137" i="29" s="1"/>
  <c r="A138" i="29" s="1"/>
  <c r="A139" i="29" s="1"/>
  <c r="A140" i="29" s="1"/>
  <c r="A141" i="29" s="1"/>
  <c r="A142" i="29" s="1"/>
  <c r="A143" i="29" s="1"/>
  <c r="A144" i="29" s="1"/>
  <c r="A145" i="29" s="1"/>
  <c r="A146" i="29" s="1"/>
  <c r="A147" i="29" s="1"/>
  <c r="A148" i="29" s="1"/>
  <c r="A149" i="29" s="1"/>
  <c r="A150" i="29" s="1"/>
  <c r="A151" i="29" s="1"/>
  <c r="A152" i="29" s="1"/>
  <c r="A153" i="29" s="1"/>
  <c r="A154" i="29" s="1"/>
  <c r="A155" i="29" s="1"/>
  <c r="A156" i="29" s="1"/>
  <c r="A157" i="29" s="1"/>
  <c r="A158" i="29" s="1"/>
  <c r="A159" i="29" s="1"/>
  <c r="A160" i="29" s="1"/>
  <c r="A161" i="29" s="1"/>
  <c r="A162" i="29" s="1"/>
  <c r="A163" i="29" s="1"/>
  <c r="A164" i="29" s="1"/>
  <c r="A165" i="29" s="1"/>
  <c r="A166" i="29" s="1"/>
  <c r="A167" i="29" s="1"/>
  <c r="A168" i="29" s="1"/>
  <c r="A169" i="29" s="1"/>
  <c r="A170" i="29" s="1"/>
  <c r="A171" i="29" s="1"/>
  <c r="A172" i="29" s="1"/>
  <c r="A173" i="29" s="1"/>
  <c r="A174" i="29" s="1"/>
  <c r="A175" i="29" s="1"/>
  <c r="A176" i="29" s="1"/>
  <c r="A177" i="29" s="1"/>
  <c r="A178" i="29" s="1"/>
  <c r="A179" i="29" s="1"/>
  <c r="A180" i="29" s="1"/>
  <c r="A181" i="29" s="1"/>
  <c r="A182" i="29" s="1"/>
  <c r="A183" i="29" s="1"/>
  <c r="A184" i="29" s="1"/>
  <c r="A185" i="29" s="1"/>
  <c r="A186" i="29" s="1"/>
  <c r="A187" i="29" s="1"/>
  <c r="A188" i="29" s="1"/>
  <c r="A189" i="29" s="1"/>
  <c r="A190" i="29" s="1"/>
  <c r="A191" i="29" s="1"/>
  <c r="A192" i="29" s="1"/>
  <c r="A193" i="29" s="1"/>
  <c r="A194" i="29" s="1"/>
  <c r="A195" i="29" s="1"/>
  <c r="A196" i="29" s="1"/>
  <c r="A197" i="29" s="1"/>
  <c r="A198" i="29" s="1"/>
  <c r="A199" i="29" s="1"/>
  <c r="A200" i="29" s="1"/>
  <c r="A201" i="29" s="1"/>
  <c r="A202" i="29" s="1"/>
  <c r="A203" i="29" s="1"/>
  <c r="A204" i="29" s="1"/>
  <c r="A205" i="29" s="1"/>
  <c r="A206" i="29" s="1"/>
  <c r="A207" i="29" s="1"/>
  <c r="A208" i="29" s="1"/>
  <c r="A209" i="29" s="1"/>
  <c r="A210" i="29" s="1"/>
  <c r="A211" i="29" s="1"/>
  <c r="A212" i="29" s="1"/>
  <c r="A213" i="29" s="1"/>
  <c r="A214" i="29" s="1"/>
  <c r="A215" i="29" s="1"/>
  <c r="A216" i="29" s="1"/>
  <c r="A217" i="29" s="1"/>
  <c r="A218" i="29" s="1"/>
  <c r="A219" i="29" s="1"/>
  <c r="A220" i="29" s="1"/>
  <c r="A221" i="29" s="1"/>
  <c r="A222" i="29" s="1"/>
  <c r="A223" i="29" s="1"/>
  <c r="A224" i="29" s="1"/>
  <c r="A225" i="29" s="1"/>
  <c r="A226" i="29" s="1"/>
  <c r="A227" i="29" s="1"/>
  <c r="A228" i="29" s="1"/>
  <c r="A229" i="29" s="1"/>
  <c r="A230" i="29" s="1"/>
  <c r="A231" i="29" s="1"/>
  <c r="A232" i="29" s="1"/>
  <c r="A233" i="29" s="1"/>
  <c r="A234" i="29" s="1"/>
  <c r="A235" i="29" s="1"/>
  <c r="A236" i="29" s="1"/>
  <c r="A237" i="29" s="1"/>
  <c r="A238" i="29" s="1"/>
  <c r="A239" i="29" s="1"/>
  <c r="A240" i="29" s="1"/>
  <c r="A241" i="29" s="1"/>
  <c r="A242" i="29" s="1"/>
  <c r="A243" i="29" s="1"/>
  <c r="A244" i="29" s="1"/>
  <c r="A245" i="29" s="1"/>
  <c r="A246" i="29" s="1"/>
  <c r="A247" i="29" s="1"/>
  <c r="A248" i="29" s="1"/>
  <c r="A249" i="29" s="1"/>
  <c r="A250" i="29" s="1"/>
  <c r="A251" i="29" s="1"/>
  <c r="A252" i="29" s="1"/>
  <c r="A253" i="29" s="1"/>
  <c r="A254" i="29" s="1"/>
  <c r="A255" i="29" s="1"/>
  <c r="A256" i="29" s="1"/>
  <c r="A257" i="29" s="1"/>
  <c r="A258" i="29" s="1"/>
  <c r="A259" i="29" s="1"/>
  <c r="A260" i="29" s="1"/>
  <c r="A261" i="29" s="1"/>
  <c r="A262" i="29" s="1"/>
  <c r="A263" i="29" s="1"/>
  <c r="A264" i="29" s="1"/>
  <c r="A265" i="29" s="1"/>
  <c r="A266" i="29" s="1"/>
  <c r="A267" i="29" s="1"/>
  <c r="A268" i="29" s="1"/>
  <c r="A269" i="29" s="1"/>
  <c r="A270" i="29" s="1"/>
  <c r="A271" i="29" s="1"/>
  <c r="A272" i="29" s="1"/>
  <c r="A273" i="29" s="1"/>
  <c r="A274" i="29" s="1"/>
  <c r="A275" i="29" s="1"/>
  <c r="A276" i="29" s="1"/>
  <c r="A277" i="29" s="1"/>
  <c r="A278" i="29" s="1"/>
  <c r="A279" i="29" s="1"/>
  <c r="A280" i="29" s="1"/>
  <c r="A281" i="29" s="1"/>
  <c r="A282" i="29" s="1"/>
  <c r="A283" i="29" s="1"/>
  <c r="A284" i="29" s="1"/>
  <c r="A285" i="29" s="1"/>
  <c r="A286" i="29" s="1"/>
  <c r="A287" i="29" s="1"/>
  <c r="A288" i="29" s="1"/>
  <c r="A289" i="29" s="1"/>
  <c r="A290" i="29" s="1"/>
  <c r="A291" i="29" s="1"/>
  <c r="A292" i="29" s="1"/>
  <c r="A293" i="29" s="1"/>
  <c r="A294" i="29" s="1"/>
  <c r="A295" i="29" s="1"/>
  <c r="A296" i="29" s="1"/>
  <c r="A297" i="29" s="1"/>
  <c r="A298" i="29" s="1"/>
  <c r="A299" i="29" s="1"/>
  <c r="A300" i="29" s="1"/>
  <c r="A301" i="29" s="1"/>
  <c r="A302" i="29" s="1"/>
  <c r="A303" i="29" s="1"/>
  <c r="A304" i="29" s="1"/>
  <c r="A305" i="29" s="1"/>
  <c r="A306" i="29" s="1"/>
  <c r="A307" i="29" s="1"/>
  <c r="A308" i="29" s="1"/>
  <c r="A309" i="29" s="1"/>
  <c r="A310" i="29" s="1"/>
  <c r="A311" i="29" s="1"/>
  <c r="A312" i="29" s="1"/>
  <c r="A313" i="29" s="1"/>
  <c r="A314" i="29" s="1"/>
  <c r="A315" i="29" s="1"/>
  <c r="A316" i="29" s="1"/>
  <c r="A317" i="29" s="1"/>
  <c r="A318" i="29" s="1"/>
  <c r="A319" i="29" s="1"/>
  <c r="A320" i="29" s="1"/>
  <c r="A321" i="29" s="1"/>
  <c r="A322" i="29" s="1"/>
  <c r="A323" i="29" s="1"/>
  <c r="A324" i="29" s="1"/>
  <c r="A325" i="29" s="1"/>
  <c r="A326" i="29" s="1"/>
  <c r="A327" i="29" s="1"/>
  <c r="A328" i="29" s="1"/>
  <c r="A329" i="29" s="1"/>
  <c r="A330" i="29" s="1"/>
  <c r="A331" i="29" s="1"/>
  <c r="A332" i="29" s="1"/>
  <c r="A333" i="29" s="1"/>
  <c r="A334" i="29" s="1"/>
  <c r="A335" i="29" s="1"/>
  <c r="A336" i="29" s="1"/>
  <c r="A337" i="29" s="1"/>
  <c r="A338" i="29" s="1"/>
  <c r="A339" i="29" s="1"/>
  <c r="A340" i="29" s="1"/>
  <c r="A341" i="29" s="1"/>
  <c r="A342" i="29" s="1"/>
  <c r="A343" i="29" s="1"/>
  <c r="A344" i="29" s="1"/>
  <c r="A345" i="29" s="1"/>
  <c r="A346" i="29" s="1"/>
  <c r="A347" i="29" s="1"/>
  <c r="A348" i="29" s="1"/>
  <c r="A349" i="29" s="1"/>
  <c r="A350" i="29" s="1"/>
  <c r="A351" i="29" s="1"/>
  <c r="A352" i="29" s="1"/>
  <c r="A353" i="29" s="1"/>
  <c r="A354" i="29" s="1"/>
  <c r="A355" i="29" s="1"/>
  <c r="A356" i="29" s="1"/>
  <c r="A357" i="29" s="1"/>
  <c r="A358" i="29" s="1"/>
  <c r="A359" i="29" s="1"/>
  <c r="A360" i="29" s="1"/>
  <c r="A361" i="29" s="1"/>
  <c r="A362" i="29" s="1"/>
  <c r="A363" i="29" s="1"/>
  <c r="A364" i="29" s="1"/>
  <c r="A365" i="29" s="1"/>
  <c r="A366" i="29" s="1"/>
  <c r="A367" i="29" s="1"/>
  <c r="A368" i="29" s="1"/>
  <c r="A369" i="29" s="1"/>
  <c r="A370" i="29" s="1"/>
  <c r="A371" i="29" s="1"/>
  <c r="A372" i="29" s="1"/>
  <c r="A373" i="29" s="1"/>
  <c r="A374" i="29" s="1"/>
  <c r="A375" i="29" s="1"/>
  <c r="A376" i="29" s="1"/>
  <c r="A377" i="29" s="1"/>
  <c r="A378" i="29" s="1"/>
  <c r="A379" i="29" s="1"/>
  <c r="A380" i="29" s="1"/>
  <c r="A381" i="29" s="1"/>
  <c r="A382" i="29" s="1"/>
  <c r="A383" i="29" s="1"/>
  <c r="A384" i="29" s="1"/>
  <c r="A385" i="29" s="1"/>
  <c r="A386" i="29" s="1"/>
  <c r="A387" i="29" s="1"/>
  <c r="A388" i="29" s="1"/>
  <c r="A389" i="29" s="1"/>
  <c r="A390" i="29" s="1"/>
  <c r="A391" i="29" s="1"/>
  <c r="A392" i="29" s="1"/>
  <c r="A393" i="29" s="1"/>
  <c r="A394" i="29" s="1"/>
  <c r="A395" i="29" s="1"/>
  <c r="A396" i="29" s="1"/>
  <c r="A397" i="29" s="1"/>
  <c r="A398" i="29" s="1"/>
  <c r="A399" i="29" s="1"/>
  <c r="A400" i="29" s="1"/>
  <c r="A401" i="29" s="1"/>
  <c r="A402" i="29" s="1"/>
  <c r="A403" i="29" s="1"/>
  <c r="A404" i="29" s="1"/>
  <c r="A405" i="29" s="1"/>
  <c r="A406" i="29" s="1"/>
  <c r="A407" i="29" s="1"/>
  <c r="A408" i="29" s="1"/>
  <c r="A409" i="29" s="1"/>
  <c r="A410" i="29" s="1"/>
  <c r="A411" i="29" s="1"/>
  <c r="A412" i="29" s="1"/>
  <c r="A413" i="29" s="1"/>
  <c r="A414" i="29" s="1"/>
  <c r="A415" i="29" s="1"/>
  <c r="A416" i="29" s="1"/>
  <c r="A417" i="29" s="1"/>
  <c r="A418" i="29" s="1"/>
  <c r="A419" i="29" s="1"/>
  <c r="A420" i="29" s="1"/>
  <c r="A421" i="29" s="1"/>
  <c r="A422" i="29" s="1"/>
  <c r="A423" i="29" s="1"/>
  <c r="A424" i="29" s="1"/>
  <c r="A425" i="29" s="1"/>
  <c r="A426" i="29" s="1"/>
  <c r="A427" i="29" s="1"/>
  <c r="A428" i="29" s="1"/>
  <c r="A429" i="29" s="1"/>
  <c r="A430" i="29" s="1"/>
  <c r="A431" i="29" s="1"/>
  <c r="A432" i="29" s="1"/>
  <c r="A433" i="29" s="1"/>
  <c r="A434" i="29" s="1"/>
  <c r="A435" i="29" s="1"/>
  <c r="A436" i="29" s="1"/>
  <c r="A437" i="29" s="1"/>
  <c r="A438" i="29" s="1"/>
  <c r="A439" i="29" s="1"/>
  <c r="A440" i="29" s="1"/>
  <c r="A441" i="29" s="1"/>
  <c r="A442" i="29" s="1"/>
  <c r="A443" i="29" s="1"/>
  <c r="A444" i="29" s="1"/>
  <c r="A445" i="29" s="1"/>
  <c r="A446" i="29" s="1"/>
  <c r="A447" i="29" s="1"/>
  <c r="A448" i="29" s="1"/>
  <c r="A449" i="29" s="1"/>
  <c r="A450" i="29" s="1"/>
  <c r="A451" i="29" s="1"/>
  <c r="A452" i="29" s="1"/>
  <c r="A453" i="29" s="1"/>
  <c r="A454" i="29" s="1"/>
  <c r="A455" i="29" s="1"/>
  <c r="A456" i="29" s="1"/>
  <c r="A457" i="29" s="1"/>
  <c r="A458" i="29" s="1"/>
  <c r="A459" i="29" s="1"/>
  <c r="A460" i="29" s="1"/>
  <c r="A461" i="29" s="1"/>
  <c r="A462" i="29" s="1"/>
  <c r="A463" i="29" s="1"/>
  <c r="A464" i="29" s="1"/>
  <c r="A465" i="29" s="1"/>
  <c r="A466" i="29" s="1"/>
  <c r="A467" i="29" s="1"/>
  <c r="A468" i="29" s="1"/>
  <c r="A469" i="29" s="1"/>
  <c r="A470" i="29" s="1"/>
  <c r="A471" i="29" s="1"/>
  <c r="A472" i="29" s="1"/>
  <c r="A473" i="29" s="1"/>
  <c r="A474" i="29" s="1"/>
  <c r="A475" i="29" s="1"/>
  <c r="A476" i="29" s="1"/>
  <c r="A477" i="29" s="1"/>
  <c r="A478" i="29" s="1"/>
  <c r="A479" i="29" s="1"/>
  <c r="A480" i="29" s="1"/>
  <c r="A481" i="29" s="1"/>
  <c r="A482" i="29" s="1"/>
  <c r="A483" i="29" s="1"/>
  <c r="A484" i="29" s="1"/>
  <c r="A485" i="29" s="1"/>
  <c r="A486" i="29" s="1"/>
  <c r="A487" i="29" s="1"/>
  <c r="A488" i="29" s="1"/>
  <c r="A489" i="29" s="1"/>
  <c r="A490" i="29" s="1"/>
  <c r="A491" i="29" s="1"/>
  <c r="A492" i="29" s="1"/>
  <c r="A493" i="29" s="1"/>
  <c r="A494" i="29" s="1"/>
  <c r="A495" i="29" s="1"/>
  <c r="A496" i="29" s="1"/>
  <c r="A497" i="29" s="1"/>
  <c r="A498" i="29" s="1"/>
  <c r="A499" i="29" s="1"/>
  <c r="A500" i="29" s="1"/>
  <c r="A501" i="29" s="1"/>
  <c r="A502" i="29" s="1"/>
  <c r="A503" i="29" s="1"/>
  <c r="A504" i="29" s="1"/>
  <c r="A505" i="29" s="1"/>
  <c r="A506" i="29" s="1"/>
  <c r="A507" i="29" s="1"/>
  <c r="A508" i="29" s="1"/>
  <c r="A509" i="29" s="1"/>
  <c r="A510" i="29" s="1"/>
  <c r="A511" i="29" s="1"/>
  <c r="A512" i="29" s="1"/>
  <c r="A513" i="29" s="1"/>
  <c r="A514" i="29" s="1"/>
  <c r="A515" i="29" s="1"/>
  <c r="A516" i="29" s="1"/>
  <c r="A517" i="29" s="1"/>
  <c r="A518" i="29" s="1"/>
  <c r="A519" i="29" s="1"/>
  <c r="A520" i="29" s="1"/>
  <c r="A521" i="29" s="1"/>
  <c r="A522" i="29" s="1"/>
  <c r="A523" i="29" s="1"/>
  <c r="A524" i="29" s="1"/>
  <c r="A525" i="29" s="1"/>
  <c r="A526" i="29" s="1"/>
  <c r="A527" i="29" s="1"/>
  <c r="A528" i="29" s="1"/>
  <c r="A529" i="29" s="1"/>
  <c r="A530" i="29" s="1"/>
  <c r="A531" i="29" s="1"/>
  <c r="A532" i="29" s="1"/>
  <c r="A533" i="29" s="1"/>
  <c r="A534" i="29" s="1"/>
  <c r="A535" i="29" s="1"/>
  <c r="A536" i="29" s="1"/>
  <c r="A537" i="29" s="1"/>
  <c r="A538" i="29" s="1"/>
  <c r="A539" i="29" s="1"/>
  <c r="A540" i="29" s="1"/>
  <c r="A541" i="29" s="1"/>
  <c r="A542" i="29" s="1"/>
  <c r="A543" i="29" s="1"/>
  <c r="A544" i="29" s="1"/>
  <c r="A545" i="29" s="1"/>
  <c r="A546" i="29" s="1"/>
  <c r="A547" i="29" s="1"/>
  <c r="A548" i="29" s="1"/>
  <c r="A549" i="29" s="1"/>
  <c r="A550" i="29" s="1"/>
  <c r="A551" i="29" s="1"/>
  <c r="A552" i="29" s="1"/>
  <c r="A553" i="29" s="1"/>
  <c r="A554" i="29" s="1"/>
  <c r="A555" i="29" s="1"/>
  <c r="A556" i="29" s="1"/>
  <c r="A557" i="29" s="1"/>
  <c r="A558" i="29" s="1"/>
  <c r="A559" i="29" s="1"/>
  <c r="A560" i="29" s="1"/>
  <c r="A561" i="29" s="1"/>
  <c r="A562" i="29" s="1"/>
  <c r="A563" i="29" s="1"/>
  <c r="A564" i="29" s="1"/>
  <c r="A565" i="29" s="1"/>
  <c r="A566" i="29" s="1"/>
  <c r="A567" i="29" s="1"/>
  <c r="A568" i="29" s="1"/>
  <c r="A569" i="29" s="1"/>
  <c r="A570" i="29" s="1"/>
  <c r="A571" i="29" s="1"/>
  <c r="A572" i="29" s="1"/>
  <c r="A573" i="29" s="1"/>
  <c r="A574" i="29" s="1"/>
  <c r="A575" i="29" s="1"/>
  <c r="A576" i="29" s="1"/>
  <c r="A577" i="29" s="1"/>
  <c r="A578" i="29" s="1"/>
  <c r="A579" i="29" s="1"/>
  <c r="A580" i="29" s="1"/>
  <c r="A581" i="29" s="1"/>
  <c r="A582" i="29" s="1"/>
  <c r="A583" i="29" s="1"/>
  <c r="A584" i="29" s="1"/>
  <c r="A585" i="29" s="1"/>
  <c r="A586" i="29" s="1"/>
  <c r="A587" i="29" s="1"/>
  <c r="A588" i="29" s="1"/>
  <c r="A589" i="29" s="1"/>
  <c r="A590" i="29" s="1"/>
  <c r="A591" i="29" s="1"/>
  <c r="A592" i="29" s="1"/>
  <c r="A593" i="29" s="1"/>
  <c r="A594" i="29" s="1"/>
  <c r="A595" i="29" s="1"/>
  <c r="A596" i="29" s="1"/>
  <c r="A597" i="29" s="1"/>
  <c r="A598" i="29" s="1"/>
  <c r="A599" i="29" s="1"/>
  <c r="A600" i="29" s="1"/>
  <c r="A601" i="29" s="1"/>
  <c r="A602" i="29" s="1"/>
  <c r="A603" i="29" s="1"/>
  <c r="A604" i="29" s="1"/>
  <c r="A605" i="29" s="1"/>
  <c r="A606" i="29" s="1"/>
  <c r="A607" i="29" s="1"/>
  <c r="A608" i="29" s="1"/>
  <c r="A609" i="29" s="1"/>
  <c r="A610" i="29" s="1"/>
  <c r="A611" i="29" s="1"/>
  <c r="A612" i="29" s="1"/>
  <c r="A613" i="29" s="1"/>
  <c r="A614" i="29" s="1"/>
  <c r="A615" i="29" s="1"/>
  <c r="A616" i="29" s="1"/>
  <c r="A617" i="29" s="1"/>
  <c r="A618" i="29" s="1"/>
  <c r="A619" i="29" s="1"/>
  <c r="A620" i="29" s="1"/>
  <c r="A621" i="29" s="1"/>
  <c r="A622" i="29" s="1"/>
  <c r="A623" i="29" s="1"/>
  <c r="A624" i="29" s="1"/>
  <c r="A625" i="29" s="1"/>
  <c r="A626" i="29" s="1"/>
  <c r="A627" i="29" s="1"/>
  <c r="A628" i="29" s="1"/>
  <c r="A629" i="29" s="1"/>
  <c r="A630" i="29" s="1"/>
  <c r="A631" i="29" s="1"/>
  <c r="A632" i="29" s="1"/>
  <c r="A633" i="29" s="1"/>
  <c r="A634" i="29" s="1"/>
  <c r="A635" i="29" s="1"/>
  <c r="A636" i="29" s="1"/>
  <c r="A637" i="29" s="1"/>
  <c r="A638" i="29" s="1"/>
  <c r="A639" i="29" s="1"/>
  <c r="A640" i="29" s="1"/>
  <c r="A641" i="29" s="1"/>
  <c r="A642" i="29" s="1"/>
  <c r="A643" i="29" s="1"/>
  <c r="AH4" i="29"/>
  <c r="AD4" i="29"/>
  <c r="AC4" i="29"/>
  <c r="AB4" i="29"/>
  <c r="Y4" i="29"/>
  <c r="X4" i="29"/>
  <c r="AG4" i="29" s="1" a="1"/>
  <c r="AG4" i="29" s="1"/>
  <c r="W4" i="29"/>
  <c r="AF4" i="29" s="1" a="1"/>
  <c r="AF4" i="29" s="1"/>
  <c r="V4" i="29"/>
  <c r="AE4" i="29" s="1" a="1"/>
  <c r="AE4" i="29" s="1"/>
  <c r="X644" i="29" l="1"/>
  <c r="AE5" i="29" a="1"/>
  <c r="AE5" i="29" s="1"/>
  <c r="AF6" i="29" a="1"/>
  <c r="AF6" i="29" s="1"/>
  <c r="I21" i="32"/>
  <c r="I40" i="32"/>
  <c r="I81" i="32"/>
  <c r="I84" i="32"/>
  <c r="I199" i="32"/>
  <c r="AF5" i="29" a="1"/>
  <c r="AF5" i="29" s="1"/>
  <c r="I16" i="32"/>
  <c r="I35" i="32"/>
  <c r="I55" i="32"/>
  <c r="I57" i="32"/>
  <c r="I151" i="32"/>
  <c r="AG6" i="29" a="1"/>
  <c r="AG6" i="29" s="1"/>
  <c r="AG5" i="29" a="1"/>
  <c r="AG5" i="29" s="1"/>
  <c r="I13" i="32"/>
  <c r="I32" i="32"/>
  <c r="I71" i="32"/>
  <c r="I73" i="32"/>
  <c r="I183" i="32"/>
  <c r="I27" i="32"/>
  <c r="I47" i="32"/>
  <c r="I49" i="32"/>
  <c r="I135" i="32"/>
  <c r="I263" i="32"/>
  <c r="I8" i="32"/>
  <c r="I29" i="32"/>
  <c r="I92" i="32"/>
  <c r="I215" i="32"/>
  <c r="I303" i="32"/>
  <c r="I367" i="32"/>
  <c r="I431" i="32"/>
  <c r="I495" i="32"/>
  <c r="I519" i="32"/>
  <c r="I551" i="32"/>
  <c r="I583" i="32"/>
  <c r="I327" i="32"/>
  <c r="I391" i="32"/>
  <c r="I455" i="32"/>
  <c r="I287" i="32"/>
  <c r="I351" i="32"/>
  <c r="I415" i="32"/>
  <c r="I479" i="32"/>
  <c r="I527" i="32"/>
  <c r="I559" i="32"/>
  <c r="I591" i="32"/>
  <c r="I95" i="32"/>
  <c r="I311" i="32"/>
  <c r="I375" i="32"/>
  <c r="I439" i="32"/>
  <c r="I503" i="32"/>
  <c r="I159" i="32"/>
  <c r="I175" i="32"/>
  <c r="I191" i="32"/>
  <c r="I207" i="32"/>
  <c r="I223" i="32"/>
  <c r="I239" i="32"/>
  <c r="I255" i="32"/>
  <c r="I271" i="32"/>
  <c r="I335" i="32"/>
  <c r="I399" i="32"/>
  <c r="I463" i="32"/>
  <c r="I535" i="32"/>
  <c r="I567" i="32"/>
  <c r="I630" i="32"/>
  <c r="I423" i="32"/>
  <c r="I487" i="32"/>
  <c r="I7" i="33"/>
  <c r="I59" i="33"/>
  <c r="I91" i="33"/>
  <c r="I163" i="33"/>
  <c r="I195" i="33"/>
  <c r="I227" i="33"/>
  <c r="I259" i="33"/>
  <c r="I291" i="33"/>
  <c r="I323" i="33"/>
  <c r="I355" i="33"/>
  <c r="I387" i="33"/>
  <c r="I419" i="33"/>
  <c r="I451" i="33"/>
  <c r="I483" i="33"/>
  <c r="I539" i="33"/>
  <c r="I603" i="33"/>
  <c r="I609" i="32"/>
  <c r="I631" i="32"/>
  <c r="I632" i="32"/>
  <c r="I633" i="32"/>
  <c r="I9" i="33"/>
  <c r="I99" i="33"/>
  <c r="I131" i="33"/>
  <c r="I547" i="33"/>
  <c r="I612" i="33"/>
  <c r="T45" i="33"/>
  <c r="I171" i="33"/>
  <c r="I203" i="33"/>
  <c r="I235" i="33"/>
  <c r="I267" i="33"/>
  <c r="I299" i="33"/>
  <c r="I331" i="33"/>
  <c r="I363" i="33"/>
  <c r="I395" i="33"/>
  <c r="I427" i="33"/>
  <c r="I459" i="33"/>
  <c r="I491" i="33"/>
  <c r="I555" i="33"/>
  <c r="U45" i="33"/>
  <c r="I15" i="33"/>
  <c r="I31" i="33"/>
  <c r="I107" i="33"/>
  <c r="I139" i="33"/>
  <c r="I499" i="33"/>
  <c r="I563" i="33"/>
  <c r="I623" i="33"/>
  <c r="V45" i="33"/>
  <c r="I51" i="33"/>
  <c r="I67" i="33"/>
  <c r="I179" i="33"/>
  <c r="I211" i="33"/>
  <c r="I243" i="33"/>
  <c r="I275" i="33"/>
  <c r="I307" i="33"/>
  <c r="I339" i="33"/>
  <c r="I371" i="33"/>
  <c r="I403" i="33"/>
  <c r="I435" i="33"/>
  <c r="I467" i="33"/>
  <c r="I507" i="33"/>
  <c r="I571" i="33"/>
  <c r="I624" i="32"/>
  <c r="I625" i="32"/>
  <c r="I639" i="32"/>
  <c r="I640" i="32"/>
  <c r="I641" i="32"/>
  <c r="W45" i="33"/>
  <c r="I115" i="33"/>
  <c r="I147" i="33"/>
  <c r="I515" i="33"/>
  <c r="I579" i="33"/>
  <c r="I32" i="31"/>
  <c r="I48" i="31"/>
  <c r="I626" i="33"/>
  <c r="T45" i="31"/>
  <c r="I40" i="31"/>
  <c r="I136" i="31"/>
  <c r="U45" i="31"/>
  <c r="I600" i="31"/>
  <c r="W45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<sst xmlns="http://schemas.openxmlformats.org/spreadsheetml/2006/main" count="2913" uniqueCount="713">
  <si>
    <t>Instance</t>
  </si>
  <si>
    <t>Nº</t>
  </si>
  <si>
    <t>Best</t>
  </si>
  <si>
    <t>Avg</t>
  </si>
  <si>
    <t>Dev (%)</t>
  </si>
  <si>
    <t>Name</t>
  </si>
  <si>
    <t>CPU (s)</t>
  </si>
  <si>
    <t>BEST</t>
  </si>
  <si>
    <t>Algorithm</t>
  </si>
  <si>
    <t>#Best</t>
  </si>
  <si>
    <t>#Avg</t>
  </si>
  <si>
    <t>#Dev</t>
  </si>
  <si>
    <t>Avg.</t>
  </si>
  <si>
    <t>Dev</t>
  </si>
  <si>
    <t>Dev.</t>
  </si>
  <si>
    <t>bier127_05_2</t>
  </si>
  <si>
    <t>bier127_05_3</t>
  </si>
  <si>
    <t>bier127_05_4</t>
  </si>
  <si>
    <t>bier127_05_5</t>
  </si>
  <si>
    <t>bier127_10_2</t>
  </si>
  <si>
    <t>bier127_10_3</t>
  </si>
  <si>
    <t>bier127_10_4</t>
  </si>
  <si>
    <t>bier127_10_5</t>
  </si>
  <si>
    <t>bier127_15_2</t>
  </si>
  <si>
    <t>bier127_15_3</t>
  </si>
  <si>
    <t>bier127_15_4</t>
  </si>
  <si>
    <t>bier127_15_5</t>
  </si>
  <si>
    <t>bier127_20_2</t>
  </si>
  <si>
    <t>bier127_20_3</t>
  </si>
  <si>
    <t>bier127_20_4</t>
  </si>
  <si>
    <t>bier127_20_5</t>
  </si>
  <si>
    <t>ch130_05_2</t>
  </si>
  <si>
    <t>ch130_05_3</t>
  </si>
  <si>
    <t>ch130_05_4</t>
  </si>
  <si>
    <t>ch130_05_5</t>
  </si>
  <si>
    <t>ch130_10_2</t>
  </si>
  <si>
    <t>ch130_10_3</t>
  </si>
  <si>
    <t>ch130_10_4</t>
  </si>
  <si>
    <t>ch130_10_5</t>
  </si>
  <si>
    <t>ch130_15_2</t>
  </si>
  <si>
    <t>ch130_15_3</t>
  </si>
  <si>
    <t>ch130_15_4</t>
  </si>
  <si>
    <t>ch130_15_5</t>
  </si>
  <si>
    <t>ch130_20_2</t>
  </si>
  <si>
    <t>ch130_20_3</t>
  </si>
  <si>
    <t>ch130_20_4</t>
  </si>
  <si>
    <t>ch130_20_5</t>
  </si>
  <si>
    <t>ch150_05_2</t>
  </si>
  <si>
    <t>ch150_05_3</t>
  </si>
  <si>
    <t>ch150_05_4</t>
  </si>
  <si>
    <t>ch150_05_5</t>
  </si>
  <si>
    <t>ch150_10_2</t>
  </si>
  <si>
    <t>ch150_10_3</t>
  </si>
  <si>
    <t>ch150_10_4</t>
  </si>
  <si>
    <t>ch150_10_5</t>
  </si>
  <si>
    <t>ch150_15_2</t>
  </si>
  <si>
    <t>ch150_15_3</t>
  </si>
  <si>
    <t>ch150_15_4</t>
  </si>
  <si>
    <t>ch150_15_5</t>
  </si>
  <si>
    <t>ch150_20_2</t>
  </si>
  <si>
    <t>ch150_20_3</t>
  </si>
  <si>
    <t>ch150_20_4</t>
  </si>
  <si>
    <t>ch150_20_5</t>
  </si>
  <si>
    <t>d198_05_2</t>
  </si>
  <si>
    <t>d198_05_3</t>
  </si>
  <si>
    <t>d198_05_4</t>
  </si>
  <si>
    <t>d198_05_5</t>
  </si>
  <si>
    <t>d198_10_2</t>
  </si>
  <si>
    <t>d198_10_3</t>
  </si>
  <si>
    <t>d198_10_4</t>
  </si>
  <si>
    <t>d198_10_5</t>
  </si>
  <si>
    <t>d198_15_2</t>
  </si>
  <si>
    <t>d198_15_3</t>
  </si>
  <si>
    <t>d198_15_4</t>
  </si>
  <si>
    <t>d198_15_5</t>
  </si>
  <si>
    <t>d198_20_2</t>
  </si>
  <si>
    <t>d198_20_3</t>
  </si>
  <si>
    <t>d198_20_4</t>
  </si>
  <si>
    <t>d198_20_5</t>
  </si>
  <si>
    <t>d493_05_2</t>
  </si>
  <si>
    <t>d493_05_3</t>
  </si>
  <si>
    <t>d493_05_4</t>
  </si>
  <si>
    <t>d493_05_5</t>
  </si>
  <si>
    <t>d493_10_2</t>
  </si>
  <si>
    <t>d493_10_3</t>
  </si>
  <si>
    <t>d493_10_4</t>
  </si>
  <si>
    <t>d493_10_5</t>
  </si>
  <si>
    <t>d493_15_2</t>
  </si>
  <si>
    <t>d493_15_3</t>
  </si>
  <si>
    <t>d493_15_4</t>
  </si>
  <si>
    <t>d493_15_5</t>
  </si>
  <si>
    <t>d493_20_2</t>
  </si>
  <si>
    <t>d493_20_3</t>
  </si>
  <si>
    <t>d493_20_4</t>
  </si>
  <si>
    <t>d493_20_5</t>
  </si>
  <si>
    <t>eil101_05_2</t>
  </si>
  <si>
    <t>eil101_05_3</t>
  </si>
  <si>
    <t>eil101_05_4</t>
  </si>
  <si>
    <t>eil101_05_5</t>
  </si>
  <si>
    <t>eil101_10_2</t>
  </si>
  <si>
    <t>eil101_10_3</t>
  </si>
  <si>
    <t>eil101_10_4</t>
  </si>
  <si>
    <t>eil101_10_5</t>
  </si>
  <si>
    <t>eil101_15_2</t>
  </si>
  <si>
    <t>eil101_15_3</t>
  </si>
  <si>
    <t>eil101_15_4</t>
  </si>
  <si>
    <t>eil101_15_5</t>
  </si>
  <si>
    <t>eil101_20_2</t>
  </si>
  <si>
    <t>eil101_20_3</t>
  </si>
  <si>
    <t>eil101_20_4</t>
  </si>
  <si>
    <t>eil101_20_5</t>
  </si>
  <si>
    <t>fl417_05_2</t>
  </si>
  <si>
    <t>fl417_05_3</t>
  </si>
  <si>
    <t>fl417_05_4</t>
  </si>
  <si>
    <t>fl417_05_5</t>
  </si>
  <si>
    <t>fl417_10_2</t>
  </si>
  <si>
    <t>fl417_10_3</t>
  </si>
  <si>
    <t>fl417_10_4</t>
  </si>
  <si>
    <t>fl417_10_5</t>
  </si>
  <si>
    <t>fl417_15_2</t>
  </si>
  <si>
    <t>fl417_15_3</t>
  </si>
  <si>
    <t>fl417_15_4</t>
  </si>
  <si>
    <t>fl417_15_5</t>
  </si>
  <si>
    <t>fl417_20_2</t>
  </si>
  <si>
    <t>fl417_20_3</t>
  </si>
  <si>
    <t>fl417_20_4</t>
  </si>
  <si>
    <t>fl417_20_5</t>
  </si>
  <si>
    <t>gil262_05_2</t>
  </si>
  <si>
    <t>gil262_05_3</t>
  </si>
  <si>
    <t>gil262_05_4</t>
  </si>
  <si>
    <t>gil262_05_5</t>
  </si>
  <si>
    <t>gil262_10_2</t>
  </si>
  <si>
    <t>gil262_10_3</t>
  </si>
  <si>
    <t>gil262_10_4</t>
  </si>
  <si>
    <t>gil262_10_5</t>
  </si>
  <si>
    <t>gil262_15_2</t>
  </si>
  <si>
    <t>gil262_15_3</t>
  </si>
  <si>
    <t>gil262_15_4</t>
  </si>
  <si>
    <t>gil262_15_5</t>
  </si>
  <si>
    <t>gil262_20_2</t>
  </si>
  <si>
    <t>gil262_20_3</t>
  </si>
  <si>
    <t>gil262_20_4</t>
  </si>
  <si>
    <t>gil262_20_5</t>
  </si>
  <si>
    <t>gr120_05_2</t>
  </si>
  <si>
    <t>gr120_05_3</t>
  </si>
  <si>
    <t>gr120_05_4</t>
  </si>
  <si>
    <t>gr120_05_5</t>
  </si>
  <si>
    <t>gr120_10_2</t>
  </si>
  <si>
    <t>gr120_10_3</t>
  </si>
  <si>
    <t>gr120_10_4</t>
  </si>
  <si>
    <t>gr120_10_5</t>
  </si>
  <si>
    <t>gr120_15_2</t>
  </si>
  <si>
    <t>gr120_15_3</t>
  </si>
  <si>
    <t>gr120_15_4</t>
  </si>
  <si>
    <t>gr120_15_5</t>
  </si>
  <si>
    <t>gr120_20_2</t>
  </si>
  <si>
    <t>gr120_20_3</t>
  </si>
  <si>
    <t>gr120_20_4</t>
  </si>
  <si>
    <t>gr120_20_5</t>
  </si>
  <si>
    <t>gr137_05_2</t>
  </si>
  <si>
    <t>gr137_05_3</t>
  </si>
  <si>
    <t>gr137_05_4</t>
  </si>
  <si>
    <t>gr137_05_5</t>
  </si>
  <si>
    <t>gr137_10_2</t>
  </si>
  <si>
    <t>gr137_10_3</t>
  </si>
  <si>
    <t>gr137_10_4</t>
  </si>
  <si>
    <t>gr137_10_5</t>
  </si>
  <si>
    <t>gr137_15_2</t>
  </si>
  <si>
    <t>gr137_15_3</t>
  </si>
  <si>
    <t>gr137_15_4</t>
  </si>
  <si>
    <t>gr137_15_5</t>
  </si>
  <si>
    <t>gr137_20_2</t>
  </si>
  <si>
    <t>gr137_20_3</t>
  </si>
  <si>
    <t>gr137_20_4</t>
  </si>
  <si>
    <t>gr137_20_5</t>
  </si>
  <si>
    <t>gr202_05_2</t>
  </si>
  <si>
    <t>gr202_05_3</t>
  </si>
  <si>
    <t>gr202_05_4</t>
  </si>
  <si>
    <t>gr202_05_5</t>
  </si>
  <si>
    <t>gr202_10_2</t>
  </si>
  <si>
    <t>gr202_10_3</t>
  </si>
  <si>
    <t>gr202_10_4</t>
  </si>
  <si>
    <t>gr202_10_5</t>
  </si>
  <si>
    <t>gr202_15_2</t>
  </si>
  <si>
    <t>gr202_15_3</t>
  </si>
  <si>
    <t>gr202_15_4</t>
  </si>
  <si>
    <t>gr202_15_5</t>
  </si>
  <si>
    <t>gr202_20_2</t>
  </si>
  <si>
    <t>gr202_20_3</t>
  </si>
  <si>
    <t>gr202_20_4</t>
  </si>
  <si>
    <t>gr202_20_5</t>
  </si>
  <si>
    <t>gr229_05_2</t>
  </si>
  <si>
    <t>gr229_05_3</t>
  </si>
  <si>
    <t>gr229_05_4</t>
  </si>
  <si>
    <t>gr229_05_5</t>
  </si>
  <si>
    <t>gr229_10_2</t>
  </si>
  <si>
    <t>gr229_10_3</t>
  </si>
  <si>
    <t>gr229_10_4</t>
  </si>
  <si>
    <t>gr229_10_5</t>
  </si>
  <si>
    <t>gr229_15_2</t>
  </si>
  <si>
    <t>gr229_15_3</t>
  </si>
  <si>
    <t>gr229_15_4</t>
  </si>
  <si>
    <t>gr229_15_5</t>
  </si>
  <si>
    <t>gr229_20_2</t>
  </si>
  <si>
    <t>gr229_20_3</t>
  </si>
  <si>
    <t>gr229_20_4</t>
  </si>
  <si>
    <t>gr229_20_5</t>
  </si>
  <si>
    <t>gr431_05_2</t>
  </si>
  <si>
    <t>gr431_05_3</t>
  </si>
  <si>
    <t>gr431_05_4</t>
  </si>
  <si>
    <t>gr431_05_5</t>
  </si>
  <si>
    <t>gr431_10_2</t>
  </si>
  <si>
    <t>gr431_10_3</t>
  </si>
  <si>
    <t>gr431_10_4</t>
  </si>
  <si>
    <t>gr431_10_5</t>
  </si>
  <si>
    <t>gr431_15_2</t>
  </si>
  <si>
    <t>gr431_15_3</t>
  </si>
  <si>
    <t>gr431_15_4</t>
  </si>
  <si>
    <t>gr431_15_5</t>
  </si>
  <si>
    <t>gr431_20_2</t>
  </si>
  <si>
    <t>gr431_20_3</t>
  </si>
  <si>
    <t>gr431_20_4</t>
  </si>
  <si>
    <t>gr431_20_5</t>
  </si>
  <si>
    <t>kroA100_05_2</t>
  </si>
  <si>
    <t>kroA100_05_3</t>
  </si>
  <si>
    <t>kroA100_05_4</t>
  </si>
  <si>
    <t>kroA100_05_5</t>
  </si>
  <si>
    <t>kroA100_10_2</t>
  </si>
  <si>
    <t>kroA100_10_3</t>
  </si>
  <si>
    <t>kroA100_10_4</t>
  </si>
  <si>
    <t>kroA100_10_5</t>
  </si>
  <si>
    <t>kroA100_15_2</t>
  </si>
  <si>
    <t>kroA100_15_3</t>
  </si>
  <si>
    <t>kroA100_15_4</t>
  </si>
  <si>
    <t>kroA100_15_5</t>
  </si>
  <si>
    <t>kroA100_20_2</t>
  </si>
  <si>
    <t>kroA100_20_3</t>
  </si>
  <si>
    <t>kroA100_20_4</t>
  </si>
  <si>
    <t>kroA100_20_5</t>
  </si>
  <si>
    <t>kroA150_05_2</t>
  </si>
  <si>
    <t>kroA150_05_3</t>
  </si>
  <si>
    <t>kroA150_05_4</t>
  </si>
  <si>
    <t>kroA150_05_5</t>
  </si>
  <si>
    <t>kroA150_10_2</t>
  </si>
  <si>
    <t>kroA150_10_3</t>
  </si>
  <si>
    <t>kroA150_10_4</t>
  </si>
  <si>
    <t>kroA150_10_5</t>
  </si>
  <si>
    <t>kroA150_15_2</t>
  </si>
  <si>
    <t>kroA150_15_3</t>
  </si>
  <si>
    <t>kroA150_15_4</t>
  </si>
  <si>
    <t>kroA150_15_5</t>
  </si>
  <si>
    <t>kroA150_20_2</t>
  </si>
  <si>
    <t>kroA150_20_3</t>
  </si>
  <si>
    <t>kroA150_20_4</t>
  </si>
  <si>
    <t>kroA150_20_5</t>
  </si>
  <si>
    <t>kroA200_05_2</t>
  </si>
  <si>
    <t>kroA200_05_3</t>
  </si>
  <si>
    <t>kroA200_05_4</t>
  </si>
  <si>
    <t>kroA200_05_5</t>
  </si>
  <si>
    <t>kroA200_10_2</t>
  </si>
  <si>
    <t>kroA200_10_3</t>
  </si>
  <si>
    <t>kroA200_10_4</t>
  </si>
  <si>
    <t>kroA200_10_5</t>
  </si>
  <si>
    <t>kroA200_15_2</t>
  </si>
  <si>
    <t>kroA200_15_3</t>
  </si>
  <si>
    <t>kroA200_15_4</t>
  </si>
  <si>
    <t>kroA200_15_5</t>
  </si>
  <si>
    <t>kroA200_20_2</t>
  </si>
  <si>
    <t>kroA200_20_3</t>
  </si>
  <si>
    <t>kroA200_20_4</t>
  </si>
  <si>
    <t>kroA200_20_5</t>
  </si>
  <si>
    <t>kroB100_05_2</t>
  </si>
  <si>
    <t>kroB100_05_3</t>
  </si>
  <si>
    <t>kroB100_05_4</t>
  </si>
  <si>
    <t>kroB100_05_5</t>
  </si>
  <si>
    <t>kroB100_10_2</t>
  </si>
  <si>
    <t>kroB100_10_3</t>
  </si>
  <si>
    <t>kroB100_10_4</t>
  </si>
  <si>
    <t>kroB100_10_5</t>
  </si>
  <si>
    <t>kroB100_15_2</t>
  </si>
  <si>
    <t>kroB100_15_3</t>
  </si>
  <si>
    <t>kroB100_15_4</t>
  </si>
  <si>
    <t>kroB100_15_5</t>
  </si>
  <si>
    <t>kroB100_20_2</t>
  </si>
  <si>
    <t>kroB100_20_3</t>
  </si>
  <si>
    <t>kroB100_20_4</t>
  </si>
  <si>
    <t>kroB100_20_5</t>
  </si>
  <si>
    <t>kroB150_05_2</t>
  </si>
  <si>
    <t>kroB150_05_3</t>
  </si>
  <si>
    <t>kroB150_05_4</t>
  </si>
  <si>
    <t>kroB150_05_5</t>
  </si>
  <si>
    <t>kroB150_10_2</t>
  </si>
  <si>
    <t>kroB150_10_3</t>
  </si>
  <si>
    <t>kroB150_10_4</t>
  </si>
  <si>
    <t>kroB150_10_5</t>
  </si>
  <si>
    <t>kroB150_15_2</t>
  </si>
  <si>
    <t>kroB150_15_3</t>
  </si>
  <si>
    <t>kroB150_15_4</t>
  </si>
  <si>
    <t>kroB150_15_5</t>
  </si>
  <si>
    <t>kroB150_20_2</t>
  </si>
  <si>
    <t>kroB150_20_3</t>
  </si>
  <si>
    <t>kroB150_20_4</t>
  </si>
  <si>
    <t>kroB150_20_5</t>
  </si>
  <si>
    <t>kroB200_05_2</t>
  </si>
  <si>
    <t>kroB200_05_3</t>
  </si>
  <si>
    <t>kroB200_05_4</t>
  </si>
  <si>
    <t>kroB200_05_5</t>
  </si>
  <si>
    <t>kroB200_10_2</t>
  </si>
  <si>
    <t>kroB200_10_3</t>
  </si>
  <si>
    <t>kroB200_10_4</t>
  </si>
  <si>
    <t>kroB200_10_5</t>
  </si>
  <si>
    <t>kroB200_15_2</t>
  </si>
  <si>
    <t>kroB200_15_3</t>
  </si>
  <si>
    <t>kroB200_15_4</t>
  </si>
  <si>
    <t>kroB200_15_5</t>
  </si>
  <si>
    <t>kroB200_20_2</t>
  </si>
  <si>
    <t>kroB200_20_3</t>
  </si>
  <si>
    <t>kroB200_20_4</t>
  </si>
  <si>
    <t>kroB200_20_5</t>
  </si>
  <si>
    <t>kroC100_05_2</t>
  </si>
  <si>
    <t>kroC100_05_3</t>
  </si>
  <si>
    <t>kroC100_05_4</t>
  </si>
  <si>
    <t>kroC100_05_5</t>
  </si>
  <si>
    <t>kroC100_10_2</t>
  </si>
  <si>
    <t>kroC100_10_3</t>
  </si>
  <si>
    <t>kroC100_10_4</t>
  </si>
  <si>
    <t>kroC100_10_5</t>
  </si>
  <si>
    <t>kroC100_15_2</t>
  </si>
  <si>
    <t>kroC100_15_3</t>
  </si>
  <si>
    <t>kroC100_15_4</t>
  </si>
  <si>
    <t>kroC100_15_5</t>
  </si>
  <si>
    <t>kroC100_20_2</t>
  </si>
  <si>
    <t>kroC100_20_3</t>
  </si>
  <si>
    <t>kroC100_20_4</t>
  </si>
  <si>
    <t>kroC100_20_5</t>
  </si>
  <si>
    <t>kroD100_05_2</t>
  </si>
  <si>
    <t>kroD100_05_3</t>
  </si>
  <si>
    <t>kroD100_05_4</t>
  </si>
  <si>
    <t>kroD100_05_5</t>
  </si>
  <si>
    <t>kroD100_10_2</t>
  </si>
  <si>
    <t>kroD100_10_3</t>
  </si>
  <si>
    <t>kroD100_10_4</t>
  </si>
  <si>
    <t>kroD100_10_5</t>
  </si>
  <si>
    <t>kroD100_15_2</t>
  </si>
  <si>
    <t>kroD100_15_3</t>
  </si>
  <si>
    <t>kroD100_15_4</t>
  </si>
  <si>
    <t>kroD100_15_5</t>
  </si>
  <si>
    <t>kroD100_20_2</t>
  </si>
  <si>
    <t>kroD100_20_3</t>
  </si>
  <si>
    <t>kroD100_20_4</t>
  </si>
  <si>
    <t>kroD100_20_5</t>
  </si>
  <si>
    <t>lin105_05_2</t>
  </si>
  <si>
    <t>lin105_05_3</t>
  </si>
  <si>
    <t>lin105_05_4</t>
  </si>
  <si>
    <t>lin105_05_5</t>
  </si>
  <si>
    <t>lin105_10_2</t>
  </si>
  <si>
    <t>lin105_10_3</t>
  </si>
  <si>
    <t>lin105_10_4</t>
  </si>
  <si>
    <t>lin105_10_5</t>
  </si>
  <si>
    <t>lin105_15_2</t>
  </si>
  <si>
    <t>lin105_15_3</t>
  </si>
  <si>
    <t>lin105_15_4</t>
  </si>
  <si>
    <t>lin105_15_5</t>
  </si>
  <si>
    <t>lin105_20_2</t>
  </si>
  <si>
    <t>lin105_20_3</t>
  </si>
  <si>
    <t>lin105_20_4</t>
  </si>
  <si>
    <t>lin105_20_5</t>
  </si>
  <si>
    <t>lin318_05_2</t>
  </si>
  <si>
    <t>lin318_05_3</t>
  </si>
  <si>
    <t>lin318_05_4</t>
  </si>
  <si>
    <t>lin318_05_5</t>
  </si>
  <si>
    <t>lin318_10_2</t>
  </si>
  <si>
    <t>lin318_10_3</t>
  </si>
  <si>
    <t>lin318_10_4</t>
  </si>
  <si>
    <t>lin318_10_5</t>
  </si>
  <si>
    <t>lin318_15_2</t>
  </si>
  <si>
    <t>lin318_15_3</t>
  </si>
  <si>
    <t>lin318_15_4</t>
  </si>
  <si>
    <t>lin318_15_5</t>
  </si>
  <si>
    <t>lin318_20_2</t>
  </si>
  <si>
    <t>lin318_20_3</t>
  </si>
  <si>
    <t>lin318_20_4</t>
  </si>
  <si>
    <t>lin318_20_5</t>
  </si>
  <si>
    <t>pcb442_05_2</t>
  </si>
  <si>
    <t>pcb442_05_3</t>
  </si>
  <si>
    <t>pcb442_05_4</t>
  </si>
  <si>
    <t>pcb442_05_5</t>
  </si>
  <si>
    <t>pcb442_10_2</t>
  </si>
  <si>
    <t>pcb442_10_3</t>
  </si>
  <si>
    <t>pcb442_10_4</t>
  </si>
  <si>
    <t>pcb442_10_5</t>
  </si>
  <si>
    <t>pcb442_15_2</t>
  </si>
  <si>
    <t>pcb442_15_3</t>
  </si>
  <si>
    <t>pcb442_15_4</t>
  </si>
  <si>
    <t>pcb442_15_5</t>
  </si>
  <si>
    <t>pcb442_20_2</t>
  </si>
  <si>
    <t>pcb442_20_3</t>
  </si>
  <si>
    <t>pcb442_20_4</t>
  </si>
  <si>
    <t>pcb442_20_5</t>
  </si>
  <si>
    <t>pr107_05_2</t>
  </si>
  <si>
    <t>pr107_05_3</t>
  </si>
  <si>
    <t>pr107_05_4</t>
  </si>
  <si>
    <t>pr107_05_5</t>
  </si>
  <si>
    <t>pr107_10_2</t>
  </si>
  <si>
    <t>pr107_10_3</t>
  </si>
  <si>
    <t>pr107_10_4</t>
  </si>
  <si>
    <t>pr107_10_5</t>
  </si>
  <si>
    <t>pr107_15_2</t>
  </si>
  <si>
    <t>pr107_15_3</t>
  </si>
  <si>
    <t>pr107_15_4</t>
  </si>
  <si>
    <t>pr107_15_5</t>
  </si>
  <si>
    <t>pr107_20_2</t>
  </si>
  <si>
    <t>pr107_20_3</t>
  </si>
  <si>
    <t>pr107_20_4</t>
  </si>
  <si>
    <t>pr107_20_5</t>
  </si>
  <si>
    <t>pr124_05_2</t>
  </si>
  <si>
    <t>pr124_05_3</t>
  </si>
  <si>
    <t>pr124_05_4</t>
  </si>
  <si>
    <t>pr124_05_5</t>
  </si>
  <si>
    <t>pr124_10_2</t>
  </si>
  <si>
    <t>pr124_10_3</t>
  </si>
  <si>
    <t>pr124_10_4</t>
  </si>
  <si>
    <t>pr124_10_5</t>
  </si>
  <si>
    <t>pr124_15_2</t>
  </si>
  <si>
    <t>pr124_15_3</t>
  </si>
  <si>
    <t>pr124_15_4</t>
  </si>
  <si>
    <t>pr124_15_5</t>
  </si>
  <si>
    <t>pr124_20_2</t>
  </si>
  <si>
    <t>pr124_20_3</t>
  </si>
  <si>
    <t>pr124_20_4</t>
  </si>
  <si>
    <t>pr124_20_5</t>
  </si>
  <si>
    <t>pr136_05_2</t>
  </si>
  <si>
    <t>pr136_05_3</t>
  </si>
  <si>
    <t>pr136_05_4</t>
  </si>
  <si>
    <t>pr136_05_5</t>
  </si>
  <si>
    <t>pr136_10_2</t>
  </si>
  <si>
    <t>pr136_10_3</t>
  </si>
  <si>
    <t>pr136_10_4</t>
  </si>
  <si>
    <t>pr136_10_5</t>
  </si>
  <si>
    <t>pr136_15_2</t>
  </si>
  <si>
    <t>pr136_15_3</t>
  </si>
  <si>
    <t>pr136_15_4</t>
  </si>
  <si>
    <t>pr136_15_5</t>
  </si>
  <si>
    <t>pr136_20_2</t>
  </si>
  <si>
    <t>pr136_20_3</t>
  </si>
  <si>
    <t>pr136_20_4</t>
  </si>
  <si>
    <t>pr136_20_5</t>
  </si>
  <si>
    <t>pr144_05_2</t>
  </si>
  <si>
    <t>pr144_05_3</t>
  </si>
  <si>
    <t>pr144_05_4</t>
  </si>
  <si>
    <t>pr144_05_5</t>
  </si>
  <si>
    <t>pr144_10_2</t>
  </si>
  <si>
    <t>pr144_10_3</t>
  </si>
  <si>
    <t>pr144_10_4</t>
  </si>
  <si>
    <t>pr144_10_5</t>
  </si>
  <si>
    <t>pr144_15_2</t>
  </si>
  <si>
    <t>pr144_15_3</t>
  </si>
  <si>
    <t>pr144_15_4</t>
  </si>
  <si>
    <t>pr144_15_5</t>
  </si>
  <si>
    <t>pr144_20_2</t>
  </si>
  <si>
    <t>pr144_20_3</t>
  </si>
  <si>
    <t>pr144_20_4</t>
  </si>
  <si>
    <t>pr144_20_5</t>
  </si>
  <si>
    <t>pr152_05_2</t>
  </si>
  <si>
    <t>pr152_05_3</t>
  </si>
  <si>
    <t>pr152_05_4</t>
  </si>
  <si>
    <t>pr152_05_5</t>
  </si>
  <si>
    <t>pr152_10_2</t>
  </si>
  <si>
    <t>pr152_10_3</t>
  </si>
  <si>
    <t>pr152_10_4</t>
  </si>
  <si>
    <t>pr152_10_5</t>
  </si>
  <si>
    <t>pr152_15_2</t>
  </si>
  <si>
    <t>pr152_15_3</t>
  </si>
  <si>
    <t>pr152_15_4</t>
  </si>
  <si>
    <t>pr152_15_5</t>
  </si>
  <si>
    <t>pr152_20_2</t>
  </si>
  <si>
    <t>pr152_20_3</t>
  </si>
  <si>
    <t>pr152_20_4</t>
  </si>
  <si>
    <t>pr152_20_5</t>
  </si>
  <si>
    <t>pr226_05_2</t>
  </si>
  <si>
    <t>pr226_05_3</t>
  </si>
  <si>
    <t>pr226_05_4</t>
  </si>
  <si>
    <t>pr226_05_5</t>
  </si>
  <si>
    <t>pr226_10_2</t>
  </si>
  <si>
    <t>pr226_10_3</t>
  </si>
  <si>
    <t>pr226_10_4</t>
  </si>
  <si>
    <t>pr226_10_5</t>
  </si>
  <si>
    <t>pr226_15_2</t>
  </si>
  <si>
    <t>pr226_15_3</t>
  </si>
  <si>
    <t>pr226_15_4</t>
  </si>
  <si>
    <t>pr226_15_5</t>
  </si>
  <si>
    <t>pr226_20_2</t>
  </si>
  <si>
    <t>pr226_20_3</t>
  </si>
  <si>
    <t>pr226_20_4</t>
  </si>
  <si>
    <t>pr226_20_5</t>
  </si>
  <si>
    <t>pr264_05_2</t>
  </si>
  <si>
    <t>pr264_05_3</t>
  </si>
  <si>
    <t>pr264_05_4</t>
  </si>
  <si>
    <t>pr264_05_5</t>
  </si>
  <si>
    <t>pr264_10_2</t>
  </si>
  <si>
    <t>pr264_10_3</t>
  </si>
  <si>
    <t>pr264_10_4</t>
  </si>
  <si>
    <t>pr264_10_5</t>
  </si>
  <si>
    <t>pr264_15_2</t>
  </si>
  <si>
    <t>pr264_15_3</t>
  </si>
  <si>
    <t>pr264_15_4</t>
  </si>
  <si>
    <t>pr264_15_5</t>
  </si>
  <si>
    <t>pr264_20_2</t>
  </si>
  <si>
    <t>pr264_20_3</t>
  </si>
  <si>
    <t>pr264_20_4</t>
  </si>
  <si>
    <t>pr264_20_5</t>
  </si>
  <si>
    <t>pr299_05_2</t>
  </si>
  <si>
    <t>pr299_05_3</t>
  </si>
  <si>
    <t>pr299_05_4</t>
  </si>
  <si>
    <t>pr299_05_5</t>
  </si>
  <si>
    <t>pr299_10_2</t>
  </si>
  <si>
    <t>pr299_10_3</t>
  </si>
  <si>
    <t>pr299_10_4</t>
  </si>
  <si>
    <t>pr299_10_5</t>
  </si>
  <si>
    <t>pr299_15_2</t>
  </si>
  <si>
    <t>pr299_15_3</t>
  </si>
  <si>
    <t>pr299_15_4</t>
  </si>
  <si>
    <t>pr299_15_5</t>
  </si>
  <si>
    <t>pr299_20_2</t>
  </si>
  <si>
    <t>pr299_20_3</t>
  </si>
  <si>
    <t>pr299_20_4</t>
  </si>
  <si>
    <t>pr299_20_5</t>
  </si>
  <si>
    <t>pr439_05_2</t>
  </si>
  <si>
    <t>pr439_05_3</t>
  </si>
  <si>
    <t>pr439_05_4</t>
  </si>
  <si>
    <t>pr439_05_5</t>
  </si>
  <si>
    <t>pr439_10_2</t>
  </si>
  <si>
    <t>pr439_10_3</t>
  </si>
  <si>
    <t>pr439_10_4</t>
  </si>
  <si>
    <t>pr439_10_5</t>
  </si>
  <si>
    <t>pr439_15_2</t>
  </si>
  <si>
    <t>pr439_15_3</t>
  </si>
  <si>
    <t>pr439_15_4</t>
  </si>
  <si>
    <t>pr439_15_5</t>
  </si>
  <si>
    <t>pr439_20_2</t>
  </si>
  <si>
    <t>pr439_20_3</t>
  </si>
  <si>
    <t>pr439_20_4</t>
  </si>
  <si>
    <t>pr439_20_5</t>
  </si>
  <si>
    <t>rat195_05_2</t>
  </si>
  <si>
    <t>rat195_05_3</t>
  </si>
  <si>
    <t>rat195_05_4</t>
  </si>
  <si>
    <t>rat195_05_5</t>
  </si>
  <si>
    <t>rat195_10_2</t>
  </si>
  <si>
    <t>rat195_10_3</t>
  </si>
  <si>
    <t>rat195_10_4</t>
  </si>
  <si>
    <t>rat195_10_5</t>
  </si>
  <si>
    <t>rat195_15_2</t>
  </si>
  <si>
    <t>rat195_15_3</t>
  </si>
  <si>
    <t>rat195_15_4</t>
  </si>
  <si>
    <t>rat195_15_5</t>
  </si>
  <si>
    <t>rat195_20_2</t>
  </si>
  <si>
    <t>rat195_20_3</t>
  </si>
  <si>
    <t>rat195_20_4</t>
  </si>
  <si>
    <t>rat195_20_5</t>
  </si>
  <si>
    <t>rd100_05_2</t>
  </si>
  <si>
    <t>rd100_05_3</t>
  </si>
  <si>
    <t>rd100_05_4</t>
  </si>
  <si>
    <t>rd100_05_5</t>
  </si>
  <si>
    <t>rd100_10_2</t>
  </si>
  <si>
    <t>rd100_10_3</t>
  </si>
  <si>
    <t>rd100_10_4</t>
  </si>
  <si>
    <t>rd100_10_5</t>
  </si>
  <si>
    <t>rd100_15_2</t>
  </si>
  <si>
    <t>rd100_15_3</t>
  </si>
  <si>
    <t>rd100_15_4</t>
  </si>
  <si>
    <t>rd100_15_5</t>
  </si>
  <si>
    <t>rd100_20_2</t>
  </si>
  <si>
    <t>rd100_20_3</t>
  </si>
  <si>
    <t>rd100_20_4</t>
  </si>
  <si>
    <t>rd100_20_5</t>
  </si>
  <si>
    <t>rd400_05_2</t>
  </si>
  <si>
    <t>rd400_05_3</t>
  </si>
  <si>
    <t>rd400_05_4</t>
  </si>
  <si>
    <t>rd400_05_5</t>
  </si>
  <si>
    <t>rd400_10_2</t>
  </si>
  <si>
    <t>rd400_10_3</t>
  </si>
  <si>
    <t>rd400_10_4</t>
  </si>
  <si>
    <t>rd400_10_5</t>
  </si>
  <si>
    <t>rd400_15_2</t>
  </si>
  <si>
    <t>rd400_15_3</t>
  </si>
  <si>
    <t>rd400_15_4</t>
  </si>
  <si>
    <t>rd400_15_5</t>
  </si>
  <si>
    <t>rd400_20_2</t>
  </si>
  <si>
    <t>rd400_20_3</t>
  </si>
  <si>
    <t>rd400_20_4</t>
  </si>
  <si>
    <t>rd400_20_5</t>
  </si>
  <si>
    <t>ts225_05_2</t>
  </si>
  <si>
    <t>ts225_05_3</t>
  </si>
  <si>
    <t>ts225_05_4</t>
  </si>
  <si>
    <t>ts225_05_5</t>
  </si>
  <si>
    <t>ts225_10_2</t>
  </si>
  <si>
    <t>ts225_10_3</t>
  </si>
  <si>
    <t>ts225_10_4</t>
  </si>
  <si>
    <t>ts225_10_5</t>
  </si>
  <si>
    <t>ts225_15_2</t>
  </si>
  <si>
    <t>ts225_15_3</t>
  </si>
  <si>
    <t>ts225_15_4</t>
  </si>
  <si>
    <t>ts225_15_5</t>
  </si>
  <si>
    <t>ts225_20_2</t>
  </si>
  <si>
    <t>ts225_20_3</t>
  </si>
  <si>
    <t>ts225_20_4</t>
  </si>
  <si>
    <t>ts225_20_5</t>
  </si>
  <si>
    <t>tsp225_05_2</t>
  </si>
  <si>
    <t>tsp225_05_3</t>
  </si>
  <si>
    <t>tsp225_05_4</t>
  </si>
  <si>
    <t>tsp225_05_5</t>
  </si>
  <si>
    <t>tsp225_10_2</t>
  </si>
  <si>
    <t>tsp225_10_3</t>
  </si>
  <si>
    <t>tsp225_10_4</t>
  </si>
  <si>
    <t>tsp225_10_5</t>
  </si>
  <si>
    <t>tsp225_15_2</t>
  </si>
  <si>
    <t>tsp225_15_3</t>
  </si>
  <si>
    <t>tsp225_15_4</t>
  </si>
  <si>
    <t>tsp225_15_5</t>
  </si>
  <si>
    <t>tsp225_20_2</t>
  </si>
  <si>
    <t>tsp225_20_3</t>
  </si>
  <si>
    <t>tsp225_20_4</t>
  </si>
  <si>
    <t>tsp225_20_5</t>
  </si>
  <si>
    <t>u159_05_2</t>
  </si>
  <si>
    <t>u159_05_3</t>
  </si>
  <si>
    <t>u159_05_4</t>
  </si>
  <si>
    <t>u159_05_5</t>
  </si>
  <si>
    <t>u159_10_2</t>
  </si>
  <si>
    <t>u159_10_3</t>
  </si>
  <si>
    <t>u159_10_4</t>
  </si>
  <si>
    <t>u159_10_5</t>
  </si>
  <si>
    <t>u159_15_2</t>
  </si>
  <si>
    <t>u159_15_3</t>
  </si>
  <si>
    <t>u159_15_4</t>
  </si>
  <si>
    <t>u159_15_5</t>
  </si>
  <si>
    <t>u159_20_2</t>
  </si>
  <si>
    <t>u159_20_3</t>
  </si>
  <si>
    <t>u159_20_4</t>
  </si>
  <si>
    <t>u159_20_5</t>
  </si>
  <si>
    <t>K</t>
  </si>
  <si>
    <t>T</t>
  </si>
  <si>
    <t>N</t>
  </si>
  <si>
    <t>Average</t>
  </si>
  <si>
    <t>Grand Total</t>
  </si>
  <si>
    <t>Row Labels</t>
  </si>
  <si>
    <t>Average of Best</t>
  </si>
  <si>
    <t>Average of Avg</t>
  </si>
  <si>
    <t>Average of CPU (s)</t>
  </si>
  <si>
    <t>kroA100</t>
  </si>
  <si>
    <t>kroB100</t>
  </si>
  <si>
    <t>kroC100</t>
  </si>
  <si>
    <t>kroD100</t>
  </si>
  <si>
    <t>rd100</t>
  </si>
  <si>
    <t>eil101</t>
  </si>
  <si>
    <t>lin105</t>
  </si>
  <si>
    <t>pr107</t>
  </si>
  <si>
    <t>gr120</t>
  </si>
  <si>
    <t>pr124</t>
  </si>
  <si>
    <t>pr136</t>
  </si>
  <si>
    <t>bier127</t>
  </si>
  <si>
    <t>ch130</t>
  </si>
  <si>
    <t>gr137</t>
  </si>
  <si>
    <t>pr144</t>
  </si>
  <si>
    <t>pr439</t>
  </si>
  <si>
    <t>pcb442</t>
  </si>
  <si>
    <t>d493</t>
  </si>
  <si>
    <t>gr431</t>
  </si>
  <si>
    <t>fl417</t>
  </si>
  <si>
    <t>rd400</t>
  </si>
  <si>
    <t>lin318</t>
  </si>
  <si>
    <t>pr299</t>
  </si>
  <si>
    <t>gil262</t>
  </si>
  <si>
    <t>pr264</t>
  </si>
  <si>
    <t>gr229</t>
  </si>
  <si>
    <t>pr226</t>
  </si>
  <si>
    <t>ts225</t>
  </si>
  <si>
    <t>tsp225</t>
  </si>
  <si>
    <t>kroA200</t>
  </si>
  <si>
    <t>kroB200</t>
  </si>
  <si>
    <t>gr202</t>
  </si>
  <si>
    <t>pr152</t>
  </si>
  <si>
    <t>u159</t>
  </si>
  <si>
    <t>rat195</t>
  </si>
  <si>
    <t>d198</t>
  </si>
  <si>
    <t>kroB150</t>
  </si>
  <si>
    <t>kroA150</t>
  </si>
  <si>
    <t>ch150</t>
  </si>
  <si>
    <t>Instances</t>
  </si>
  <si>
    <t>Dev%</t>
  </si>
  <si>
    <t>Average of Dev%</t>
  </si>
  <si>
    <t>a280_05_2</t>
  </si>
  <si>
    <t>a280_05_3</t>
  </si>
  <si>
    <t>a280_05_4</t>
  </si>
  <si>
    <t>a280_05_5</t>
  </si>
  <si>
    <t>a280_10_2</t>
  </si>
  <si>
    <t>a280_10_3</t>
  </si>
  <si>
    <t>a280_10_4</t>
  </si>
  <si>
    <t>a280_10_5</t>
  </si>
  <si>
    <t>a280_15_2</t>
  </si>
  <si>
    <t>a280_15_3</t>
  </si>
  <si>
    <t>a280_15_4</t>
  </si>
  <si>
    <t>a280_15_5</t>
  </si>
  <si>
    <t>a280_20_2</t>
  </si>
  <si>
    <t>a280_20_3</t>
  </si>
  <si>
    <t>a280_20_4</t>
  </si>
  <si>
    <t>a280_20_5</t>
  </si>
  <si>
    <t>Average of N</t>
  </si>
  <si>
    <t>a280</t>
  </si>
  <si>
    <t>Table 6: Average results for the TSPLib set of instances.</t>
  </si>
  <si>
    <t>Guroby</t>
  </si>
  <si>
    <t>Hexaly</t>
  </si>
  <si>
    <t>R-GRASP</t>
  </si>
  <si>
    <t>Gurobi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</si>
</sst>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0" fillId="0" borderId="12" xfId="0" applyBorder="1" applyAlignment="1">
      <alignment horizontal="left" vertical="center"/>
    </xf>
    <xf numFmtId="0" fontId="16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vertical="center"/>
    </xf>
    <xf numFmtId="164" fontId="0" fillId="0" borderId="0" xfId="0" applyNumberFormat="1" applyAlignment="1">
      <alignment horizontal="righ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164" fontId="0" fillId="0" borderId="12" xfId="0" applyNumberFormat="1" applyBorder="1" applyAlignment="1">
      <alignment horizontal="left" vertical="center"/>
    </xf>
    <xf numFmtId="164" fontId="16" fillId="0" borderId="10" xfId="0" applyNumberFormat="1" applyFont="1" applyBorder="1" applyAlignment="1">
      <alignment horizontal="right" vertical="center"/>
    </xf>
    <xf numFmtId="164" fontId="16" fillId="0" borderId="11" xfId="0" applyNumberFormat="1" applyFont="1" applyBorder="1" applyAlignment="1">
      <alignment horizontal="right" vertical="center"/>
    </xf>
    <xf numFmtId="164" fontId="16" fillId="0" borderId="0" xfId="0" applyNumberFormat="1" applyFont="1" applyAlignment="1">
      <alignment horizontal="left" vertical="center"/>
    </xf>
    <xf numFmtId="164" fontId="16" fillId="0" borderId="0" xfId="0" applyNumberFormat="1" applyFont="1" applyAlignment="1">
      <alignment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1" fontId="16" fillId="0" borderId="11" xfId="0" applyNumberFormat="1" applyFont="1" applyBorder="1" applyAlignment="1">
      <alignment horizontal="right" vertical="center"/>
    </xf>
    <xf numFmtId="1" fontId="0" fillId="0" borderId="12" xfId="0" applyNumberFormat="1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/>
    </xf>
    <xf numFmtId="1" fontId="16" fillId="0" borderId="0" xfId="0" applyNumberFormat="1" applyFont="1" applyAlignment="1">
      <alignment vertical="center"/>
    </xf>
    <xf numFmtId="164" fontId="0" fillId="0" borderId="13" xfId="0" applyNumberFormat="1" applyBorder="1" applyAlignment="1">
      <alignment horizontal="right" vertical="center"/>
    </xf>
    <xf numFmtId="0" fontId="0" fillId="0" borderId="13" xfId="0" applyBorder="1" applyAlignment="1">
      <alignment vertical="center"/>
    </xf>
    <xf numFmtId="1" fontId="0" fillId="0" borderId="13" xfId="0" applyNumberFormat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164" fontId="0" fillId="0" borderId="14" xfId="0" applyNumberFormat="1" applyBorder="1" applyAlignment="1">
      <alignment horizontal="right" vertical="center"/>
    </xf>
    <xf numFmtId="164" fontId="0" fillId="0" borderId="14" xfId="0" applyNumberFormat="1" applyBorder="1" applyAlignment="1">
      <alignment horizontal="left" vertical="center"/>
    </xf>
    <xf numFmtId="164" fontId="0" fillId="0" borderId="14" xfId="0" applyNumberFormat="1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16" fillId="0" borderId="1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164" fontId="0" fillId="0" borderId="11" xfId="0" applyNumberFormat="1" applyBorder="1" applyAlignment="1">
      <alignment horizontal="left" vertical="center"/>
    </xf>
    <xf numFmtId="0" fontId="16" fillId="0" borderId="11" xfId="0" applyFont="1" applyBorder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0" fontId="16" fillId="0" borderId="10" xfId="0" applyFont="1" applyBorder="1"/>
    <xf numFmtId="0" fontId="19" fillId="0" borderId="10" xfId="0" applyFont="1" applyBorder="1"/>
    <xf numFmtId="2" fontId="0" fillId="0" borderId="11" xfId="0" applyNumberFormat="1" applyBorder="1"/>
    <xf numFmtId="10" fontId="0" fillId="0" borderId="0" xfId="0" applyNumberFormat="1"/>
    <xf numFmtId="10" fontId="0" fillId="0" borderId="11" xfId="0" applyNumberFormat="1" applyBorder="1"/>
    <xf numFmtId="1" fontId="0" fillId="0" borderId="0" xfId="0" applyNumberFormat="1"/>
    <xf numFmtId="2" fontId="16" fillId="0" borderId="14" xfId="0" applyNumberFormat="1" applyFont="1" applyBorder="1" applyAlignment="1">
      <alignment horizontal="right"/>
    </xf>
    <xf numFmtId="164" fontId="0" fillId="0" borderId="0" xfId="0" applyNumberFormat="1"/>
    <xf numFmtId="164" fontId="19" fillId="0" borderId="10" xfId="0" applyNumberFormat="1" applyFont="1" applyBorder="1"/>
    <xf numFmtId="164" fontId="16" fillId="0" borderId="10" xfId="0" applyNumberFormat="1" applyFont="1" applyBorder="1" applyAlignment="1">
      <alignment horizontal="right"/>
    </xf>
    <xf numFmtId="164" fontId="0" fillId="0" borderId="11" xfId="0" applyNumberFormat="1" applyBorder="1"/>
    <xf numFmtId="10" fontId="19" fillId="0" borderId="10" xfId="0" applyNumberFormat="1" applyFont="1" applyBorder="1"/>
    <xf numFmtId="10" fontId="16" fillId="0" borderId="10" xfId="0" applyNumberFormat="1" applyFont="1" applyBorder="1" applyAlignment="1">
      <alignment horizontal="right"/>
    </xf>
    <xf numFmtId="0" fontId="16" fillId="33" borderId="0" xfId="0" applyFont="1" applyFill="1"/>
    <xf numFmtId="0" fontId="16" fillId="0" borderId="10" xfId="0" applyFont="1" applyBorder="1" applyAlignment="1">
      <alignment horizontal="left" vertical="center"/>
    </xf>
    <xf numFmtId="164" fontId="16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0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numFmt numFmtId="164" formatCode="0.0"/>
      <alignment horizontal="general" vertical="bottom" textRotation="0" wrapText="0" indent="0" justifyLastLine="0" shrinkToFit="0" readingOrder="0"/>
    </dxf>
    <dxf>
      <numFmt numFmtId="14" formatCode="0.00%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64" formatCode="0.0"/>
      <alignment horizontal="general" vertical="bottom" textRotation="0" wrapText="0" indent="0" justifyLastLine="0" shrinkToFit="0" readingOrder="0"/>
    </dxf>
    <dxf>
      <numFmt numFmtId="14" formatCode="0.00%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164" formatCode="0.0"/>
      <alignment horizontal="general" vertical="bottom" textRotation="0" wrapText="0" indent="0" justifyLastLine="0" shrinkToFit="0" readingOrder="0"/>
    </dxf>
    <dxf>
      <numFmt numFmtId="14" formatCode="0.00%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numFmt numFmtId="164" formatCode="0.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o Herrán González" refreshedDate="45466.608624884262" createdVersion="8" refreshedVersion="8" minRefreshableVersion="3" recordCount="640" xr:uid="{5629075E-2EDB-9B4D-8814-4971B452B563}">
  <cacheSource type="worksheet">
    <worksheetSource name="tsplib"/>
  </cacheSource>
  <cacheFields count="10">
    <cacheField name="Instance" numFmtId="0">
      <sharedItems count="40">
        <s v="a280"/>
        <s v="bier127"/>
        <s v="ch130"/>
        <s v="ch150"/>
        <s v="d198"/>
        <s v="d493"/>
        <s v="eil101"/>
        <s v="fl417"/>
        <s v="gil262"/>
        <s v="gr120"/>
        <s v="gr137"/>
        <s v="gr202"/>
        <s v="gr229"/>
        <s v="gr431"/>
        <s v="kroA100"/>
        <s v="kroA150"/>
        <s v="kroA200"/>
        <s v="kroB100"/>
        <s v="kroB150"/>
        <s v="kroB200"/>
        <s v="kroC100"/>
        <s v="kroD100"/>
        <s v="lin105"/>
        <s v="lin318"/>
        <s v="pcb442"/>
        <s v="pr107"/>
        <s v="pr124"/>
        <s v="pr136"/>
        <s v="pr144"/>
        <s v="pr152"/>
        <s v="pr226"/>
        <s v="pr264"/>
        <s v="pr299"/>
        <s v="pr439"/>
        <s v="rat195"/>
        <s v="rd100"/>
        <s v="rd400"/>
        <s v="ts225"/>
        <s v="tsp225"/>
        <s v="u159"/>
      </sharedItems>
    </cacheField>
    <cacheField name="Name" numFmtId="0">
      <sharedItems/>
    </cacheField>
    <cacheField name="N" numFmtId="0">
      <sharedItems containsSemiMixedTypes="0" containsString="0" containsNumber="1" containsInteger="1" minValue="100" maxValue="493"/>
    </cacheField>
    <cacheField name="K" numFmtId="0">
      <sharedItems containsSemiMixedTypes="0" containsString="0" containsNumber="1" containsInteger="1" minValue="5" maxValue="20"/>
    </cacheField>
    <cacheField name="T" numFmtId="0">
      <sharedItems containsSemiMixedTypes="0" containsString="0" containsNumber="1" containsInteger="1" minValue="2" maxValue="5"/>
    </cacheField>
    <cacheField name="Best" numFmtId="164">
      <sharedItems containsSemiMixedTypes="0" containsString="0" containsNumber="1" minValue="1900.68" maxValue="36758521.880000003"/>
    </cacheField>
    <cacheField name="Avg" numFmtId="164">
      <sharedItems containsSemiMixedTypes="0" containsString="0" containsNumber="1" minValue="1935.6840000000004" maxValue="36877465.730999991"/>
    </cacheField>
    <cacheField name="Dev" numFmtId="164">
      <sharedItems containsSemiMixedTypes="0" containsString="0" containsNumber="1" minValue="0" maxValue="87852.540811225641"/>
    </cacheField>
    <cacheField name="Dev%" numFmtId="10">
      <sharedItems containsSemiMixedTypes="0" containsString="0" containsNumber="1" minValue="0" maxValue="6.0375289634640679E-2"/>
    </cacheField>
    <cacheField name="CPU (s)" numFmtId="164">
      <sharedItems containsSemiMixedTypes="0" containsString="0" containsNumber="1" minValue="4.4815699999999996" maxValue="373.34505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o Herrán González" refreshedDate="45466.608883680557" createdVersion="8" refreshedVersion="8" minRefreshableVersion="3" recordCount="640" xr:uid="{9EF2F433-50E4-8C45-BFD8-5AA85EAAD098}">
  <cacheSource type="worksheet">
    <worksheetSource ref="A1:J641" sheet="hexaly"/>
  </cacheSource>
  <cacheFields count="10">
    <cacheField name="Instance" numFmtId="0">
      <sharedItems count="40">
        <s v="a280"/>
        <s v="bier127"/>
        <s v="ch130"/>
        <s v="ch150"/>
        <s v="d198"/>
        <s v="d493"/>
        <s v="eil101"/>
        <s v="fl417"/>
        <s v="gil262"/>
        <s v="gr120"/>
        <s v="gr137"/>
        <s v="gr202"/>
        <s v="gr229"/>
        <s v="gr431"/>
        <s v="kroA100"/>
        <s v="kroA150"/>
        <s v="kroA200"/>
        <s v="kroB100"/>
        <s v="kroB150"/>
        <s v="kroB200"/>
        <s v="kroC100"/>
        <s v="kroD100"/>
        <s v="lin105"/>
        <s v="lin318"/>
        <s v="pcb442"/>
        <s v="pr107"/>
        <s v="pr124"/>
        <s v="pr136"/>
        <s v="pr144"/>
        <s v="pr152"/>
        <s v="pr226"/>
        <s v="pr264"/>
        <s v="pr299"/>
        <s v="pr439"/>
        <s v="rat195"/>
        <s v="rd100"/>
        <s v="rd400"/>
        <s v="ts225"/>
        <s v="tsp225"/>
        <s v="u159"/>
      </sharedItems>
    </cacheField>
    <cacheField name="Name" numFmtId="0">
      <sharedItems/>
    </cacheField>
    <cacheField name="N" numFmtId="0">
      <sharedItems containsSemiMixedTypes="0" containsString="0" containsNumber="1" containsInteger="1" minValue="100" maxValue="493"/>
    </cacheField>
    <cacheField name="K" numFmtId="0">
      <sharedItems containsSemiMixedTypes="0" containsString="0" containsNumber="1" containsInteger="1" minValue="5" maxValue="20"/>
    </cacheField>
    <cacheField name="T" numFmtId="0">
      <sharedItems containsSemiMixedTypes="0" containsString="0" containsNumber="1" containsInteger="1" minValue="2" maxValue="5"/>
    </cacheField>
    <cacheField name="Best" numFmtId="164">
      <sharedItems containsSemiMixedTypes="0" containsString="0" containsNumber="1" minValue="1922.5" maxValue="38336000"/>
    </cacheField>
    <cacheField name="Avg" numFmtId="164">
      <sharedItems containsSemiMixedTypes="0" containsString="0" containsNumber="1" minValue="1957.0629999999996" maxValue="40742790"/>
    </cacheField>
    <cacheField name="Dev" numFmtId="164">
      <sharedItems containsSemiMixedTypes="0" containsString="0" containsNumber="1" minValue="23.901512643903249" maxValue="2503590.5181691889"/>
    </cacheField>
    <cacheField name="Dev%" numFmtId="10">
      <sharedItems containsSemiMixedTypes="0" containsString="0" containsNumber="1" minValue="1.152341156630715E-3" maxValue="0.10938476537716844"/>
    </cacheField>
    <cacheField name="CPU (s)" numFmtId="164">
      <sharedItems containsSemiMixedTypes="0" containsString="0" containsNumber="1" minValue="64.2" maxValue="247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o Herrán González" refreshedDate="45466.609299074073" createdVersion="8" refreshedVersion="8" minRefreshableVersion="3" recordCount="640" xr:uid="{B0CEA542-0704-FD4C-8DC2-BA3343166DB6}">
  <cacheSource type="worksheet">
    <worksheetSource ref="A1:J641" sheet="gurobi"/>
  </cacheSource>
  <cacheFields count="10">
    <cacheField name="Instance" numFmtId="0">
      <sharedItems count="40">
        <s v="a280"/>
        <s v="bier127"/>
        <s v="ch130"/>
        <s v="ch150"/>
        <s v="d198"/>
        <s v="d493"/>
        <s v="eil101"/>
        <s v="fl417"/>
        <s v="gil262"/>
        <s v="gr120"/>
        <s v="gr137"/>
        <s v="gr202"/>
        <s v="gr229"/>
        <s v="gr431"/>
        <s v="kroA100"/>
        <s v="kroA150"/>
        <s v="kroA200"/>
        <s v="kroB100"/>
        <s v="kroB150"/>
        <s v="kroB200"/>
        <s v="kroC100"/>
        <s v="kroD100"/>
        <s v="lin105"/>
        <s v="lin318"/>
        <s v="pcb442"/>
        <s v="pr107"/>
        <s v="pr124"/>
        <s v="pr136"/>
        <s v="pr144"/>
        <s v="pr152"/>
        <s v="pr226"/>
        <s v="pr264"/>
        <s v="pr299"/>
        <s v="pr439"/>
        <s v="rat195"/>
        <s v="rd100"/>
        <s v="rd400"/>
        <s v="ts225"/>
        <s v="tsp225"/>
        <s v="u159"/>
      </sharedItems>
    </cacheField>
    <cacheField name="Name" numFmtId="0">
      <sharedItems/>
    </cacheField>
    <cacheField name="N" numFmtId="0">
      <sharedItems containsSemiMixedTypes="0" containsString="0" containsNumber="1" containsInteger="1" minValue="100" maxValue="493"/>
    </cacheField>
    <cacheField name="K" numFmtId="0">
      <sharedItems containsSemiMixedTypes="0" containsString="0" containsNumber="1" containsInteger="1" minValue="5" maxValue="20"/>
    </cacheField>
    <cacheField name="T" numFmtId="0">
      <sharedItems containsSemiMixedTypes="0" containsString="0" containsNumber="1" containsInteger="1" minValue="2" maxValue="5"/>
    </cacheField>
    <cacheField name="Best" numFmtId="164">
      <sharedItems containsSemiMixedTypes="0" containsString="0" containsNumber="1" minValue="1900.68" maxValue="36758521.880000003"/>
    </cacheField>
    <cacheField name="Avg" numFmtId="164">
      <sharedItems containsSemiMixedTypes="0" containsString="0" containsNumber="1" minValue="1935.6840000000004" maxValue="36877465.730999991"/>
    </cacheField>
    <cacheField name="Dev" numFmtId="164">
      <sharedItems containsSemiMixedTypes="0" containsString="0" containsNumber="1" minValue="0" maxValue="87852.540811225641"/>
    </cacheField>
    <cacheField name="Dev%" numFmtId="10">
      <sharedItems containsSemiMixedTypes="0" containsString="0" containsNumber="1" minValue="0" maxValue="6.0375289634640679E-2"/>
    </cacheField>
    <cacheField name="CPU (s)" numFmtId="164">
      <sharedItems containsSemiMixedTypes="0" containsString="0" containsNumber="1" minValue="4.4815699999999996" maxValue="373.34505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x v="0"/>
    <s v="a280_05_2"/>
    <n v="280"/>
    <n v="5"/>
    <n v="2"/>
    <n v="394091.33"/>
    <n v="394618.43899999995"/>
    <n v="314.94321983670557"/>
    <n v="7.9916302608510964E-4"/>
    <n v="29.847520000000003"/>
  </r>
  <r>
    <x v="0"/>
    <s v="a280_05_3"/>
    <n v="280"/>
    <n v="5"/>
    <n v="3"/>
    <n v="397125.07"/>
    <n v="398212.71"/>
    <n v="744.52204981899615"/>
    <n v="1.874779776101761E-3"/>
    <n v="32.599670000000003"/>
  </r>
  <r>
    <x v="0"/>
    <s v="a280_05_4"/>
    <n v="280"/>
    <n v="5"/>
    <n v="4"/>
    <n v="421464.85"/>
    <n v="423047.84399999992"/>
    <n v="1055.8112922529783"/>
    <n v="2.5050992799351556E-3"/>
    <n v="36.24971"/>
  </r>
  <r>
    <x v="0"/>
    <s v="a280_05_5"/>
    <n v="280"/>
    <n v="5"/>
    <n v="5"/>
    <n v="397740.19"/>
    <n v="400509.17300000001"/>
    <n v="1392.1747235973385"/>
    <n v="3.5002113404665955E-3"/>
    <n v="40.223480000000002"/>
  </r>
  <r>
    <x v="0"/>
    <s v="a280_10_2"/>
    <n v="280"/>
    <n v="10"/>
    <n v="2"/>
    <n v="136930.98000000001"/>
    <n v="137805.89399999997"/>
    <n v="544.594964684763"/>
    <n v="3.9771493980745847E-3"/>
    <n v="46.810099999999991"/>
  </r>
  <r>
    <x v="0"/>
    <s v="a280_10_3"/>
    <n v="280"/>
    <n v="10"/>
    <n v="3"/>
    <n v="143005.16"/>
    <n v="144471.74499999997"/>
    <n v="1109.477769065244"/>
    <n v="7.7583058476018906E-3"/>
    <n v="52.028830000000006"/>
  </r>
  <r>
    <x v="0"/>
    <s v="a280_10_4"/>
    <n v="280"/>
    <n v="10"/>
    <n v="4"/>
    <n v="158786.34"/>
    <n v="159914.992"/>
    <n v="644.56538423274765"/>
    <n v="4.0593251550022982E-3"/>
    <n v="58.062069999999991"/>
  </r>
  <r>
    <x v="0"/>
    <s v="a280_10_5"/>
    <n v="280"/>
    <n v="10"/>
    <n v="5"/>
    <n v="148691.18"/>
    <n v="149668.59600000002"/>
    <n v="779.70067834037468"/>
    <n v="5.2437587645775274E-3"/>
    <n v="65.240610000000004"/>
  </r>
  <r>
    <x v="0"/>
    <s v="a280_15_2"/>
    <n v="280"/>
    <n v="15"/>
    <n v="2"/>
    <n v="73128.490000000005"/>
    <n v="73916.570999999996"/>
    <n v="660.89258122716797"/>
    <n v="9.0374159404517703E-3"/>
    <n v="61.047709999999995"/>
  </r>
  <r>
    <x v="0"/>
    <s v="a280_15_3"/>
    <n v="280"/>
    <n v="15"/>
    <n v="3"/>
    <n v="79410.429999999993"/>
    <n v="79868.725999999995"/>
    <n v="342.60589987136501"/>
    <n v="4.314369030256668E-3"/>
    <n v="67.991420000000005"/>
  </r>
  <r>
    <x v="0"/>
    <s v="a280_15_4"/>
    <n v="280"/>
    <n v="15"/>
    <n v="4"/>
    <n v="89743.44"/>
    <n v="91333.79"/>
    <n v="957.98070865521629"/>
    <n v="1.0674659993590799E-2"/>
    <n v="76.962149999999994"/>
  </r>
  <r>
    <x v="0"/>
    <s v="a280_15_5"/>
    <n v="280"/>
    <n v="15"/>
    <n v="5"/>
    <n v="84609.37"/>
    <n v="85931.467000000004"/>
    <n v="836.93111521996696"/>
    <n v="9.8917072094966193E-3"/>
    <n v="86.45626"/>
  </r>
  <r>
    <x v="0"/>
    <s v="a280_20_2"/>
    <n v="280"/>
    <n v="20"/>
    <n v="2"/>
    <n v="47798.57"/>
    <n v="48149.186999999998"/>
    <n v="237.00890044468827"/>
    <n v="4.9584935374570463E-3"/>
    <n v="72.216669999999993"/>
  </r>
  <r>
    <x v="0"/>
    <s v="a280_20_3"/>
    <n v="280"/>
    <n v="20"/>
    <n v="3"/>
    <n v="52056.26"/>
    <n v="52471.955000000016"/>
    <n v="388.34537152299612"/>
    <n v="7.460108957558536E-3"/>
    <n v="81.407290000000003"/>
  </r>
  <r>
    <x v="0"/>
    <s v="a280_20_4"/>
    <n v="280"/>
    <n v="20"/>
    <n v="4"/>
    <n v="60050.03"/>
    <n v="61021.738000000012"/>
    <n v="508.79203607499034"/>
    <n v="8.4728023628795907E-3"/>
    <n v="94.210549999999998"/>
  </r>
  <r>
    <x v="0"/>
    <s v="a280_20_5"/>
    <n v="280"/>
    <n v="20"/>
    <n v="5"/>
    <n v="57308.61"/>
    <n v="58225.816999999995"/>
    <n v="706.12917332690176"/>
    <n v="1.2321519808749536E-2"/>
    <n v="105.16033"/>
  </r>
  <r>
    <x v="1"/>
    <s v="bier127_05_2"/>
    <n v="127"/>
    <n v="5"/>
    <n v="2"/>
    <n v="4354783.63"/>
    <n v="4371079.8889999995"/>
    <n v="12117.499739463621"/>
    <n v="2.7825721709768669E-3"/>
    <n v="7.4147000000000007"/>
  </r>
  <r>
    <x v="1"/>
    <s v="bier127_05_3"/>
    <n v="127"/>
    <n v="5"/>
    <n v="3"/>
    <n v="4470967.22"/>
    <n v="4474984.0979999993"/>
    <n v="5214.9530614290497"/>
    <n v="1.1664037790527684E-3"/>
    <n v="8.3870500000000003"/>
  </r>
  <r>
    <x v="1"/>
    <s v="bier127_05_4"/>
    <n v="127"/>
    <n v="5"/>
    <n v="4"/>
    <n v="4465821.68"/>
    <n v="4502078.6809999999"/>
    <n v="23456.571852653087"/>
    <n v="5.2524649512322424E-3"/>
    <n v="8.766099999999998"/>
  </r>
  <r>
    <x v="1"/>
    <s v="bier127_05_5"/>
    <n v="127"/>
    <n v="5"/>
    <n v="5"/>
    <n v="4378785.49"/>
    <n v="4395649.0090000015"/>
    <n v="9139.399054186948"/>
    <n v="2.0871995385613072E-3"/>
    <n v="9.1403399999999984"/>
  </r>
  <r>
    <x v="1"/>
    <s v="bier127_10_2"/>
    <n v="127"/>
    <n v="10"/>
    <n v="2"/>
    <n v="1549825.68"/>
    <n v="1562775.1070000001"/>
    <n v="6212.2198729297797"/>
    <n v="4.0083345843964719E-3"/>
    <n v="11.19966"/>
  </r>
  <r>
    <x v="1"/>
    <s v="bier127_10_3"/>
    <n v="127"/>
    <n v="10"/>
    <n v="3"/>
    <n v="1648143.22"/>
    <n v="1659707.6190000002"/>
    <n v="7620.7432336185839"/>
    <n v="4.6238355630395904E-3"/>
    <n v="13.211779999999999"/>
  </r>
  <r>
    <x v="1"/>
    <s v="bier127_10_4"/>
    <n v="127"/>
    <n v="10"/>
    <n v="4"/>
    <n v="1733278.12"/>
    <n v="1747603.682"/>
    <n v="10203.182457119025"/>
    <n v="5.8866389296594965E-3"/>
    <n v="14.038880000000001"/>
  </r>
  <r>
    <x v="1"/>
    <s v="bier127_10_5"/>
    <n v="127"/>
    <n v="10"/>
    <n v="5"/>
    <n v="1687021.08"/>
    <n v="1717833.906"/>
    <n v="18155.376488326874"/>
    <n v="1.0761795868209823E-2"/>
    <n v="14.628030000000001"/>
  </r>
  <r>
    <x v="1"/>
    <s v="bier127_15_2"/>
    <n v="127"/>
    <n v="15"/>
    <n v="2"/>
    <n v="809491.25"/>
    <n v="821319.14200000011"/>
    <n v="5728.2112524452214"/>
    <n v="7.076310278147196E-3"/>
    <n v="14.22611"/>
  </r>
  <r>
    <x v="1"/>
    <s v="bier127_15_3"/>
    <n v="127"/>
    <n v="15"/>
    <n v="3"/>
    <n v="888185.52"/>
    <n v="900445.64199999999"/>
    <n v="8632.9676144685127"/>
    <n v="9.7197797307802449E-3"/>
    <n v="16.627239999999997"/>
  </r>
  <r>
    <x v="1"/>
    <s v="bier127_15_4"/>
    <n v="127"/>
    <n v="15"/>
    <n v="4"/>
    <n v="947902"/>
    <n v="966390.53399999999"/>
    <n v="14171.101961990751"/>
    <n v="1.4949965251672378E-2"/>
    <n v="17.942610000000002"/>
  </r>
  <r>
    <x v="1"/>
    <s v="bier127_15_5"/>
    <n v="127"/>
    <n v="15"/>
    <n v="5"/>
    <n v="967512"/>
    <n v="990433.35700000008"/>
    <n v="11112.111617925986"/>
    <n v="1.1485244232553173E-2"/>
    <n v="18.596779999999999"/>
  </r>
  <r>
    <x v="1"/>
    <s v="bier127_20_2"/>
    <n v="127"/>
    <n v="20"/>
    <n v="2"/>
    <n v="507564.07"/>
    <n v="514936.59200000006"/>
    <n v="4777.8505238136777"/>
    <n v="9.4132953970001813E-3"/>
    <n v="16.62311"/>
  </r>
  <r>
    <x v="1"/>
    <s v="bier127_20_3"/>
    <n v="127"/>
    <n v="20"/>
    <n v="3"/>
    <n v="583191.77"/>
    <n v="586804.92300000007"/>
    <n v="2753.5566258812287"/>
    <n v="4.7215286077875009E-3"/>
    <n v="19.573219999999999"/>
  </r>
  <r>
    <x v="1"/>
    <s v="bier127_20_4"/>
    <n v="127"/>
    <n v="20"/>
    <n v="4"/>
    <n v="642747.03"/>
    <n v="658331.897"/>
    <n v="8871.577884580558"/>
    <n v="1.3802596465643035E-2"/>
    <n v="20.88374"/>
  </r>
  <r>
    <x v="1"/>
    <s v="bier127_20_5"/>
    <n v="127"/>
    <n v="20"/>
    <n v="5"/>
    <n v="627734.67000000004"/>
    <n v="653027.84199999995"/>
    <n v="12377.735136859224"/>
    <n v="1.9718100223553407E-2"/>
    <n v="21.758130000000001"/>
  </r>
  <r>
    <x v="2"/>
    <s v="ch130_05_2"/>
    <n v="130"/>
    <n v="5"/>
    <n v="2"/>
    <n v="277375.21999999997"/>
    <n v="277845.09299999999"/>
    <n v="581.66102459633044"/>
    <n v="2.0970187048299791E-3"/>
    <n v="5.55898"/>
  </r>
  <r>
    <x v="2"/>
    <s v="ch130_05_3"/>
    <n v="130"/>
    <n v="5"/>
    <n v="3"/>
    <n v="286656.59999999998"/>
    <n v="287939.77100000001"/>
    <n v="509.52051245264107"/>
    <n v="1.777459554228443E-3"/>
    <n v="6.3236699999999999"/>
  </r>
  <r>
    <x v="2"/>
    <s v="ch130_05_4"/>
    <n v="130"/>
    <n v="5"/>
    <n v="4"/>
    <n v="279111.73"/>
    <n v="280756.58199999999"/>
    <n v="941.26125114479873"/>
    <n v="3.3723457310260618E-3"/>
    <n v="6.8854200000000008"/>
  </r>
  <r>
    <x v="2"/>
    <s v="ch130_05_5"/>
    <n v="130"/>
    <n v="5"/>
    <n v="5"/>
    <n v="298028.34000000003"/>
    <n v="299247.45699999999"/>
    <n v="1096.6667257857114"/>
    <n v="3.6797397381259488E-3"/>
    <n v="7.3257599999999998"/>
  </r>
  <r>
    <x v="2"/>
    <s v="ch130_10_2"/>
    <n v="130"/>
    <n v="10"/>
    <n v="2"/>
    <n v="92929.36"/>
    <n v="94443.633000000002"/>
    <n v="732.59359283833282"/>
    <n v="7.8833384071334694E-3"/>
    <n v="8.6956299999999995"/>
  </r>
  <r>
    <x v="2"/>
    <s v="ch130_10_3"/>
    <n v="130"/>
    <n v="10"/>
    <n v="3"/>
    <n v="102941.4"/>
    <n v="104147.697"/>
    <n v="759.40324363644584"/>
    <n v="7.3770440623155105E-3"/>
    <n v="10.093500000000001"/>
  </r>
  <r>
    <x v="2"/>
    <s v="ch130_10_4"/>
    <n v="130"/>
    <n v="10"/>
    <n v="4"/>
    <n v="101088.46"/>
    <n v="102791.769"/>
    <n v="934.66121141358576"/>
    <n v="9.2459733921516438E-3"/>
    <n v="11.143880000000001"/>
  </r>
  <r>
    <x v="2"/>
    <s v="ch130_10_5"/>
    <n v="130"/>
    <n v="10"/>
    <n v="5"/>
    <n v="110914.53"/>
    <n v="113096.38100000001"/>
    <n v="1412.6972234028053"/>
    <n v="1.2736809355841884E-2"/>
    <n v="12.01562"/>
  </r>
  <r>
    <x v="2"/>
    <s v="ch130_15_2"/>
    <n v="130"/>
    <n v="15"/>
    <n v="2"/>
    <n v="49199.83"/>
    <n v="49694.524999999994"/>
    <n v="266.56245794059788"/>
    <n v="5.4179548575797494E-3"/>
    <n v="10.98643"/>
  </r>
  <r>
    <x v="2"/>
    <s v="ch130_15_3"/>
    <n v="130"/>
    <n v="15"/>
    <n v="3"/>
    <n v="55984.21"/>
    <n v="56648.547000000006"/>
    <n v="419.41537528246783"/>
    <n v="7.4916726570307566E-3"/>
    <n v="13.037799999999999"/>
  </r>
  <r>
    <x v="2"/>
    <s v="ch130_15_4"/>
    <n v="130"/>
    <n v="15"/>
    <n v="4"/>
    <n v="56653.7"/>
    <n v="58154.046999999999"/>
    <n v="839.6412957401642"/>
    <n v="1.4820590636448533E-2"/>
    <n v="14.432999999999998"/>
  </r>
  <r>
    <x v="2"/>
    <s v="ch130_15_5"/>
    <n v="130"/>
    <n v="15"/>
    <n v="5"/>
    <n v="64590.28"/>
    <n v="65517.937999999987"/>
    <n v="687.00531186366391"/>
    <n v="1.0636357542708653E-2"/>
    <n v="15.576020000000003"/>
  </r>
  <r>
    <x v="2"/>
    <s v="ch130_20_2"/>
    <n v="130"/>
    <n v="20"/>
    <n v="2"/>
    <n v="31047.14"/>
    <n v="31319.368000000006"/>
    <n v="150.00968330225996"/>
    <n v="4.8316747791345661E-3"/>
    <n v="13.060669999999998"/>
  </r>
  <r>
    <x v="2"/>
    <s v="ch130_20_3"/>
    <n v="130"/>
    <n v="20"/>
    <n v="3"/>
    <n v="35926.410000000003"/>
    <n v="36527.010999999999"/>
    <n v="447.04357290611631"/>
    <n v="1.2443313231300213E-2"/>
    <n v="15.633079999999998"/>
  </r>
  <r>
    <x v="2"/>
    <s v="ch130_20_4"/>
    <n v="130"/>
    <n v="20"/>
    <n v="4"/>
    <n v="35963.760000000002"/>
    <n v="37374.115000000005"/>
    <n v="779.60382839619126"/>
    <n v="2.167748390035389E-2"/>
    <n v="17.497209999999999"/>
  </r>
  <r>
    <x v="2"/>
    <s v="ch130_20_5"/>
    <n v="130"/>
    <n v="20"/>
    <n v="5"/>
    <n v="42020.98"/>
    <n v="42738.457000000002"/>
    <n v="532.09658168940962"/>
    <n v="1.2662640940059217E-2"/>
    <n v="18.919239999999999"/>
  </r>
  <r>
    <x v="3"/>
    <s v="ch150_05_2"/>
    <n v="150"/>
    <n v="5"/>
    <n v="2"/>
    <n v="361120.88"/>
    <n v="362075.07399999991"/>
    <n v="575.61527993385698"/>
    <n v="1.5939684239079639E-3"/>
    <n v="8.1692499999999999"/>
  </r>
  <r>
    <x v="3"/>
    <s v="ch150_05_3"/>
    <n v="150"/>
    <n v="5"/>
    <n v="3"/>
    <n v="364319.26"/>
    <n v="365345.92299999995"/>
    <n v="671.81610427010844"/>
    <n v="1.8440312605765296E-3"/>
    <n v="9.0615199999999998"/>
  </r>
  <r>
    <x v="3"/>
    <s v="ch150_05_4"/>
    <n v="150"/>
    <n v="5"/>
    <n v="4"/>
    <n v="384441.22"/>
    <n v="386071.53"/>
    <n v="1376.1786926122636"/>
    <n v="3.5796855826549082E-3"/>
    <n v="10.13184"/>
  </r>
  <r>
    <x v="3"/>
    <s v="ch150_05_5"/>
    <n v="150"/>
    <n v="5"/>
    <n v="5"/>
    <n v="391014.28"/>
    <n v="397512.52799999999"/>
    <n v="2993.0078160041894"/>
    <n v="7.6544718929553906E-3"/>
    <n v="10.460789999999999"/>
  </r>
  <r>
    <x v="3"/>
    <s v="ch150_10_2"/>
    <n v="150"/>
    <n v="10"/>
    <n v="2"/>
    <n v="124367.41"/>
    <n v="126054.48400000001"/>
    <n v="797.42741368310794"/>
    <n v="6.4118679779783779E-3"/>
    <n v="12.818860000000001"/>
  </r>
  <r>
    <x v="3"/>
    <s v="ch150_10_3"/>
    <n v="150"/>
    <n v="10"/>
    <n v="3"/>
    <n v="126887.86"/>
    <n v="128719.86000000002"/>
    <n v="1042.211375478973"/>
    <n v="8.2136413639490244E-3"/>
    <n v="14.57423"/>
  </r>
  <r>
    <x v="3"/>
    <s v="ch150_10_4"/>
    <n v="150"/>
    <n v="10"/>
    <n v="4"/>
    <n v="139273.12"/>
    <n v="142954.21399999998"/>
    <n v="1777.9437451805561"/>
    <n v="1.2765878621664799E-2"/>
    <n v="16.527970000000003"/>
  </r>
  <r>
    <x v="3"/>
    <s v="ch150_10_5"/>
    <n v="150"/>
    <n v="10"/>
    <n v="5"/>
    <n v="148940.35999999999"/>
    <n v="152718.253"/>
    <n v="1795.304411179653"/>
    <n v="1.2053847668822965E-2"/>
    <n v="17.27768"/>
  </r>
  <r>
    <x v="3"/>
    <s v="ch150_15_2"/>
    <n v="150"/>
    <n v="15"/>
    <n v="2"/>
    <n v="66418.490000000005"/>
    <n v="67188.425000000003"/>
    <n v="359.23581748081563"/>
    <n v="5.4086718544913565E-3"/>
    <n v="16.296379999999999"/>
  </r>
  <r>
    <x v="3"/>
    <s v="ch150_15_3"/>
    <n v="150"/>
    <n v="15"/>
    <n v="3"/>
    <n v="68706.63"/>
    <n v="70293.054000000004"/>
    <n v="853.70908398066581"/>
    <n v="1.2425425086060338E-2"/>
    <n v="18.679659999999998"/>
  </r>
  <r>
    <x v="3"/>
    <s v="ch150_15_4"/>
    <n v="150"/>
    <n v="15"/>
    <n v="4"/>
    <n v="80044.639999999999"/>
    <n v="81594.292999999991"/>
    <n v="1019.9726632834614"/>
    <n v="1.2742547949287565E-2"/>
    <n v="21.444889999999997"/>
  </r>
  <r>
    <x v="3"/>
    <s v="ch150_15_5"/>
    <n v="150"/>
    <n v="15"/>
    <n v="5"/>
    <n v="87597.96"/>
    <n v="89073.641000000018"/>
    <n v="930.71505737912059"/>
    <n v="1.0624848539613485E-2"/>
    <n v="22.535229999999999"/>
  </r>
  <r>
    <x v="3"/>
    <s v="ch150_20_2"/>
    <n v="150"/>
    <n v="20"/>
    <n v="2"/>
    <n v="42315.03"/>
    <n v="42610.581999999995"/>
    <n v="180.17133011540935"/>
    <n v="4.2578566082881039E-3"/>
    <n v="19.258010000000002"/>
  </r>
  <r>
    <x v="3"/>
    <s v="ch150_20_3"/>
    <n v="150"/>
    <n v="20"/>
    <n v="3"/>
    <n v="43333.05"/>
    <n v="45039.277000000002"/>
    <n v="647.85890742849494"/>
    <n v="1.4950687925924782E-2"/>
    <n v="22.33286"/>
  </r>
  <r>
    <x v="3"/>
    <s v="ch150_20_4"/>
    <n v="150"/>
    <n v="20"/>
    <n v="4"/>
    <n v="53310.2"/>
    <n v="53848.639000000003"/>
    <n v="531.20924028630679"/>
    <n v="9.964495355228583E-3"/>
    <n v="25.842970000000001"/>
  </r>
  <r>
    <x v="3"/>
    <s v="ch150_20_5"/>
    <n v="150"/>
    <n v="20"/>
    <n v="5"/>
    <n v="57677.9"/>
    <n v="59083.650000000009"/>
    <n v="873.86991271902434"/>
    <n v="1.5150862162440455E-2"/>
    <n v="27.114629999999998"/>
  </r>
  <r>
    <x v="4"/>
    <s v="d198_05_2"/>
    <n v="198"/>
    <n v="5"/>
    <n v="2"/>
    <n v="1328072.6599999999"/>
    <n v="1329627.4949999999"/>
    <n v="937.28795647931406"/>
    <n v="7.0575050952356331E-4"/>
    <n v="15.236519999999999"/>
  </r>
  <r>
    <x v="4"/>
    <s v="d198_05_3"/>
    <n v="198"/>
    <n v="5"/>
    <n v="3"/>
    <n v="1420713.01"/>
    <n v="1430067.3129999998"/>
    <n v="4428.5595988614041"/>
    <n v="3.1171387660210164E-3"/>
    <n v="16.756969999999999"/>
  </r>
  <r>
    <x v="4"/>
    <s v="d198_05_4"/>
    <n v="198"/>
    <n v="5"/>
    <n v="4"/>
    <n v="1452600.96"/>
    <n v="1458946.0869999998"/>
    <n v="4243.2150337006542"/>
    <n v="2.9211153995799743E-3"/>
    <n v="18.435170000000003"/>
  </r>
  <r>
    <x v="4"/>
    <s v="d198_05_5"/>
    <n v="198"/>
    <n v="5"/>
    <n v="5"/>
    <n v="1687770.44"/>
    <n v="1714599.4450000003"/>
    <n v="13693.201065105502"/>
    <n v="8.1131892943364405E-3"/>
    <n v="18.565199999999997"/>
  </r>
  <r>
    <x v="4"/>
    <s v="d198_10_2"/>
    <n v="198"/>
    <n v="10"/>
    <n v="2"/>
    <n v="420769.41"/>
    <n v="423545.35499999998"/>
    <n v="1448.7559162663281"/>
    <n v="3.4431113142619567E-3"/>
    <n v="23.805660000000003"/>
  </r>
  <r>
    <x v="4"/>
    <s v="d198_10_3"/>
    <n v="198"/>
    <n v="10"/>
    <n v="3"/>
    <n v="453418.38"/>
    <n v="455786.72899999993"/>
    <n v="1283.1561068487856"/>
    <n v="2.8299605032526152E-3"/>
    <n v="26.639969999999998"/>
  </r>
  <r>
    <x v="4"/>
    <s v="d198_10_4"/>
    <n v="198"/>
    <n v="10"/>
    <n v="4"/>
    <n v="483615.38"/>
    <n v="498170.35699999996"/>
    <n v="8915.5279217031075"/>
    <n v="1.8435162094520459E-2"/>
    <n v="29.842089999999995"/>
  </r>
  <r>
    <x v="4"/>
    <s v="d198_10_5"/>
    <n v="198"/>
    <n v="10"/>
    <n v="5"/>
    <n v="607505.73"/>
    <n v="638167.353"/>
    <n v="12375.392667987058"/>
    <n v="2.0370824597797717E-2"/>
    <n v="30.101819999999993"/>
  </r>
  <r>
    <x v="4"/>
    <s v="d198_15_2"/>
    <n v="198"/>
    <n v="15"/>
    <n v="2"/>
    <n v="195252.95"/>
    <n v="198242.649"/>
    <n v="1874.1804416535408"/>
    <n v="9.5987304757932761E-3"/>
    <n v="30.890449999999998"/>
  </r>
  <r>
    <x v="4"/>
    <s v="d198_15_3"/>
    <n v="198"/>
    <n v="15"/>
    <n v="3"/>
    <n v="236531.38"/>
    <n v="240516.24700000003"/>
    <n v="2013.2476609258292"/>
    <n v="8.5115457446949712E-3"/>
    <n v="35.860319999999994"/>
  </r>
  <r>
    <x v="4"/>
    <s v="d198_15_4"/>
    <n v="198"/>
    <n v="15"/>
    <n v="4"/>
    <n v="250424.42"/>
    <n v="261218.511"/>
    <n v="7274.9344849259978"/>
    <n v="2.9050419623317874E-2"/>
    <n v="39.940740000000005"/>
  </r>
  <r>
    <x v="4"/>
    <s v="d198_15_5"/>
    <n v="198"/>
    <n v="15"/>
    <n v="5"/>
    <n v="354733.65"/>
    <n v="368451.47699999996"/>
    <n v="6985.5280823651492"/>
    <n v="1.9692318680128454E-2"/>
    <n v="41.520560000000003"/>
  </r>
  <r>
    <x v="4"/>
    <s v="d198_20_2"/>
    <n v="198"/>
    <n v="20"/>
    <n v="2"/>
    <n v="131207.01"/>
    <n v="133192.81100000005"/>
    <n v="1162.450271409012"/>
    <n v="8.8596658929199889E-3"/>
    <n v="36.355190000000007"/>
  </r>
  <r>
    <x v="4"/>
    <s v="d198_20_3"/>
    <n v="198"/>
    <n v="20"/>
    <n v="3"/>
    <n v="164516.49"/>
    <n v="166184.503"/>
    <n v="1118.3193805493263"/>
    <n v="6.797612692498645E-3"/>
    <n v="42.587539999999997"/>
  </r>
  <r>
    <x v="4"/>
    <s v="d198_20_4"/>
    <n v="198"/>
    <n v="20"/>
    <n v="4"/>
    <n v="173346.54"/>
    <n v="175780.46299999999"/>
    <n v="1330.9751290442844"/>
    <n v="7.678117654060383E-3"/>
    <n v="48.557969999999997"/>
  </r>
  <r>
    <x v="4"/>
    <s v="d198_20_5"/>
    <n v="198"/>
    <n v="20"/>
    <n v="5"/>
    <n v="233014.23"/>
    <n v="241294.52900000001"/>
    <n v="4414.8685321270359"/>
    <n v="1.8946776478531099E-2"/>
    <n v="50.277380000000008"/>
  </r>
  <r>
    <x v="5"/>
    <s v="d493_05_2"/>
    <n v="493"/>
    <n v="5"/>
    <n v="2"/>
    <n v="10618075.16"/>
    <n v="10624710.637999998"/>
    <n v="3850.0410829891616"/>
    <n v="3.6259312775378409E-4"/>
    <n v="120.72007000000001"/>
  </r>
  <r>
    <x v="5"/>
    <s v="d493_05_3"/>
    <n v="493"/>
    <n v="5"/>
    <n v="3"/>
    <n v="10587891.32"/>
    <n v="10603571.764999999"/>
    <n v="14778.710211865606"/>
    <n v="1.39581242054774E-3"/>
    <n v="130.87841"/>
  </r>
  <r>
    <x v="5"/>
    <s v="d493_05_4"/>
    <n v="493"/>
    <n v="5"/>
    <n v="4"/>
    <n v="10591024.949999999"/>
    <n v="10611982.255000001"/>
    <n v="12623.735033334469"/>
    <n v="1.1919276078501231E-3"/>
    <n v="142.36055000000002"/>
  </r>
  <r>
    <x v="5"/>
    <s v="d493_05_5"/>
    <n v="493"/>
    <n v="5"/>
    <n v="5"/>
    <n v="10750493.039999999"/>
    <n v="10784529.856000001"/>
    <n v="17587.570104060909"/>
    <n v="1.6359780001365325E-3"/>
    <n v="151.61707000000001"/>
  </r>
  <r>
    <x v="5"/>
    <s v="d493_10_2"/>
    <n v="493"/>
    <n v="10"/>
    <n v="2"/>
    <n v="3780866.76"/>
    <n v="3789305.2910000002"/>
    <n v="7621.3117569125616"/>
    <n v="2.0157578250423621E-3"/>
    <n v="180.56472000000002"/>
  </r>
  <r>
    <x v="5"/>
    <s v="d493_10_3"/>
    <n v="493"/>
    <n v="10"/>
    <n v="3"/>
    <n v="3928086.08"/>
    <n v="3951568.8390000002"/>
    <n v="14435.06526855148"/>
    <n v="3.6748342512268671E-3"/>
    <n v="196.41367"/>
  </r>
  <r>
    <x v="5"/>
    <s v="d493_10_4"/>
    <n v="493"/>
    <n v="10"/>
    <n v="4"/>
    <n v="3763317.26"/>
    <n v="3797315.0830000006"/>
    <n v="14314.687849888192"/>
    <n v="3.8037419810542875E-3"/>
    <n v="220.73903999999999"/>
  </r>
  <r>
    <x v="5"/>
    <s v="d493_10_5"/>
    <n v="493"/>
    <n v="10"/>
    <n v="5"/>
    <n v="3925510.16"/>
    <n v="3957896.4130000002"/>
    <n v="18071.280736796489"/>
    <n v="4.6035496025302576E-3"/>
    <n v="239.06708000000003"/>
  </r>
  <r>
    <x v="5"/>
    <s v="d493_15_2"/>
    <n v="493"/>
    <n v="15"/>
    <n v="2"/>
    <n v="2071404.62"/>
    <n v="2080925.618"/>
    <n v="7415.5202484485717"/>
    <n v="3.5799477209086127E-3"/>
    <n v="231.29272"/>
  </r>
  <r>
    <x v="5"/>
    <s v="d493_15_3"/>
    <n v="493"/>
    <n v="15"/>
    <n v="3"/>
    <n v="2245958.2799999998"/>
    <n v="2258321.4309999999"/>
    <n v="9694.6205648223749"/>
    <n v="4.3164740196431324E-3"/>
    <n v="250.39267000000001"/>
  </r>
  <r>
    <x v="5"/>
    <s v="d493_15_4"/>
    <n v="493"/>
    <n v="15"/>
    <n v="4"/>
    <n v="2128476.7200000002"/>
    <n v="2145517.5649999999"/>
    <n v="11515.31338833665"/>
    <n v="5.4101194906828248E-3"/>
    <n v="284.52363000000003"/>
  </r>
  <r>
    <x v="5"/>
    <s v="d493_15_5"/>
    <n v="493"/>
    <n v="15"/>
    <n v="5"/>
    <n v="2235003.2200000002"/>
    <n v="2255442.5100000002"/>
    <n v="16932.308663177319"/>
    <n v="7.5759661156896757E-3"/>
    <n v="307.91606999999999"/>
  </r>
  <r>
    <x v="5"/>
    <s v="d493_20_2"/>
    <n v="493"/>
    <n v="20"/>
    <n v="2"/>
    <n v="1365638.26"/>
    <n v="1370644.196"/>
    <n v="3569.3350189206476"/>
    <n v="2.6136753219850825E-3"/>
    <n v="269.73168999999996"/>
  </r>
  <r>
    <x v="5"/>
    <s v="d493_20_3"/>
    <n v="493"/>
    <n v="20"/>
    <n v="3"/>
    <n v="1506475.56"/>
    <n v="1515908.9379999998"/>
    <n v="6182.5227107221854"/>
    <n v="4.1039648268320966E-3"/>
    <n v="299.31507999999997"/>
  </r>
  <r>
    <x v="5"/>
    <s v="d493_20_4"/>
    <n v="493"/>
    <n v="20"/>
    <n v="4"/>
    <n v="1430742.75"/>
    <n v="1436108.889"/>
    <n v="4372.3447183365233"/>
    <n v="3.0559964174807271E-3"/>
    <n v="340.92735000000005"/>
  </r>
  <r>
    <x v="5"/>
    <s v="d493_20_5"/>
    <n v="493"/>
    <n v="20"/>
    <n v="5"/>
    <n v="1541355.53"/>
    <n v="1547931.9219999998"/>
    <n v="5440.2059278605057"/>
    <n v="3.5294945403417117E-3"/>
    <n v="373.34505000000001"/>
  </r>
  <r>
    <x v="6"/>
    <s v="eil101_05_2"/>
    <n v="101"/>
    <n v="5"/>
    <n v="2"/>
    <n v="15863.34"/>
    <n v="15863.34"/>
    <n v="0"/>
    <n v="0"/>
    <n v="4.6769499999999997"/>
  </r>
  <r>
    <x v="6"/>
    <s v="eil101_05_3"/>
    <n v="101"/>
    <n v="5"/>
    <n v="3"/>
    <n v="16549.32"/>
    <n v="16654.119000000002"/>
    <n v="51.440116305813"/>
    <n v="3.1082918395325611E-3"/>
    <n v="5.0381299999999998"/>
  </r>
  <r>
    <x v="6"/>
    <s v="eil101_05_4"/>
    <n v="101"/>
    <n v="5"/>
    <n v="4"/>
    <n v="16644.419999999998"/>
    <n v="16782.851000000002"/>
    <n v="95.613601943796667"/>
    <n v="5.7444838536756873E-3"/>
    <n v="5.29352"/>
  </r>
  <r>
    <x v="6"/>
    <s v="eil101_05_5"/>
    <n v="101"/>
    <n v="5"/>
    <n v="5"/>
    <n v="16500.68"/>
    <n v="16720.801000000003"/>
    <n v="108.69652723165663"/>
    <n v="6.587396836473202E-3"/>
    <n v="5.5902899999999995"/>
  </r>
  <r>
    <x v="6"/>
    <s v="eil101_10_2"/>
    <n v="101"/>
    <n v="10"/>
    <n v="2"/>
    <n v="5731.22"/>
    <n v="5753.0579999999991"/>
    <n v="18.745974856841407"/>
    <n v="3.2708524287745726E-3"/>
    <n v="6.8199899999999998"/>
  </r>
  <r>
    <x v="6"/>
    <s v="eil101_10_3"/>
    <n v="101"/>
    <n v="10"/>
    <n v="3"/>
    <n v="6114.56"/>
    <n v="6180.933"/>
    <n v="45.267887330129703"/>
    <n v="7.4032943220983518E-3"/>
    <n v="7.7029199999999989"/>
  </r>
  <r>
    <x v="6"/>
    <s v="eil101_10_4"/>
    <n v="101"/>
    <n v="10"/>
    <n v="4"/>
    <n v="6192"/>
    <n v="6249.0069999999996"/>
    <n v="57.156120902897669"/>
    <n v="9.2306396807005277E-3"/>
    <n v="8.1021600000000014"/>
  </r>
  <r>
    <x v="6"/>
    <s v="eil101_10_5"/>
    <n v="101"/>
    <n v="10"/>
    <n v="5"/>
    <n v="6307.37"/>
    <n v="6516.5640000000003"/>
    <n v="95.898826803158698"/>
    <n v="1.5204249442027137E-2"/>
    <n v="8.7236700000000003"/>
  </r>
  <r>
    <x v="6"/>
    <s v="eil101_15_2"/>
    <n v="101"/>
    <n v="15"/>
    <n v="2"/>
    <n v="3046.81"/>
    <n v="3074.0219999999999"/>
    <n v="17.657057009089161"/>
    <n v="5.7952602916129204E-3"/>
    <n v="8.1136600000000012"/>
  </r>
  <r>
    <x v="6"/>
    <s v="eil101_15_3"/>
    <n v="101"/>
    <n v="15"/>
    <n v="3"/>
    <n v="3367.04"/>
    <n v="3428.982"/>
    <n v="26.944235747187186"/>
    <n v="8.0023509513362442E-3"/>
    <n v="9.43187"/>
  </r>
  <r>
    <x v="6"/>
    <s v="eil101_15_4"/>
    <n v="101"/>
    <n v="15"/>
    <n v="4"/>
    <n v="3495.7"/>
    <n v="3589.8599999999997"/>
    <n v="45.455890951803219"/>
    <n v="1.300337298732821E-2"/>
    <n v="9.7042799999999989"/>
  </r>
  <r>
    <x v="6"/>
    <s v="eil101_15_5"/>
    <n v="101"/>
    <n v="15"/>
    <n v="5"/>
    <n v="3626.08"/>
    <n v="3745.6530000000007"/>
    <n v="85.093790353154816"/>
    <n v="2.3467157468438318E-2"/>
    <n v="10.754940000000001"/>
  </r>
  <r>
    <x v="6"/>
    <s v="eil101_20_2"/>
    <n v="101"/>
    <n v="20"/>
    <n v="2"/>
    <n v="1900.68"/>
    <n v="1935.6840000000004"/>
    <n v="16.863080778236618"/>
    <n v="8.8721303839871084E-3"/>
    <n v="9.1990400000000001"/>
  </r>
  <r>
    <x v="6"/>
    <s v="eil101_20_3"/>
    <n v="101"/>
    <n v="20"/>
    <n v="3"/>
    <n v="2110.5100000000002"/>
    <n v="2182.2440000000001"/>
    <n v="36.960916955917334"/>
    <n v="1.7512789304915555E-2"/>
    <n v="10.974039999999999"/>
  </r>
  <r>
    <x v="6"/>
    <s v="eil101_20_4"/>
    <n v="101"/>
    <n v="20"/>
    <n v="4"/>
    <n v="2231.3200000000002"/>
    <n v="2299.3580000000002"/>
    <n v="31.222060149836327"/>
    <n v="1.3992641194376569E-2"/>
    <n v="11.494779999999999"/>
  </r>
  <r>
    <x v="6"/>
    <s v="eil101_20_5"/>
    <n v="101"/>
    <n v="20"/>
    <n v="5"/>
    <n v="2412.92"/>
    <n v="2482.7770000000005"/>
    <n v="45.491619753288333"/>
    <n v="1.8853347708704945E-2"/>
    <n v="12.735110000000001"/>
  </r>
  <r>
    <x v="7"/>
    <s v="fl417_05_2"/>
    <n v="417"/>
    <n v="5"/>
    <n v="2"/>
    <n v="4697116.2300000004"/>
    <n v="4711731.6859999998"/>
    <n v="9931.6383018582546"/>
    <n v="2.1144118679512118E-3"/>
    <n v="80.917050000000003"/>
  </r>
  <r>
    <x v="7"/>
    <s v="fl417_05_3"/>
    <n v="417"/>
    <n v="5"/>
    <n v="3"/>
    <n v="5365357.84"/>
    <n v="5396196.9199999999"/>
    <n v="12946.54458460473"/>
    <n v="2.4129880933728607E-3"/>
    <n v="92.364319999999992"/>
  </r>
  <r>
    <x v="7"/>
    <s v="fl417_05_4"/>
    <n v="417"/>
    <n v="5"/>
    <n v="4"/>
    <n v="5233440.41"/>
    <n v="5251107.25"/>
    <n v="10574.101193895969"/>
    <n v="2.020487550348542E-3"/>
    <n v="99.54464999999999"/>
  </r>
  <r>
    <x v="7"/>
    <s v="fl417_05_5"/>
    <n v="417"/>
    <n v="5"/>
    <n v="5"/>
    <n v="5125228.3099999996"/>
    <n v="5149108.29"/>
    <n v="16188.777794183414"/>
    <n v="3.1586451988093803E-3"/>
    <n v="108.39033999999999"/>
  </r>
  <r>
    <x v="7"/>
    <s v="fl417_10_2"/>
    <n v="417"/>
    <n v="10"/>
    <n v="2"/>
    <n v="1370730.95"/>
    <n v="1378874.4539999999"/>
    <n v="4310.2919629783091"/>
    <n v="3.1445207850441469E-3"/>
    <n v="143.03582999999998"/>
  </r>
  <r>
    <x v="7"/>
    <s v="fl417_10_3"/>
    <n v="417"/>
    <n v="10"/>
    <n v="3"/>
    <n v="1633220.72"/>
    <n v="1657788.611"/>
    <n v="10962.786772425936"/>
    <n v="6.7123730664070541E-3"/>
    <n v="157.07289"/>
  </r>
  <r>
    <x v="7"/>
    <s v="fl417_10_4"/>
    <n v="417"/>
    <n v="10"/>
    <n v="4"/>
    <n v="1671504.25"/>
    <n v="1695498.7189999998"/>
    <n v="15597.225165644371"/>
    <n v="9.3312506777319722E-3"/>
    <n v="171.0197"/>
  </r>
  <r>
    <x v="7"/>
    <s v="fl417_10_5"/>
    <n v="417"/>
    <n v="10"/>
    <n v="5"/>
    <n v="1626941.4"/>
    <n v="1652219.9449999998"/>
    <n v="15580.67126128414"/>
    <n v="9.576664077319651E-3"/>
    <n v="185.95777000000001"/>
  </r>
  <r>
    <x v="7"/>
    <s v="fl417_15_2"/>
    <n v="417"/>
    <n v="15"/>
    <n v="2"/>
    <n v="686563.62"/>
    <n v="695565.36600000004"/>
    <n v="3634.172723083544"/>
    <n v="5.2932788997522824E-3"/>
    <n v="186.35275999999999"/>
  </r>
  <r>
    <x v="7"/>
    <s v="fl417_15_3"/>
    <n v="417"/>
    <n v="15"/>
    <n v="3"/>
    <n v="886608.55"/>
    <n v="898040.12300000002"/>
    <n v="4606.9518253276628"/>
    <n v="5.1961509116144463E-3"/>
    <n v="201.41796999999997"/>
  </r>
  <r>
    <x v="7"/>
    <s v="fl417_15_4"/>
    <n v="417"/>
    <n v="15"/>
    <n v="4"/>
    <n v="944176.33"/>
    <n v="953693.8949999999"/>
    <n v="6839.1054773400983"/>
    <n v="7.2434621161707145E-3"/>
    <n v="220.57483000000002"/>
  </r>
  <r>
    <x v="7"/>
    <s v="fl417_15_5"/>
    <n v="417"/>
    <n v="15"/>
    <n v="5"/>
    <n v="921990.24"/>
    <n v="941074.576"/>
    <n v="11947.593891780707"/>
    <n v="1.2958481959397647E-2"/>
    <n v="241.26347999999999"/>
  </r>
  <r>
    <x v="7"/>
    <s v="fl417_20_2"/>
    <n v="417"/>
    <n v="20"/>
    <n v="2"/>
    <n v="452528.39"/>
    <n v="458237.28499999997"/>
    <n v="3634.5047995451341"/>
    <n v="8.0315509034585304E-3"/>
    <n v="223.89010999999999"/>
  </r>
  <r>
    <x v="7"/>
    <s v="fl417_20_3"/>
    <n v="417"/>
    <n v="20"/>
    <n v="3"/>
    <n v="578251.69999999995"/>
    <n v="593423.80099999998"/>
    <n v="8211.7570962255249"/>
    <n v="1.4201008135774656E-2"/>
    <n v="247.56805"/>
  </r>
  <r>
    <x v="7"/>
    <s v="fl417_20_4"/>
    <n v="417"/>
    <n v="20"/>
    <n v="4"/>
    <n v="599582.02"/>
    <n v="609875.53699999989"/>
    <n v="6082.6617740226629"/>
    <n v="1.0144836854885446E-2"/>
    <n v="274.13227999999998"/>
  </r>
  <r>
    <x v="7"/>
    <s v="fl417_20_5"/>
    <n v="417"/>
    <n v="20"/>
    <n v="5"/>
    <n v="612125.52"/>
    <n v="628171.16700000002"/>
    <n v="8179.6350244495143"/>
    <n v="1.3362676047960742E-2"/>
    <n v="300.43416000000002"/>
  </r>
  <r>
    <x v="8"/>
    <s v="gil262_05_2"/>
    <n v="262"/>
    <n v="5"/>
    <n v="2"/>
    <n v="314189.88"/>
    <n v="314352.12"/>
    <n v="89.02864395487903"/>
    <n v="2.8335936203571874E-4"/>
    <n v="22.961019999999998"/>
  </r>
  <r>
    <x v="8"/>
    <s v="gil262_05_3"/>
    <n v="262"/>
    <n v="5"/>
    <n v="3"/>
    <n v="323101.8"/>
    <n v="324196.58899999998"/>
    <n v="741.30659571761998"/>
    <n v="2.2943437508476275E-3"/>
    <n v="25.785450000000004"/>
  </r>
  <r>
    <x v="8"/>
    <s v="gil262_05_4"/>
    <n v="262"/>
    <n v="5"/>
    <n v="4"/>
    <n v="329325.64"/>
    <n v="330417.91100000002"/>
    <n v="464.86531737577695"/>
    <n v="1.4115673391715778E-3"/>
    <n v="27.812130000000003"/>
  </r>
  <r>
    <x v="8"/>
    <s v="gil262_05_5"/>
    <n v="262"/>
    <n v="5"/>
    <n v="5"/>
    <n v="327005.99"/>
    <n v="328425.95400000003"/>
    <n v="853.91105529792185"/>
    <n v="2.6113009590372394E-3"/>
    <n v="30.408819999999999"/>
  </r>
  <r>
    <x v="8"/>
    <s v="gil262_10_2"/>
    <n v="262"/>
    <n v="10"/>
    <n v="2"/>
    <n v="108006.2"/>
    <n v="108194.808"/>
    <n v="151.39194149990919"/>
    <n v="1.401696768332829E-3"/>
    <n v="35.332850000000001"/>
  </r>
  <r>
    <x v="8"/>
    <s v="gil262_10_3"/>
    <n v="262"/>
    <n v="10"/>
    <n v="3"/>
    <n v="117869.31"/>
    <n v="118312.781"/>
    <n v="276.91610997837671"/>
    <n v="2.3493486979636745E-3"/>
    <n v="40.676630000000003"/>
  </r>
  <r>
    <x v="8"/>
    <s v="gil262_10_4"/>
    <n v="262"/>
    <n v="10"/>
    <n v="4"/>
    <n v="116885"/>
    <n v="117746.71800000002"/>
    <n v="530.4717716188527"/>
    <n v="4.5384075939500597E-3"/>
    <n v="45.015560000000001"/>
  </r>
  <r>
    <x v="8"/>
    <s v="gil262_10_5"/>
    <n v="262"/>
    <n v="10"/>
    <n v="5"/>
    <n v="122827.04"/>
    <n v="124447.861"/>
    <n v="1044.4248800756861"/>
    <n v="8.5032162305277905E-3"/>
    <n v="49.889320000000005"/>
  </r>
  <r>
    <x v="8"/>
    <s v="gil262_15_2"/>
    <n v="262"/>
    <n v="15"/>
    <n v="2"/>
    <n v="57918.57"/>
    <n v="58253.509000000005"/>
    <n v="276.54258986637137"/>
    <n v="4.7746791722649813E-3"/>
    <n v="46.977349999999994"/>
  </r>
  <r>
    <x v="8"/>
    <s v="gil262_15_3"/>
    <n v="262"/>
    <n v="15"/>
    <n v="3"/>
    <n v="65228.66"/>
    <n v="65726.741999999998"/>
    <n v="311.47519914825233"/>
    <n v="4.7751279751608007E-3"/>
    <n v="53.631489999999999"/>
  </r>
  <r>
    <x v="8"/>
    <s v="gil262_15_4"/>
    <n v="262"/>
    <n v="15"/>
    <n v="4"/>
    <n v="66385.27"/>
    <n v="66973.092999999993"/>
    <n v="338.93838050431532"/>
    <n v="5.1056263008995113E-3"/>
    <n v="59.987120000000004"/>
  </r>
  <r>
    <x v="8"/>
    <s v="gil262_15_5"/>
    <n v="262"/>
    <n v="15"/>
    <n v="5"/>
    <n v="70395.69"/>
    <n v="71430.263999999996"/>
    <n v="581.82697380655054"/>
    <n v="8.2650936983009963E-3"/>
    <n v="66.664780000000007"/>
  </r>
  <r>
    <x v="8"/>
    <s v="gil262_20_2"/>
    <n v="262"/>
    <n v="20"/>
    <n v="2"/>
    <n v="36959.96"/>
    <n v="37295.971999999994"/>
    <n v="169.63555672873176"/>
    <n v="4.5897115886687039E-3"/>
    <n v="55.872720000000001"/>
  </r>
  <r>
    <x v="8"/>
    <s v="gil262_20_3"/>
    <n v="262"/>
    <n v="20"/>
    <n v="3"/>
    <n v="43279.72"/>
    <n v="43551.847999999998"/>
    <n v="235.30704672831212"/>
    <n v="5.4368893035424467E-3"/>
    <n v="65.04019000000001"/>
  </r>
  <r>
    <x v="8"/>
    <s v="gil262_20_4"/>
    <n v="262"/>
    <n v="20"/>
    <n v="4"/>
    <n v="43128.03"/>
    <n v="44367.470000000008"/>
    <n v="519.04281608874373"/>
    <n v="1.2034929860898904E-2"/>
    <n v="73.535249999999991"/>
  </r>
  <r>
    <x v="8"/>
    <s v="gil262_20_5"/>
    <n v="262"/>
    <n v="20"/>
    <n v="5"/>
    <n v="47745.94"/>
    <n v="48310.739000000001"/>
    <n v="371.39746051456268"/>
    <n v="7.7786186744791845E-3"/>
    <n v="81.93771000000001"/>
  </r>
  <r>
    <x v="9"/>
    <s v="gr120_05_2"/>
    <n v="120"/>
    <n v="5"/>
    <n v="2"/>
    <n v="55121.440000000002"/>
    <n v="55218.805999999997"/>
    <n v="66.558099131509792"/>
    <n v="1.2074811385825513E-3"/>
    <n v="7.0216200000000013"/>
  </r>
  <r>
    <x v="9"/>
    <s v="gr120_05_3"/>
    <n v="120"/>
    <n v="5"/>
    <n v="3"/>
    <n v="55796.52"/>
    <n v="55984.902000000002"/>
    <n v="135.32319878309559"/>
    <n v="2.4252981867524284E-3"/>
    <n v="7.9358099999999991"/>
  </r>
  <r>
    <x v="9"/>
    <s v="gr120_05_4"/>
    <n v="120"/>
    <n v="5"/>
    <n v="4"/>
    <n v="57018.12"/>
    <n v="57438.826000000001"/>
    <n v="240.49767183904129"/>
    <n v="4.2179165472141364E-3"/>
    <n v="8.3937400000000011"/>
  </r>
  <r>
    <x v="9"/>
    <s v="gr120_05_5"/>
    <n v="120"/>
    <n v="5"/>
    <n v="5"/>
    <n v="58923.22"/>
    <n v="59123.572999999997"/>
    <n v="151.97188344120391"/>
    <n v="2.579151028087126E-3"/>
    <n v="9.1095199999999998"/>
  </r>
  <r>
    <x v="9"/>
    <s v="gr120_10_2"/>
    <n v="120"/>
    <n v="10"/>
    <n v="2"/>
    <n v="18997.05"/>
    <n v="19062.264999999999"/>
    <n v="47.63473295121365"/>
    <n v="2.507480527303642E-3"/>
    <n v="10.456869999999999"/>
  </r>
  <r>
    <x v="9"/>
    <s v="gr120_10_3"/>
    <n v="120"/>
    <n v="10"/>
    <n v="3"/>
    <n v="19981.72"/>
    <n v="20248.069"/>
    <n v="147.06555767563037"/>
    <n v="7.3600049282859714E-3"/>
    <n v="12.01341"/>
  </r>
  <r>
    <x v="9"/>
    <s v="gr120_10_4"/>
    <n v="120"/>
    <n v="10"/>
    <n v="4"/>
    <n v="20577.12"/>
    <n v="20857.927"/>
    <n v="237.44619404778405"/>
    <n v="1.1539330773586588E-2"/>
    <n v="12.74499"/>
  </r>
  <r>
    <x v="9"/>
    <s v="gr120_10_5"/>
    <n v="120"/>
    <n v="10"/>
    <n v="5"/>
    <n v="23001.1"/>
    <n v="23201.951000000001"/>
    <n v="115.1237760412678"/>
    <n v="5.0051421906460039E-3"/>
    <n v="13.965059999999999"/>
  </r>
  <r>
    <x v="9"/>
    <s v="gr120_15_2"/>
    <n v="120"/>
    <n v="15"/>
    <n v="2"/>
    <n v="10136.280000000001"/>
    <n v="10216.733"/>
    <n v="49.508442164498803"/>
    <n v="4.8842812318226018E-3"/>
    <n v="12.607389999999999"/>
  </r>
  <r>
    <x v="9"/>
    <s v="gr120_15_3"/>
    <n v="120"/>
    <n v="15"/>
    <n v="3"/>
    <n v="10697.12"/>
    <n v="10924.222"/>
    <n v="151.59268054743123"/>
    <n v="1.4171354583984401E-2"/>
    <n v="14.91497"/>
  </r>
  <r>
    <x v="9"/>
    <s v="gr120_15_4"/>
    <n v="120"/>
    <n v="15"/>
    <n v="4"/>
    <n v="11507.95"/>
    <n v="11877.85"/>
    <n v="157.85446806754911"/>
    <n v="1.3716992867326422E-2"/>
    <n v="15.874009999999998"/>
  </r>
  <r>
    <x v="9"/>
    <s v="gr120_15_5"/>
    <n v="120"/>
    <n v="15"/>
    <n v="5"/>
    <n v="13168.44"/>
    <n v="13469.732"/>
    <n v="190.62637446061848"/>
    <n v="1.4476002811313905E-2"/>
    <n v="17.275080000000003"/>
  </r>
  <r>
    <x v="9"/>
    <s v="gr120_20_2"/>
    <n v="120"/>
    <n v="20"/>
    <n v="2"/>
    <n v="6338.07"/>
    <n v="6437.8540000000003"/>
    <n v="56.359280454361162"/>
    <n v="8.8921833388336136E-3"/>
    <n v="14.43693"/>
  </r>
  <r>
    <x v="9"/>
    <s v="gr120_20_3"/>
    <n v="120"/>
    <n v="20"/>
    <n v="3"/>
    <n v="7072.81"/>
    <n v="7193.5059999999994"/>
    <n v="73.449686815760586"/>
    <n v="1.038479569163608E-2"/>
    <n v="17.338979999999999"/>
  </r>
  <r>
    <x v="9"/>
    <s v="gr120_20_4"/>
    <n v="120"/>
    <n v="20"/>
    <n v="4"/>
    <n v="7653.72"/>
    <n v="7813.8820000000005"/>
    <n v="90.722142194970274"/>
    <n v="1.185333957800524E-2"/>
    <n v="18.405720000000002"/>
  </r>
  <r>
    <x v="9"/>
    <s v="gr120_20_5"/>
    <n v="120"/>
    <n v="20"/>
    <n v="5"/>
    <n v="8701.2000000000007"/>
    <n v="8954.9840000000004"/>
    <n v="152.90634513394869"/>
    <n v="1.7573018104853202E-2"/>
    <n v="20.29128"/>
  </r>
  <r>
    <x v="10"/>
    <s v="gr137_05_2"/>
    <n v="137"/>
    <n v="5"/>
    <n v="2"/>
    <n v="34550.92"/>
    <n v="34590.582000000009"/>
    <n v="30.637716334971657"/>
    <n v="8.8674097057246692E-4"/>
    <n v="6.8115199999999998"/>
  </r>
  <r>
    <x v="10"/>
    <s v="gr137_05_3"/>
    <n v="137"/>
    <n v="5"/>
    <n v="3"/>
    <n v="34842.769999999997"/>
    <n v="34884.447"/>
    <n v="53.096220005655582"/>
    <n v="1.5238805641932484E-3"/>
    <n v="7.8662100000000006"/>
  </r>
  <r>
    <x v="10"/>
    <s v="gr137_05_4"/>
    <n v="137"/>
    <n v="5"/>
    <n v="4"/>
    <n v="36119.4"/>
    <n v="36432.811000000002"/>
    <n v="153.04228598295668"/>
    <n v="4.2371214910257833E-3"/>
    <n v="8.2124199999999981"/>
  </r>
  <r>
    <x v="10"/>
    <s v="gr137_05_5"/>
    <n v="137"/>
    <n v="5"/>
    <n v="5"/>
    <n v="35381.370000000003"/>
    <n v="35740.990999999995"/>
    <n v="156.83085130519115"/>
    <n v="4.4325827774671003E-3"/>
    <n v="8.7775700000000008"/>
  </r>
  <r>
    <x v="10"/>
    <s v="gr137_10_2"/>
    <n v="137"/>
    <n v="10"/>
    <n v="2"/>
    <n v="11257.65"/>
    <n v="11300.186999999998"/>
    <n v="32.789209285305397"/>
    <n v="2.9126158021705595E-3"/>
    <n v="10.647920000000001"/>
  </r>
  <r>
    <x v="10"/>
    <s v="gr137_10_3"/>
    <n v="137"/>
    <n v="10"/>
    <n v="3"/>
    <n v="12330.08"/>
    <n v="12439.655000000001"/>
    <n v="77.529289841538926"/>
    <n v="6.2878172600290445E-3"/>
    <n v="12.419129999999999"/>
  </r>
  <r>
    <x v="10"/>
    <s v="gr137_10_4"/>
    <n v="137"/>
    <n v="10"/>
    <n v="4"/>
    <n v="12738.22"/>
    <n v="13042.7"/>
    <n v="185.94855339881298"/>
    <n v="1.4597687384800466E-2"/>
    <n v="13.231119999999999"/>
  </r>
  <r>
    <x v="10"/>
    <s v="gr137_10_5"/>
    <n v="137"/>
    <n v="10"/>
    <n v="5"/>
    <n v="13011.86"/>
    <n v="13330.330000000002"/>
    <n v="163.81266604129078"/>
    <n v="1.2589488823372736E-2"/>
    <n v="14.286749999999998"/>
  </r>
  <r>
    <x v="10"/>
    <s v="gr137_15_2"/>
    <n v="137"/>
    <n v="15"/>
    <n v="2"/>
    <n v="5904.68"/>
    <n v="5998.7120000000004"/>
    <n v="50.516076384981972"/>
    <n v="8.5552606381687022E-3"/>
    <n v="13.41825"/>
  </r>
  <r>
    <x v="10"/>
    <s v="gr137_15_3"/>
    <n v="137"/>
    <n v="15"/>
    <n v="3"/>
    <n v="6735.55"/>
    <n v="6829.13"/>
    <n v="64.37823286380771"/>
    <n v="9.5579771308664779E-3"/>
    <n v="15.868879999999999"/>
  </r>
  <r>
    <x v="10"/>
    <s v="gr137_15_4"/>
    <n v="137"/>
    <n v="15"/>
    <n v="4"/>
    <n v="6971.68"/>
    <n v="7162.6600000000008"/>
    <n v="120.13850284844857"/>
    <n v="1.7232360470998177E-2"/>
    <n v="17.024900000000002"/>
  </r>
  <r>
    <x v="10"/>
    <s v="gr137_15_5"/>
    <n v="137"/>
    <n v="15"/>
    <n v="5"/>
    <n v="7308.43"/>
    <n v="7468.5830000000005"/>
    <n v="95.391883191856948"/>
    <n v="1.3052308524793553E-2"/>
    <n v="18.463700000000003"/>
  </r>
  <r>
    <x v="10"/>
    <s v="gr137_20_2"/>
    <n v="137"/>
    <n v="20"/>
    <n v="2"/>
    <n v="3716.37"/>
    <n v="3780.3689999999997"/>
    <n v="30.466891118793928"/>
    <n v="8.1980241791839697E-3"/>
    <n v="15.695739999999997"/>
  </r>
  <r>
    <x v="10"/>
    <s v="gr137_20_3"/>
    <n v="137"/>
    <n v="20"/>
    <n v="3"/>
    <n v="4239.8100000000004"/>
    <n v="4333.1090000000004"/>
    <n v="51.507484342892468"/>
    <n v="1.2148535982247428E-2"/>
    <n v="18.88664"/>
  </r>
  <r>
    <x v="10"/>
    <s v="gr137_20_4"/>
    <n v="137"/>
    <n v="20"/>
    <n v="4"/>
    <n v="4584.87"/>
    <n v="4726.4549999999999"/>
    <n v="77.231921185478811"/>
    <n v="1.684495333247809E-2"/>
    <n v="20.093070000000001"/>
  </r>
  <r>
    <x v="10"/>
    <s v="gr137_20_5"/>
    <n v="137"/>
    <n v="20"/>
    <n v="5"/>
    <n v="4805.43"/>
    <n v="4940.7930000000006"/>
    <n v="67.510966689370719"/>
    <n v="1.4048891917970029E-2"/>
    <n v="21.947780000000002"/>
  </r>
  <r>
    <x v="11"/>
    <s v="gr202_05_2"/>
    <n v="202"/>
    <n v="5"/>
    <n v="2"/>
    <n v="34081.129999999997"/>
    <n v="34172.813999999998"/>
    <n v="49.073624325542802"/>
    <n v="1.4399060220580363E-3"/>
    <n v="14.310079999999999"/>
  </r>
  <r>
    <x v="11"/>
    <s v="gr202_05_3"/>
    <n v="202"/>
    <n v="5"/>
    <n v="3"/>
    <n v="33566.25"/>
    <n v="33656.53"/>
    <n v="56.555175026007333"/>
    <n v="1.6848821368489876E-3"/>
    <n v="15.844900000000001"/>
  </r>
  <r>
    <x v="11"/>
    <s v="gr202_05_4"/>
    <n v="202"/>
    <n v="5"/>
    <n v="4"/>
    <n v="33571.65"/>
    <n v="33710.724999999999"/>
    <n v="98.51375451061493"/>
    <n v="2.9344329072480777E-3"/>
    <n v="17.28332"/>
  </r>
  <r>
    <x v="11"/>
    <s v="gr202_05_5"/>
    <n v="202"/>
    <n v="5"/>
    <n v="5"/>
    <n v="34600.53"/>
    <n v="34721.186000000002"/>
    <n v="90.22042528040835"/>
    <n v="2.6074868009365276E-3"/>
    <n v="18.275220000000001"/>
  </r>
  <r>
    <x v="11"/>
    <s v="gr202_10_2"/>
    <n v="202"/>
    <n v="10"/>
    <n v="2"/>
    <n v="12355.52"/>
    <n v="12404.676000000001"/>
    <n v="33.353571922658887"/>
    <n v="2.6994875102511985E-3"/>
    <n v="21.841100000000001"/>
  </r>
  <r>
    <x v="11"/>
    <s v="gr202_10_3"/>
    <n v="202"/>
    <n v="10"/>
    <n v="3"/>
    <n v="12456.82"/>
    <n v="12553.226999999999"/>
    <n v="52.918084715907995"/>
    <n v="4.2481214881412745E-3"/>
    <n v="24.779740000000004"/>
  </r>
  <r>
    <x v="11"/>
    <s v="gr202_10_4"/>
    <n v="202"/>
    <n v="10"/>
    <n v="4"/>
    <n v="12621.31"/>
    <n v="12762.446"/>
    <n v="84.380581520737366"/>
    <n v="6.6855644557290306E-3"/>
    <n v="28.015549999999998"/>
  </r>
  <r>
    <x v="11"/>
    <s v="gr202_10_5"/>
    <n v="202"/>
    <n v="10"/>
    <n v="5"/>
    <n v="13158.75"/>
    <n v="13490.467000000001"/>
    <n v="150.73602688511835"/>
    <n v="1.1455193455694375E-2"/>
    <n v="29.173739999999999"/>
  </r>
  <r>
    <x v="11"/>
    <s v="gr202_15_2"/>
    <n v="202"/>
    <n v="15"/>
    <n v="2"/>
    <n v="6883.29"/>
    <n v="6941.1550000000007"/>
    <n v="33.973694807731555"/>
    <n v="4.9356768068367822E-3"/>
    <n v="28.66142"/>
  </r>
  <r>
    <x v="11"/>
    <s v="gr202_15_3"/>
    <n v="202"/>
    <n v="15"/>
    <n v="3"/>
    <n v="7216.99"/>
    <n v="7260.5720000000019"/>
    <n v="35.629867870151401"/>
    <n v="4.9369429457642869E-3"/>
    <n v="32.775739999999999"/>
  </r>
  <r>
    <x v="11"/>
    <s v="gr202_15_4"/>
    <n v="202"/>
    <n v="15"/>
    <n v="4"/>
    <n v="7310.24"/>
    <n v="7388.0690000000004"/>
    <n v="50.351967290265854"/>
    <n v="6.8878678798870979E-3"/>
    <n v="37.117720000000006"/>
  </r>
  <r>
    <x v="11"/>
    <s v="gr202_15_5"/>
    <n v="202"/>
    <n v="15"/>
    <n v="5"/>
    <n v="7737.72"/>
    <n v="7899.0779999999995"/>
    <n v="103.79534166382939"/>
    <n v="1.3414202331414084E-2"/>
    <n v="38.747180000000007"/>
  </r>
  <r>
    <x v="11"/>
    <s v="gr202_20_2"/>
    <n v="202"/>
    <n v="20"/>
    <n v="2"/>
    <n v="4423.1499999999996"/>
    <n v="4456.5019999999995"/>
    <n v="26.133007991172118"/>
    <n v="5.9082346271711605E-3"/>
    <n v="34.32817"/>
  </r>
  <r>
    <x v="11"/>
    <s v="gr202_20_3"/>
    <n v="202"/>
    <n v="20"/>
    <n v="3"/>
    <n v="4778.74"/>
    <n v="4827.8349999999991"/>
    <n v="25.494536342780169"/>
    <n v="5.3349913037286333E-3"/>
    <n v="39.225719999999995"/>
  </r>
  <r>
    <x v="11"/>
    <s v="gr202_20_4"/>
    <n v="202"/>
    <n v="20"/>
    <n v="4"/>
    <n v="4909.9799999999996"/>
    <n v="4966"/>
    <n v="36.899232452119541"/>
    <n v="7.5151492372921161E-3"/>
    <n v="45.173360000000002"/>
  </r>
  <r>
    <x v="11"/>
    <s v="gr202_20_5"/>
    <n v="202"/>
    <n v="20"/>
    <n v="5"/>
    <n v="5298.57"/>
    <n v="5358.8939999999993"/>
    <n v="39.404762881887578"/>
    <n v="7.4368674721458014E-3"/>
    <n v="47.327280000000002"/>
  </r>
  <r>
    <x v="12"/>
    <s v="gr229_05_2"/>
    <n v="229"/>
    <n v="5"/>
    <n v="2"/>
    <n v="166335.70000000001"/>
    <n v="166469.038"/>
    <n v="147.54469957721889"/>
    <n v="8.8702966096405574E-4"/>
    <n v="23.632640000000002"/>
  </r>
  <r>
    <x v="12"/>
    <s v="gr229_05_3"/>
    <n v="229"/>
    <n v="5"/>
    <n v="3"/>
    <n v="172278.81"/>
    <n v="172662.79600000003"/>
    <n v="254.56969498438991"/>
    <n v="1.4776610947358523E-3"/>
    <n v="25.676580000000001"/>
  </r>
  <r>
    <x v="12"/>
    <s v="gr229_05_4"/>
    <n v="229"/>
    <n v="5"/>
    <n v="4"/>
    <n v="171968.83"/>
    <n v="172395.75499999998"/>
    <n v="217.39643149733917"/>
    <n v="1.2641618338470942E-3"/>
    <n v="28.134920000000001"/>
  </r>
  <r>
    <x v="12"/>
    <s v="gr229_05_5"/>
    <n v="229"/>
    <n v="5"/>
    <n v="5"/>
    <n v="184997.45"/>
    <n v="185733.02900000001"/>
    <n v="541.14891050738663"/>
    <n v="2.9251695658907007E-3"/>
    <n v="28.833909999999996"/>
  </r>
  <r>
    <x v="12"/>
    <s v="gr229_10_2"/>
    <n v="229"/>
    <n v="10"/>
    <n v="2"/>
    <n v="57527.9"/>
    <n v="57827.048999999999"/>
    <n v="170.8701548902622"/>
    <n v="2.9702136683289709E-3"/>
    <n v="37.138820000000003"/>
  </r>
  <r>
    <x v="12"/>
    <s v="gr229_10_3"/>
    <n v="229"/>
    <n v="10"/>
    <n v="3"/>
    <n v="64398.61"/>
    <n v="64872.806000000004"/>
    <n v="192.31707922074838"/>
    <n v="2.9863545070421302E-3"/>
    <n v="40.653509999999997"/>
  </r>
  <r>
    <x v="12"/>
    <s v="gr229_10_4"/>
    <n v="229"/>
    <n v="10"/>
    <n v="4"/>
    <n v="63593.07"/>
    <n v="64050.269000000008"/>
    <n v="241.09324445349174"/>
    <n v="3.7911873802207023E-3"/>
    <n v="45.226130000000005"/>
  </r>
  <r>
    <x v="12"/>
    <s v="gr229_10_5"/>
    <n v="229"/>
    <n v="10"/>
    <n v="5"/>
    <n v="71610.740000000005"/>
    <n v="72347.777000000002"/>
    <n v="411.75507741725301"/>
    <n v="5.7499067516583822E-3"/>
    <n v="46.515259999999998"/>
  </r>
  <r>
    <x v="12"/>
    <s v="gr229_15_2"/>
    <n v="229"/>
    <n v="15"/>
    <n v="2"/>
    <n v="30345.84"/>
    <n v="30520.103000000003"/>
    <n v="94.526725327343897"/>
    <n v="3.1149813393646013E-3"/>
    <n v="46.644819999999996"/>
  </r>
  <r>
    <x v="12"/>
    <s v="gr229_15_3"/>
    <n v="229"/>
    <n v="15"/>
    <n v="3"/>
    <n v="34364.26"/>
    <n v="34784.675999999999"/>
    <n v="267.10321659529967"/>
    <n v="7.7727038671951514E-3"/>
    <n v="52.078299999999999"/>
  </r>
  <r>
    <x v="12"/>
    <s v="gr229_15_4"/>
    <n v="229"/>
    <n v="15"/>
    <n v="4"/>
    <n v="35760.589999999997"/>
    <n v="36089.978000000003"/>
    <n v="226.39335040293818"/>
    <n v="6.3308057949529976E-3"/>
    <n v="58.028309999999991"/>
  </r>
  <r>
    <x v="12"/>
    <s v="gr229_15_5"/>
    <n v="229"/>
    <n v="15"/>
    <n v="5"/>
    <n v="39585.57"/>
    <n v="40481.982000000004"/>
    <n v="475.96414850513821"/>
    <n v="1.2023678034827798E-2"/>
    <n v="60.772450000000006"/>
  </r>
  <r>
    <x v="12"/>
    <s v="gr229_20_2"/>
    <n v="229"/>
    <n v="20"/>
    <n v="2"/>
    <n v="19504.509999999998"/>
    <n v="19634.863000000001"/>
    <n v="82.665752555429805"/>
    <n v="4.2382891216149396E-3"/>
    <n v="54.922019999999996"/>
  </r>
  <r>
    <x v="12"/>
    <s v="gr229_20_3"/>
    <n v="229"/>
    <n v="20"/>
    <n v="3"/>
    <n v="22320.89"/>
    <n v="22424.810999999998"/>
    <n v="81.635983957239546"/>
    <n v="3.657380326556851E-3"/>
    <n v="61.713800000000006"/>
  </r>
  <r>
    <x v="12"/>
    <s v="gr229_20_4"/>
    <n v="229"/>
    <n v="20"/>
    <n v="4"/>
    <n v="22943.67"/>
    <n v="23319.273999999998"/>
    <n v="217.8430161683718"/>
    <n v="9.4946892179137779E-3"/>
    <n v="70.154259999999994"/>
  </r>
  <r>
    <x v="12"/>
    <s v="gr229_20_5"/>
    <n v="229"/>
    <n v="20"/>
    <n v="5"/>
    <n v="26121.38"/>
    <n v="26375.791999999998"/>
    <n v="186.63568390494527"/>
    <n v="7.144939658813786E-3"/>
    <n v="74.018349999999998"/>
  </r>
  <r>
    <x v="13"/>
    <s v="gr431_05_2"/>
    <n v="431"/>
    <n v="5"/>
    <n v="2"/>
    <n v="488702.79"/>
    <n v="489236.26699999999"/>
    <n v="332.93822126468245"/>
    <n v="6.8126932785606247E-4"/>
    <n v="100.30491999999998"/>
  </r>
  <r>
    <x v="13"/>
    <s v="gr431_05_3"/>
    <n v="431"/>
    <n v="5"/>
    <n v="3"/>
    <n v="509323.5"/>
    <n v="510345.29399999994"/>
    <n v="630.22344556338123"/>
    <n v="1.2373735858710255E-3"/>
    <n v="106.61278999999999"/>
  </r>
  <r>
    <x v="13"/>
    <s v="gr431_05_4"/>
    <n v="431"/>
    <n v="5"/>
    <n v="4"/>
    <n v="496058.22"/>
    <n v="496979.79799999995"/>
    <n v="587.18297170662709"/>
    <n v="1.1836976952153461E-3"/>
    <n v="116.71819000000002"/>
  </r>
  <r>
    <x v="13"/>
    <s v="gr431_05_5"/>
    <n v="431"/>
    <n v="5"/>
    <n v="5"/>
    <n v="517806.55"/>
    <n v="520038.39199999988"/>
    <n v="1267.7801270707648"/>
    <n v="2.4483663388784188E-3"/>
    <n v="121.04647"/>
  </r>
  <r>
    <x v="13"/>
    <s v="gr431_10_2"/>
    <n v="431"/>
    <n v="10"/>
    <n v="2"/>
    <n v="177591.29"/>
    <n v="178391.01400000002"/>
    <n v="643.25274965427013"/>
    <n v="3.62209627315771E-3"/>
    <n v="151.99520000000001"/>
  </r>
  <r>
    <x v="13"/>
    <s v="gr431_10_3"/>
    <n v="431"/>
    <n v="10"/>
    <n v="3"/>
    <n v="185391.59"/>
    <n v="186200.27699999997"/>
    <n v="513.16878304316401"/>
    <n v="2.7680262251548954E-3"/>
    <n v="167.62731000000002"/>
  </r>
  <r>
    <x v="13"/>
    <s v="gr431_10_4"/>
    <n v="431"/>
    <n v="10"/>
    <n v="4"/>
    <n v="187489.93"/>
    <n v="188977.77100000001"/>
    <n v="818.21954282114677"/>
    <n v="4.3640719414698532E-3"/>
    <n v="186.63574"/>
  </r>
  <r>
    <x v="13"/>
    <s v="gr431_10_5"/>
    <n v="431"/>
    <n v="10"/>
    <n v="5"/>
    <n v="204415.09"/>
    <n v="206140.69700000001"/>
    <n v="1086.5056301337013"/>
    <n v="5.3151928760919818E-3"/>
    <n v="190.86296999999999"/>
  </r>
  <r>
    <x v="13"/>
    <s v="gr431_15_2"/>
    <n v="431"/>
    <n v="15"/>
    <n v="2"/>
    <n v="98316.46"/>
    <n v="98489.950999999972"/>
    <n v="109.19107517965389"/>
    <n v="1.1106082865438187E-3"/>
    <n v="186.92404999999999"/>
  </r>
  <r>
    <x v="13"/>
    <s v="gr431_15_3"/>
    <n v="431"/>
    <n v="15"/>
    <n v="3"/>
    <n v="103721.86"/>
    <n v="104970.42199999999"/>
    <n v="734.33712514984086"/>
    <n v="7.0798684592605727E-3"/>
    <n v="211.98434000000003"/>
  </r>
  <r>
    <x v="13"/>
    <s v="gr431_15_4"/>
    <n v="431"/>
    <n v="15"/>
    <n v="4"/>
    <n v="108873.97"/>
    <n v="109705.80399999997"/>
    <n v="489.12796088094888"/>
    <n v="4.4926070104814664E-3"/>
    <n v="238.47454999999999"/>
  </r>
  <r>
    <x v="13"/>
    <s v="gr431_15_5"/>
    <n v="431"/>
    <n v="15"/>
    <n v="5"/>
    <n v="118549.25"/>
    <n v="119974.61299999998"/>
    <n v="745.82642714195322"/>
    <n v="6.2912791699817018E-3"/>
    <n v="248.11259999999999"/>
  </r>
  <r>
    <x v="13"/>
    <s v="gr431_20_2"/>
    <n v="431"/>
    <n v="20"/>
    <n v="2"/>
    <n v="62006.05"/>
    <n v="62794.764999999999"/>
    <n v="319.91589690798997"/>
    <n v="5.1594303605533645E-3"/>
    <n v="223.50770000000003"/>
  </r>
  <r>
    <x v="13"/>
    <s v="gr431_20_3"/>
    <n v="431"/>
    <n v="20"/>
    <n v="3"/>
    <n v="67761.7"/>
    <n v="68285.609000000011"/>
    <n v="288.63599627096539"/>
    <n v="4.2595743062964096E-3"/>
    <n v="255.92572000000001"/>
  </r>
  <r>
    <x v="13"/>
    <s v="gr431_20_4"/>
    <n v="431"/>
    <n v="20"/>
    <n v="4"/>
    <n v="74664.89"/>
    <n v="75525.392999999996"/>
    <n v="425.87478989461033"/>
    <n v="5.7038159420660815E-3"/>
    <n v="289.09180000000003"/>
  </r>
  <r>
    <x v="13"/>
    <s v="gr431_20_5"/>
    <n v="431"/>
    <n v="20"/>
    <n v="5"/>
    <n v="78008.160000000003"/>
    <n v="79137.315000000002"/>
    <n v="673.91126143910321"/>
    <n v="8.6389841965135855E-3"/>
    <n v="308.43691999999999"/>
  </r>
  <r>
    <x v="14"/>
    <s v="kroA100_05_2"/>
    <n v="100"/>
    <n v="5"/>
    <n v="2"/>
    <n v="679873.9"/>
    <n v="679995.65000000014"/>
    <n v="385.00730512550024"/>
    <n v="5.6629222731671301E-4"/>
    <n v="4.6484199999999998"/>
  </r>
  <r>
    <x v="14"/>
    <s v="kroA100_05_3"/>
    <n v="100"/>
    <n v="5"/>
    <n v="3"/>
    <n v="731637.97"/>
    <n v="737785"/>
    <n v="2658.3334512476608"/>
    <n v="3.6334000697744828E-3"/>
    <n v="5.1788499999999997"/>
  </r>
  <r>
    <x v="14"/>
    <s v="kroA100_05_4"/>
    <n v="100"/>
    <n v="5"/>
    <n v="4"/>
    <n v="764422.34"/>
    <n v="773473.47999999986"/>
    <n v="6218.347651814136"/>
    <n v="8.1347016255622993E-3"/>
    <n v="5.3722500000000002"/>
  </r>
  <r>
    <x v="14"/>
    <s v="kroA100_05_5"/>
    <n v="100"/>
    <n v="5"/>
    <n v="5"/>
    <n v="773408.25"/>
    <n v="781216.25899999985"/>
    <n v="5228.9846453153068"/>
    <n v="6.7609631075377158E-3"/>
    <n v="5.7077000000000009"/>
  </r>
  <r>
    <x v="14"/>
    <s v="kroA100_10_2"/>
    <n v="100"/>
    <n v="10"/>
    <n v="2"/>
    <n v="216665.98"/>
    <n v="217718.47899999999"/>
    <n v="993.00501968575657"/>
    <n v="4.5831146158051969E-3"/>
    <n v="6.8037899999999993"/>
  </r>
  <r>
    <x v="14"/>
    <s v="kroA100_10_3"/>
    <n v="100"/>
    <n v="10"/>
    <n v="3"/>
    <n v="241420.02"/>
    <n v="248373.37900000002"/>
    <n v="3252.0435932176251"/>
    <n v="1.3470480174832333E-2"/>
    <n v="7.9427399999999988"/>
  </r>
  <r>
    <x v="14"/>
    <s v="kroA100_10_4"/>
    <n v="100"/>
    <n v="10"/>
    <n v="4"/>
    <n v="289563.78000000003"/>
    <n v="292759.25699999998"/>
    <n v="3011.3137081680998"/>
    <n v="1.0399483347565429E-2"/>
    <n v="8.1867199999999993"/>
  </r>
  <r>
    <x v="14"/>
    <s v="kroA100_10_5"/>
    <n v="100"/>
    <n v="10"/>
    <n v="5"/>
    <n v="297590.57"/>
    <n v="303792.58200000005"/>
    <n v="4629.0734393343791"/>
    <n v="1.5555175149986705E-2"/>
    <n v="8.7229799999999997"/>
  </r>
  <r>
    <x v="14"/>
    <s v="kroA100_15_2"/>
    <n v="100"/>
    <n v="15"/>
    <n v="2"/>
    <n v="104089.23"/>
    <n v="104453.87499999999"/>
    <n v="401.19361968035116"/>
    <n v="3.8543240225751615E-3"/>
    <n v="8.2104099999999995"/>
  </r>
  <r>
    <x v="14"/>
    <s v="kroA100_15_3"/>
    <n v="100"/>
    <n v="15"/>
    <n v="3"/>
    <n v="132135.81"/>
    <n v="133625.11499999999"/>
    <n v="1127.3562308067878"/>
    <n v="8.5317994479073306E-3"/>
    <n v="9.7626999999999988"/>
  </r>
  <r>
    <x v="14"/>
    <s v="kroA100_15_4"/>
    <n v="100"/>
    <n v="15"/>
    <n v="4"/>
    <n v="157731.29999999999"/>
    <n v="161170.20200000002"/>
    <n v="2498.3726169417696"/>
    <n v="1.5839421959634961E-2"/>
    <n v="9.8650599999999979"/>
  </r>
  <r>
    <x v="14"/>
    <s v="kroA100_15_5"/>
    <n v="100"/>
    <n v="15"/>
    <n v="5"/>
    <n v="165219.94"/>
    <n v="169232.36499999999"/>
    <n v="2619.6745620878155"/>
    <n v="1.5855680386325136E-2"/>
    <n v="10.592029999999999"/>
  </r>
  <r>
    <x v="14"/>
    <s v="kroA100_20_2"/>
    <n v="100"/>
    <n v="20"/>
    <n v="2"/>
    <n v="64906.93"/>
    <n v="65572.806000000011"/>
    <n v="409.52980746759351"/>
    <n v="6.3094927994220883E-3"/>
    <n v="9.2691499999999998"/>
  </r>
  <r>
    <x v="14"/>
    <s v="kroA100_20_3"/>
    <n v="100"/>
    <n v="20"/>
    <n v="3"/>
    <n v="81816.960000000006"/>
    <n v="83494.13"/>
    <n v="1420.5409448281764"/>
    <n v="1.736242638235613E-2"/>
    <n v="11.275650000000001"/>
  </r>
  <r>
    <x v="14"/>
    <s v="kroA100_20_4"/>
    <n v="100"/>
    <n v="20"/>
    <n v="4"/>
    <n v="99062.01"/>
    <n v="102010.209"/>
    <n v="1813.19733606105"/>
    <n v="1.8303659859728771E-2"/>
    <n v="11.748290000000001"/>
  </r>
  <r>
    <x v="14"/>
    <s v="kroA100_20_5"/>
    <n v="100"/>
    <n v="20"/>
    <n v="5"/>
    <n v="103657.48"/>
    <n v="107554.59"/>
    <n v="2387.6326886362654"/>
    <n v="2.3033867779115078E-2"/>
    <n v="12.651170000000002"/>
  </r>
  <r>
    <x v="15"/>
    <s v="kroA150_05_2"/>
    <n v="150"/>
    <n v="5"/>
    <n v="2"/>
    <n v="1553615.17"/>
    <n v="1553669.7889999999"/>
    <n v="172.72044352079266"/>
    <n v="1.1117324731116822E-4"/>
    <n v="8.5749099999999991"/>
  </r>
  <r>
    <x v="15"/>
    <s v="kroA150_05_3"/>
    <n v="150"/>
    <n v="5"/>
    <n v="3"/>
    <n v="1608285.12"/>
    <n v="1612559.226"/>
    <n v="3274.5846271047908"/>
    <n v="2.0360722028596465E-3"/>
    <n v="9.5999700000000008"/>
  </r>
  <r>
    <x v="15"/>
    <s v="kroA150_05_4"/>
    <n v="150"/>
    <n v="5"/>
    <n v="4"/>
    <n v="1699287.26"/>
    <n v="1706677.1049999997"/>
    <n v="5141.2974652648591"/>
    <n v="3.0255611198220004E-3"/>
    <n v="10.575279999999999"/>
  </r>
  <r>
    <x v="15"/>
    <s v="kroA150_05_5"/>
    <n v="150"/>
    <n v="5"/>
    <n v="5"/>
    <n v="1653267.39"/>
    <n v="1661667.3149999999"/>
    <n v="5894.552219269468"/>
    <n v="3.5653955645187367E-3"/>
    <n v="11.100620000000001"/>
  </r>
  <r>
    <x v="15"/>
    <s v="kroA150_10_2"/>
    <n v="150"/>
    <n v="10"/>
    <n v="2"/>
    <n v="524340.56999999995"/>
    <n v="528470.64"/>
    <n v="1789.1345192019699"/>
    <n v="3.4121611440479801E-3"/>
    <n v="13.15771"/>
  </r>
  <r>
    <x v="15"/>
    <s v="kroA150_10_3"/>
    <n v="150"/>
    <n v="10"/>
    <n v="3"/>
    <n v="550079.18000000005"/>
    <n v="559637.54700000002"/>
    <n v="4100.5477074411565"/>
    <n v="7.4544681139198108E-3"/>
    <n v="15.306999999999999"/>
  </r>
  <r>
    <x v="15"/>
    <s v="kroA150_10_4"/>
    <n v="150"/>
    <n v="10"/>
    <n v="4"/>
    <n v="633875.18999999994"/>
    <n v="647411.09400000016"/>
    <n v="8050.58605117554"/>
    <n v="1.2700585506707622E-2"/>
    <n v="16.9909"/>
  </r>
  <r>
    <x v="15"/>
    <s v="kroA150_10_5"/>
    <n v="150"/>
    <n v="10"/>
    <n v="5"/>
    <n v="600958.46"/>
    <n v="615301.93099999998"/>
    <n v="7149.504014524312"/>
    <n v="1.1896835622422742E-2"/>
    <n v="18.088379999999997"/>
  </r>
  <r>
    <x v="15"/>
    <s v="kroA150_15_2"/>
    <n v="150"/>
    <n v="15"/>
    <n v="2"/>
    <n v="267905.02"/>
    <n v="272027.94"/>
    <n v="1833.8991812771162"/>
    <n v="6.8453333994156441E-3"/>
    <n v="16.84751"/>
  </r>
  <r>
    <x v="15"/>
    <s v="kroA150_15_3"/>
    <n v="150"/>
    <n v="15"/>
    <n v="3"/>
    <n v="291073.83"/>
    <n v="296150.32500000001"/>
    <n v="2493.1340491136862"/>
    <n v="8.5652978459577964E-3"/>
    <n v="19.520770000000002"/>
  </r>
  <r>
    <x v="15"/>
    <s v="kroA150_15_4"/>
    <n v="150"/>
    <n v="15"/>
    <n v="4"/>
    <n v="348742.19"/>
    <n v="357791.18"/>
    <n v="4622.436697522201"/>
    <n v="1.3254595601186655E-2"/>
    <n v="22.103520000000003"/>
  </r>
  <r>
    <x v="15"/>
    <s v="kroA150_15_5"/>
    <n v="150"/>
    <n v="15"/>
    <n v="5"/>
    <n v="342027.72"/>
    <n v="353258.685"/>
    <n v="6382.8347126235667"/>
    <n v="1.8661746809947356E-2"/>
    <n v="23.496469999999999"/>
  </r>
  <r>
    <x v="15"/>
    <s v="kroA150_20_2"/>
    <n v="150"/>
    <n v="20"/>
    <n v="2"/>
    <n v="170984.35"/>
    <n v="174364.019"/>
    <n v="1830.9403196563549"/>
    <n v="1.0708233353849956E-2"/>
    <n v="19.64649"/>
  </r>
  <r>
    <x v="15"/>
    <s v="kroA150_20_3"/>
    <n v="150"/>
    <n v="20"/>
    <n v="3"/>
    <n v="186918.07"/>
    <n v="189756.34100000001"/>
    <n v="2274.7071680716749"/>
    <n v="1.2169541275873835E-2"/>
    <n v="23.13111"/>
  </r>
  <r>
    <x v="15"/>
    <s v="kroA150_20_4"/>
    <n v="150"/>
    <n v="20"/>
    <n v="4"/>
    <n v="226003.9"/>
    <n v="231512.30499999999"/>
    <n v="2897.992427140055"/>
    <n v="1.2822754063713304E-2"/>
    <n v="26.725749999999998"/>
  </r>
  <r>
    <x v="15"/>
    <s v="kroA150_20_5"/>
    <n v="150"/>
    <n v="20"/>
    <n v="5"/>
    <n v="229798.6"/>
    <n v="235869.75299999997"/>
    <n v="3163.2214989892468"/>
    <n v="1.3765190471087494E-2"/>
    <n v="28.117529999999999"/>
  </r>
  <r>
    <x v="16"/>
    <s v="kroA200_05_2"/>
    <n v="200"/>
    <n v="5"/>
    <n v="2"/>
    <n v="2742252.75"/>
    <n v="2746304.79"/>
    <n v="3700.4931585248682"/>
    <n v="1.3494354809289071E-3"/>
    <n v="14.07502"/>
  </r>
  <r>
    <x v="16"/>
    <s v="kroA200_05_3"/>
    <n v="200"/>
    <n v="5"/>
    <n v="3"/>
    <n v="2756833.63"/>
    <n v="2759648.6880000001"/>
    <n v="3104.1227192909409"/>
    <n v="1.125973901911136E-3"/>
    <n v="15.960739999999998"/>
  </r>
  <r>
    <x v="16"/>
    <s v="kroA200_05_4"/>
    <n v="200"/>
    <n v="5"/>
    <n v="4"/>
    <n v="2735411.49"/>
    <n v="2744167.199"/>
    <n v="7313.5055712480034"/>
    <n v="2.6736399982175999E-3"/>
    <n v="17.47701"/>
  </r>
  <r>
    <x v="16"/>
    <s v="kroA200_05_5"/>
    <n v="200"/>
    <n v="5"/>
    <n v="5"/>
    <n v="2848774.69"/>
    <n v="2871583.8379999995"/>
    <n v="14088.336544466525"/>
    <n v="4.9454021737558073E-3"/>
    <n v="18.819040000000001"/>
  </r>
  <r>
    <x v="16"/>
    <s v="kroA200_10_2"/>
    <n v="200"/>
    <n v="10"/>
    <n v="2"/>
    <n v="919807.04"/>
    <n v="928770.09100000001"/>
    <n v="4352.774679461997"/>
    <n v="4.732269367564307E-3"/>
    <n v="21.911049999999996"/>
  </r>
  <r>
    <x v="16"/>
    <s v="kroA200_10_3"/>
    <n v="200"/>
    <n v="10"/>
    <n v="3"/>
    <n v="959158"/>
    <n v="972171.78199999989"/>
    <n v="7192.5273451916082"/>
    <n v="7.4987930509797223E-3"/>
    <n v="25.010549999999999"/>
  </r>
  <r>
    <x v="16"/>
    <s v="kroA200_10_4"/>
    <n v="200"/>
    <n v="10"/>
    <n v="4"/>
    <n v="981533.45"/>
    <n v="992056.15499999991"/>
    <n v="5792.6221901297495"/>
    <n v="5.9016044640452644E-3"/>
    <n v="27.619400000000002"/>
  </r>
  <r>
    <x v="16"/>
    <s v="kroA200_10_5"/>
    <n v="200"/>
    <n v="10"/>
    <n v="5"/>
    <n v="1024974.64"/>
    <n v="1036965.925"/>
    <n v="7245.3341382533181"/>
    <n v="7.068793563763995E-3"/>
    <n v="30.428629999999998"/>
  </r>
  <r>
    <x v="16"/>
    <s v="kroA200_15_2"/>
    <n v="200"/>
    <n v="15"/>
    <n v="2"/>
    <n v="491890.61"/>
    <n v="495840.38599999994"/>
    <n v="2312.7289013159866"/>
    <n v="4.7017138654384697E-3"/>
    <n v="28.257870000000004"/>
  </r>
  <r>
    <x v="16"/>
    <s v="kroA200_15_3"/>
    <n v="200"/>
    <n v="15"/>
    <n v="3"/>
    <n v="533115.68999999994"/>
    <n v="539292.47100000002"/>
    <n v="3408.6875979553324"/>
    <n v="6.3938984762488098E-3"/>
    <n v="32.81147"/>
  </r>
  <r>
    <x v="16"/>
    <s v="kroA200_15_4"/>
    <n v="200"/>
    <n v="15"/>
    <n v="4"/>
    <n v="541240.61"/>
    <n v="557651.55400000012"/>
    <n v="9117.9523237539051"/>
    <n v="1.6846393554530038E-2"/>
    <n v="36.114529999999995"/>
  </r>
  <r>
    <x v="16"/>
    <s v="kroA200_15_5"/>
    <n v="200"/>
    <n v="15"/>
    <n v="5"/>
    <n v="593880.73"/>
    <n v="601964.74"/>
    <n v="3686.0389864852132"/>
    <n v="6.2066990900432372E-3"/>
    <n v="40.319420000000001"/>
  </r>
  <r>
    <x v="16"/>
    <s v="kroA200_20_2"/>
    <n v="200"/>
    <n v="20"/>
    <n v="2"/>
    <n v="307577.25"/>
    <n v="314291.15500000003"/>
    <n v="3608.1576556040973"/>
    <n v="1.1730899003759534E-2"/>
    <n v="33.449010000000001"/>
  </r>
  <r>
    <x v="16"/>
    <s v="kroA200_20_3"/>
    <n v="200"/>
    <n v="20"/>
    <n v="3"/>
    <n v="338510.35"/>
    <n v="347967.40500000003"/>
    <n v="4725.5394686679938"/>
    <n v="1.3959807931036655E-2"/>
    <n v="39.450759999999995"/>
  </r>
  <r>
    <x v="16"/>
    <s v="kroA200_20_4"/>
    <n v="200"/>
    <n v="20"/>
    <n v="4"/>
    <n v="357485.36"/>
    <n v="368688.7"/>
    <n v="6024.3520628031083"/>
    <n v="1.6852024549489548E-2"/>
    <n v="44.262690000000006"/>
  </r>
  <r>
    <x v="16"/>
    <s v="kroA200_20_5"/>
    <n v="200"/>
    <n v="20"/>
    <n v="5"/>
    <n v="391865.44"/>
    <n v="407345.80200000003"/>
    <n v="6282.4983946194179"/>
    <n v="1.6032284946126962E-2"/>
    <n v="49.404350000000008"/>
  </r>
  <r>
    <x v="17"/>
    <s v="kroB100_05_2"/>
    <n v="100"/>
    <n v="5"/>
    <n v="2"/>
    <n v="664914.16"/>
    <n v="666330.228"/>
    <n v="1493.2733810346344"/>
    <n v="2.2458137769763159E-3"/>
    <n v="4.6252200000000006"/>
  </r>
  <r>
    <x v="17"/>
    <s v="kroB100_05_3"/>
    <n v="100"/>
    <n v="5"/>
    <n v="3"/>
    <n v="666400.39"/>
    <n v="670930.505"/>
    <n v="2252.6377294493786"/>
    <n v="3.3803067393903814E-3"/>
    <n v="5.3066300000000002"/>
  </r>
  <r>
    <x v="17"/>
    <s v="kroB100_05_4"/>
    <n v="100"/>
    <n v="5"/>
    <n v="4"/>
    <n v="710777.42"/>
    <n v="715663.32199999993"/>
    <n v="3208.2788070441788"/>
    <n v="4.5137601684704315E-3"/>
    <n v="5.5354100000000006"/>
  </r>
  <r>
    <x v="17"/>
    <s v="kroB100_05_5"/>
    <n v="100"/>
    <n v="5"/>
    <n v="5"/>
    <n v="777980.47"/>
    <n v="789578.3"/>
    <n v="7957.2919427165807"/>
    <n v="1.0228138429640246E-2"/>
    <n v="5.6349499999999999"/>
  </r>
  <r>
    <x v="17"/>
    <s v="kroB100_10_2"/>
    <n v="100"/>
    <n v="10"/>
    <n v="2"/>
    <n v="214545.16"/>
    <n v="215581.13199999993"/>
    <n v="819.31308398900012"/>
    <n v="3.818837413945857E-3"/>
    <n v="6.8407400000000012"/>
  </r>
  <r>
    <x v="17"/>
    <s v="kroB100_10_3"/>
    <n v="100"/>
    <n v="10"/>
    <n v="3"/>
    <n v="238641.36"/>
    <n v="240020.239"/>
    <n v="1014.6111000493374"/>
    <n v="4.2516146406864994E-3"/>
    <n v="8.0613800000000015"/>
  </r>
  <r>
    <x v="17"/>
    <s v="kroB100_10_4"/>
    <n v="100"/>
    <n v="10"/>
    <n v="4"/>
    <n v="263310.11"/>
    <n v="267758.62599999999"/>
    <n v="2684.1154153616858"/>
    <n v="1.0193742334320873E-2"/>
    <n v="8.5018600000000006"/>
  </r>
  <r>
    <x v="17"/>
    <s v="kroB100_10_5"/>
    <n v="100"/>
    <n v="10"/>
    <n v="5"/>
    <n v="311404.73"/>
    <n v="314982.92299999995"/>
    <n v="2506.5751823423238"/>
    <n v="8.0492521174688764E-3"/>
    <n v="8.6184200000000004"/>
  </r>
  <r>
    <x v="17"/>
    <s v="kroB100_15_2"/>
    <n v="100"/>
    <n v="15"/>
    <n v="2"/>
    <n v="110132.85"/>
    <n v="112405.71399999999"/>
    <n v="1099.816481137749"/>
    <n v="9.9862709549217044E-3"/>
    <n v="8.1014099999999996"/>
  </r>
  <r>
    <x v="17"/>
    <s v="kroB100_15_3"/>
    <n v="100"/>
    <n v="15"/>
    <n v="3"/>
    <n v="128262.16"/>
    <n v="130118.25700000001"/>
    <n v="1374.3363564284816"/>
    <n v="1.0715057008462056E-2"/>
    <n v="9.7837200000000006"/>
  </r>
  <r>
    <x v="17"/>
    <s v="kroB100_15_4"/>
    <n v="100"/>
    <n v="15"/>
    <n v="4"/>
    <n v="145900.38"/>
    <n v="149559.76800000001"/>
    <n v="2035.0388181763153"/>
    <n v="1.3948139258967764E-2"/>
    <n v="10.148010000000003"/>
  </r>
  <r>
    <x v="17"/>
    <s v="kroB100_15_5"/>
    <n v="100"/>
    <n v="15"/>
    <n v="5"/>
    <n v="176424.86"/>
    <n v="182057.595"/>
    <n v="2597.9826182989295"/>
    <n v="1.4725717329739867E-2"/>
    <n v="10.453480000000001"/>
  </r>
  <r>
    <x v="17"/>
    <s v="kroB100_20_2"/>
    <n v="100"/>
    <n v="20"/>
    <n v="2"/>
    <n v="66997.66"/>
    <n v="67859.966"/>
    <n v="748.09318002802615"/>
    <n v="1.1165959826477912E-2"/>
    <n v="9.2470300000000005"/>
  </r>
  <r>
    <x v="17"/>
    <s v="kroB100_20_3"/>
    <n v="100"/>
    <n v="20"/>
    <n v="3"/>
    <n v="77585.23"/>
    <n v="81143.500999999989"/>
    <n v="1842.5650760855094"/>
    <n v="2.3748915561447835E-2"/>
    <n v="11.371110000000002"/>
  </r>
  <r>
    <x v="17"/>
    <s v="kroB100_20_4"/>
    <n v="100"/>
    <n v="20"/>
    <n v="4"/>
    <n v="87187.15"/>
    <n v="92434.559999999998"/>
    <n v="2192.4343218390354"/>
    <n v="2.5146301052839042E-2"/>
    <n v="12.07043"/>
  </r>
  <r>
    <x v="17"/>
    <s v="kroB100_20_5"/>
    <n v="100"/>
    <n v="20"/>
    <n v="5"/>
    <n v="109975.98"/>
    <n v="114518.053"/>
    <n v="2829.0953793985896"/>
    <n v="2.5724666235286922E-2"/>
    <n v="12.5318"/>
  </r>
  <r>
    <x v="18"/>
    <s v="kroB150_05_2"/>
    <n v="150"/>
    <n v="5"/>
    <n v="2"/>
    <n v="1456138.75"/>
    <n v="1456867.936"/>
    <n v="1136.9853373060146"/>
    <n v="7.8082211417422587E-4"/>
    <n v="8.5168800000000022"/>
  </r>
  <r>
    <x v="18"/>
    <s v="kroB150_05_3"/>
    <n v="150"/>
    <n v="5"/>
    <n v="3"/>
    <n v="1446759.17"/>
    <n v="1446774.4389999998"/>
    <n v="48.284817593166942"/>
    <n v="3.3374467979468168E-5"/>
    <n v="9.877399999999998"/>
  </r>
  <r>
    <x v="18"/>
    <s v="kroB150_05_4"/>
    <n v="150"/>
    <n v="5"/>
    <n v="4"/>
    <n v="1581640.33"/>
    <n v="1592216.655"/>
    <n v="6371.7015629984371"/>
    <n v="4.0285401441416437E-3"/>
    <n v="10.662960000000002"/>
  </r>
  <r>
    <x v="18"/>
    <s v="kroB150_05_5"/>
    <n v="150"/>
    <n v="5"/>
    <n v="5"/>
    <n v="1651170.87"/>
    <n v="1678339.652"/>
    <n v="11106.443086523908"/>
    <n v="6.7264044493008214E-3"/>
    <n v="11.008999999999999"/>
  </r>
  <r>
    <x v="18"/>
    <s v="kroB150_10_2"/>
    <n v="150"/>
    <n v="10"/>
    <n v="2"/>
    <n v="485169.52"/>
    <n v="490107.34300000005"/>
    <n v="3199.8405307697244"/>
    <n v="6.5953041130236796E-3"/>
    <n v="13.434640000000002"/>
  </r>
  <r>
    <x v="18"/>
    <s v="kroB150_10_3"/>
    <n v="150"/>
    <n v="10"/>
    <n v="3"/>
    <n v="511286.45"/>
    <n v="514703.92600000009"/>
    <n v="2926.3008242155197"/>
    <n v="5.7234077379041039E-3"/>
    <n v="15.55058"/>
  </r>
  <r>
    <x v="18"/>
    <s v="kroB150_10_4"/>
    <n v="150"/>
    <n v="10"/>
    <n v="4"/>
    <n v="579561.74"/>
    <n v="591006.02300000004"/>
    <n v="7316.8181103294964"/>
    <n v="1.2624743155629108E-2"/>
    <n v="17.36796"/>
  </r>
  <r>
    <x v="18"/>
    <s v="kroB150_10_5"/>
    <n v="150"/>
    <n v="10"/>
    <n v="5"/>
    <n v="627791.98"/>
    <n v="640325.78999999992"/>
    <n v="9164.8282886381567"/>
    <n v="1.4598511259475084E-2"/>
    <n v="17.95928"/>
  </r>
  <r>
    <x v="18"/>
    <s v="kroB150_15_2"/>
    <n v="150"/>
    <n v="15"/>
    <n v="2"/>
    <n v="251749.74"/>
    <n v="256392.492"/>
    <n v="3407.1016481682973"/>
    <n v="1.3533684873590326E-2"/>
    <n v="17.095869999999998"/>
  </r>
  <r>
    <x v="18"/>
    <s v="kroB150_15_3"/>
    <n v="150"/>
    <n v="15"/>
    <n v="3"/>
    <n v="279256.8"/>
    <n v="281881.54099999997"/>
    <n v="1690.9497849857478"/>
    <n v="6.0551785488688111E-3"/>
    <n v="19.719919999999998"/>
  </r>
  <r>
    <x v="18"/>
    <s v="kroB150_15_4"/>
    <n v="150"/>
    <n v="15"/>
    <n v="4"/>
    <n v="323458.69"/>
    <n v="328886.18099999998"/>
    <n v="3881.6875729691792"/>
    <n v="1.2000566665774783E-2"/>
    <n v="22.581970000000005"/>
  </r>
  <r>
    <x v="18"/>
    <s v="kroB150_15_5"/>
    <n v="150"/>
    <n v="15"/>
    <n v="5"/>
    <n v="341943.6"/>
    <n v="361691.89499999996"/>
    <n v="9198.8882212704284"/>
    <n v="2.6901770412636555E-2"/>
    <n v="23.483089999999997"/>
  </r>
  <r>
    <x v="18"/>
    <s v="kroB150_20_2"/>
    <n v="150"/>
    <n v="20"/>
    <n v="2"/>
    <n v="161711.38"/>
    <n v="163432.91400000002"/>
    <n v="1382.9577762028737"/>
    <n v="8.5520127043803209E-3"/>
    <n v="20.114700000000003"/>
  </r>
  <r>
    <x v="18"/>
    <s v="kroB150_20_3"/>
    <n v="150"/>
    <n v="20"/>
    <n v="3"/>
    <n v="175586.51"/>
    <n v="180315.59600000002"/>
    <n v="2247.7496764502507"/>
    <n v="1.2801380222491185E-2"/>
    <n v="23.424280000000003"/>
  </r>
  <r>
    <x v="18"/>
    <s v="kroB150_20_4"/>
    <n v="150"/>
    <n v="20"/>
    <n v="4"/>
    <n v="209482.14"/>
    <n v="216112.41"/>
    <n v="3416.6873980736841"/>
    <n v="1.6310160847476943E-2"/>
    <n v="27.22081"/>
  </r>
  <r>
    <x v="18"/>
    <s v="kroB150_20_5"/>
    <n v="150"/>
    <n v="20"/>
    <n v="5"/>
    <n v="232235.09"/>
    <n v="242455.22399999999"/>
    <n v="5159.8049689826248"/>
    <n v="2.2218024713589257E-2"/>
    <n v="28.237760000000002"/>
  </r>
  <r>
    <x v="19"/>
    <s v="kroB200_05_2"/>
    <n v="200"/>
    <n v="5"/>
    <n v="2"/>
    <n v="2739885.48"/>
    <n v="2742347.9330000002"/>
    <n v="2211.6714958503198"/>
    <n v="8.0721311602057171E-4"/>
    <n v="14.415700000000001"/>
  </r>
  <r>
    <x v="19"/>
    <s v="kroB200_05_3"/>
    <n v="200"/>
    <n v="5"/>
    <n v="3"/>
    <n v="2787116.66"/>
    <n v="2790109.4640000002"/>
    <n v="2766.6434938033835"/>
    <n v="9.9265435620602381E-4"/>
    <n v="16.070219999999999"/>
  </r>
  <r>
    <x v="19"/>
    <s v="kroB200_05_4"/>
    <n v="200"/>
    <n v="5"/>
    <n v="4"/>
    <n v="2928710.91"/>
    <n v="2947745.6179999998"/>
    <n v="11191.513403095294"/>
    <n v="3.8213103809195334E-3"/>
    <n v="17.23959"/>
  </r>
  <r>
    <x v="19"/>
    <s v="kroB200_05_5"/>
    <n v="200"/>
    <n v="5"/>
    <n v="5"/>
    <n v="2839698.34"/>
    <n v="2864529.1919999998"/>
    <n v="11044.489315152035"/>
    <n v="3.8893178051975889E-3"/>
    <n v="18.891240000000003"/>
  </r>
  <r>
    <x v="19"/>
    <s v="kroB200_10_2"/>
    <n v="200"/>
    <n v="10"/>
    <n v="2"/>
    <n v="901623.05"/>
    <n v="910357.21199999994"/>
    <n v="5830.1298854176503"/>
    <n v="6.4662609118274535E-3"/>
    <n v="21.732609999999998"/>
  </r>
  <r>
    <x v="19"/>
    <s v="kroB200_10_3"/>
    <n v="200"/>
    <n v="10"/>
    <n v="3"/>
    <n v="931605.45"/>
    <n v="938669.90700000001"/>
    <n v="4113.5973184200093"/>
    <n v="4.4156003149402028E-3"/>
    <n v="25.245149999999999"/>
  </r>
  <r>
    <x v="19"/>
    <s v="kroB200_10_4"/>
    <n v="200"/>
    <n v="10"/>
    <n v="4"/>
    <n v="1059004.9099999999"/>
    <n v="1068453.7830000001"/>
    <n v="8520.0440418085254"/>
    <n v="8.0453300653804578E-3"/>
    <n v="27.372430000000001"/>
  </r>
  <r>
    <x v="19"/>
    <s v="kroB200_10_5"/>
    <n v="200"/>
    <n v="10"/>
    <n v="5"/>
    <n v="1009595.29"/>
    <n v="1022998.2499999998"/>
    <n v="8348.3360319167787"/>
    <n v="8.2689926494375569E-3"/>
    <n v="30.403510000000001"/>
  </r>
  <r>
    <x v="19"/>
    <s v="kroB200_15_2"/>
    <n v="200"/>
    <n v="15"/>
    <n v="2"/>
    <n v="487959.82"/>
    <n v="495968.84100000001"/>
    <n v="4668.3934231940157"/>
    <n v="9.5671676885076638E-3"/>
    <n v="28.07949"/>
  </r>
  <r>
    <x v="19"/>
    <s v="kroB200_15_3"/>
    <n v="200"/>
    <n v="15"/>
    <n v="3"/>
    <n v="507276.63"/>
    <n v="514333.78900000005"/>
    <n v="3235.5821435938483"/>
    <n v="6.3783386662102847E-3"/>
    <n v="33.230849999999997"/>
  </r>
  <r>
    <x v="19"/>
    <s v="kroB200_15_4"/>
    <n v="200"/>
    <n v="15"/>
    <n v="4"/>
    <n v="588064.82999999996"/>
    <n v="605575.42299999995"/>
    <n v="8241.8006488132742"/>
    <n v="1.4015122531325797E-2"/>
    <n v="36.01634"/>
  </r>
  <r>
    <x v="19"/>
    <s v="kroB200_15_5"/>
    <n v="200"/>
    <n v="15"/>
    <n v="5"/>
    <n v="582302.18000000005"/>
    <n v="593149.28099999996"/>
    <n v="6299.8747821867"/>
    <n v="1.0818909835073432E-2"/>
    <n v="40.300639999999994"/>
  </r>
  <r>
    <x v="19"/>
    <s v="kroB200_20_2"/>
    <n v="200"/>
    <n v="20"/>
    <n v="2"/>
    <n v="315809.99"/>
    <n v="319338.69800000003"/>
    <n v="2396.4103514483745"/>
    <n v="7.5881397907912118E-3"/>
    <n v="33.28604"/>
  </r>
  <r>
    <x v="19"/>
    <s v="kroB200_20_3"/>
    <n v="200"/>
    <n v="20"/>
    <n v="3"/>
    <n v="322463.96999999997"/>
    <n v="333125.72099999996"/>
    <n v="5276.1694978637506"/>
    <n v="1.6362043479970029E-2"/>
    <n v="39.944720000000004"/>
  </r>
  <r>
    <x v="19"/>
    <s v="kroB200_20_4"/>
    <n v="200"/>
    <n v="20"/>
    <n v="4"/>
    <n v="394265.17"/>
    <n v="401321.29600000003"/>
    <n v="4551.9051174796887"/>
    <n v="1.1545288460250467E-2"/>
    <n v="44.035700000000006"/>
  </r>
  <r>
    <x v="19"/>
    <s v="kroB200_20_5"/>
    <n v="200"/>
    <n v="20"/>
    <n v="5"/>
    <n v="392943.81"/>
    <n v="401388.67099999997"/>
    <n v="4471.8724975474333"/>
    <n v="1.1380437568280903E-2"/>
    <n v="49.308440000000004"/>
  </r>
  <r>
    <x v="20"/>
    <s v="kroC100_05_2"/>
    <n v="100"/>
    <n v="5"/>
    <n v="2"/>
    <n v="669029.38"/>
    <n v="669106.22199999995"/>
    <n v="242.99573996267185"/>
    <n v="3.6320638110492521E-4"/>
    <n v="4.6153899999999997"/>
  </r>
  <r>
    <x v="20"/>
    <s v="kroC100_05_3"/>
    <n v="100"/>
    <n v="5"/>
    <n v="3"/>
    <n v="664419.56000000006"/>
    <n v="667773.52100000007"/>
    <n v="2827.4220606350173"/>
    <n v="4.2554768565739049E-3"/>
    <n v="5.2372399999999999"/>
  </r>
  <r>
    <x v="20"/>
    <s v="kroC100_05_4"/>
    <n v="100"/>
    <n v="5"/>
    <n v="4"/>
    <n v="751721.82"/>
    <n v="761342.88300000015"/>
    <n v="5041.4401441057726"/>
    <n v="6.7065236234672195E-3"/>
    <n v="5.4346000000000005"/>
  </r>
  <r>
    <x v="20"/>
    <s v="kroC100_05_5"/>
    <n v="100"/>
    <n v="5"/>
    <n v="5"/>
    <n v="683572.73"/>
    <n v="694427.50899999996"/>
    <n v="7385.5010099239735"/>
    <n v="1.0804265129072621E-2"/>
    <n v="5.7191999999999998"/>
  </r>
  <r>
    <x v="20"/>
    <s v="kroC100_10_2"/>
    <n v="100"/>
    <n v="10"/>
    <n v="2"/>
    <n v="217747.06"/>
    <n v="219295.00699999998"/>
    <n v="924.00578757266521"/>
    <n v="4.2434822659496076E-3"/>
    <n v="6.8693399999999993"/>
  </r>
  <r>
    <x v="20"/>
    <s v="kroC100_10_3"/>
    <n v="100"/>
    <n v="10"/>
    <n v="3"/>
    <n v="227438.71"/>
    <n v="231807.28700000001"/>
    <n v="3683.4377452170952"/>
    <n v="1.61952982639459E-2"/>
    <n v="7.9845799999999985"/>
  </r>
  <r>
    <x v="20"/>
    <s v="kroC100_10_4"/>
    <n v="100"/>
    <n v="10"/>
    <n v="4"/>
    <n v="269713.63"/>
    <n v="275522.37199999997"/>
    <n v="3635.9353951380563"/>
    <n v="1.348072544623739E-2"/>
    <n v="8.337489999999999"/>
  </r>
  <r>
    <x v="20"/>
    <s v="kroC100_10_5"/>
    <n v="100"/>
    <n v="10"/>
    <n v="5"/>
    <n v="248833.67"/>
    <n v="254114.76799999998"/>
    <n v="3486.8872437264454"/>
    <n v="1.4012923748327327E-2"/>
    <n v="8.8652999999999995"/>
  </r>
  <r>
    <x v="20"/>
    <s v="kroC100_15_2"/>
    <n v="100"/>
    <n v="15"/>
    <n v="2"/>
    <n v="111626.38"/>
    <n v="113339.376"/>
    <n v="1375.0884462155707"/>
    <n v="1.2318669173143218E-2"/>
    <n v="8.2042999999999999"/>
  </r>
  <r>
    <x v="20"/>
    <s v="kroC100_15_3"/>
    <n v="100"/>
    <n v="15"/>
    <n v="3"/>
    <n v="119927.25"/>
    <n v="125674.96799999999"/>
    <n v="2652.0389045487245"/>
    <n v="2.2113730653781558E-2"/>
    <n v="9.7480999999999991"/>
  </r>
  <r>
    <x v="20"/>
    <s v="kroC100_15_4"/>
    <n v="100"/>
    <n v="15"/>
    <n v="4"/>
    <n v="147085.20000000001"/>
    <n v="150974.32899999997"/>
    <n v="2036.4991724986694"/>
    <n v="1.3845711006264867E-2"/>
    <n v="10.063140000000001"/>
  </r>
  <r>
    <x v="20"/>
    <s v="kroC100_15_5"/>
    <n v="100"/>
    <n v="15"/>
    <n v="5"/>
    <n v="135924.13"/>
    <n v="143807.965"/>
    <n v="4139.8247635034795"/>
    <n v="3.0456878874291705E-2"/>
    <n v="10.727920000000001"/>
  </r>
  <r>
    <x v="20"/>
    <s v="kroC100_20_2"/>
    <n v="100"/>
    <n v="20"/>
    <n v="2"/>
    <n v="70462.899999999994"/>
    <n v="71483.593000000023"/>
    <n v="631.2520297357911"/>
    <n v="8.9586439067337719E-3"/>
    <n v="9.2168100000000006"/>
  </r>
  <r>
    <x v="20"/>
    <s v="kroC100_20_3"/>
    <n v="100"/>
    <n v="20"/>
    <n v="3"/>
    <n v="78781.320000000007"/>
    <n v="80879.274000000005"/>
    <n v="981.97217648068704"/>
    <n v="1.246453063341268E-2"/>
    <n v="11.30542"/>
  </r>
  <r>
    <x v="20"/>
    <s v="kroC100_20_4"/>
    <n v="100"/>
    <n v="20"/>
    <n v="4"/>
    <n v="93002.82"/>
    <n v="95488.507000000012"/>
    <n v="1674.1788023057727"/>
    <n v="1.8001376757239968E-2"/>
    <n v="11.948640000000001"/>
  </r>
  <r>
    <x v="20"/>
    <s v="kroC100_20_5"/>
    <n v="100"/>
    <n v="20"/>
    <n v="5"/>
    <n v="88271.11"/>
    <n v="93652.56"/>
    <n v="2046.0105978057234"/>
    <n v="2.3178711560393014E-2"/>
    <n v="12.737570000000002"/>
  </r>
  <r>
    <x v="21"/>
    <s v="kroD100_05_2"/>
    <n v="100"/>
    <n v="5"/>
    <n v="2"/>
    <n v="663126.41"/>
    <n v="663126.41"/>
    <n v="0"/>
    <n v="0"/>
    <n v="4.6699600000000006"/>
  </r>
  <r>
    <x v="21"/>
    <s v="kroD100_05_3"/>
    <n v="100"/>
    <n v="5"/>
    <n v="3"/>
    <n v="711251.82"/>
    <n v="716637.08"/>
    <n v="3475.3116491330852"/>
    <n v="4.8861901669834534E-3"/>
    <n v="5.2275800000000006"/>
  </r>
  <r>
    <x v="21"/>
    <s v="kroD100_05_4"/>
    <n v="100"/>
    <n v="5"/>
    <n v="4"/>
    <n v="715176.27"/>
    <n v="722094.18499999994"/>
    <n v="3228.0870989428299"/>
    <n v="4.5136943636885909E-3"/>
    <n v="5.4914800000000001"/>
  </r>
  <r>
    <x v="21"/>
    <s v="kroD100_05_5"/>
    <n v="100"/>
    <n v="5"/>
    <n v="5"/>
    <n v="717619.35"/>
    <n v="728515.86599999992"/>
    <n v="4814.8474267443517"/>
    <n v="6.7094726845706599E-3"/>
    <n v="5.7109899999999998"/>
  </r>
  <r>
    <x v="21"/>
    <s v="kroD100_10_2"/>
    <n v="100"/>
    <n v="10"/>
    <n v="2"/>
    <n v="207321.11"/>
    <n v="208731.02800000002"/>
    <n v="665.13262157590987"/>
    <n v="3.2082242931070065E-3"/>
    <n v="6.8728900000000008"/>
  </r>
  <r>
    <x v="21"/>
    <s v="kroD100_10_3"/>
    <n v="100"/>
    <n v="10"/>
    <n v="3"/>
    <n v="242901.96"/>
    <n v="247799.81499999994"/>
    <n v="2963.9380401278063"/>
    <n v="1.2202198945318541E-2"/>
    <n v="7.9959699999999998"/>
  </r>
  <r>
    <x v="21"/>
    <s v="kroD100_10_4"/>
    <n v="100"/>
    <n v="10"/>
    <n v="4"/>
    <n v="252902.85"/>
    <n v="254605.36300000004"/>
    <n v="1379.4744770225579"/>
    <n v="5.4545627976219247E-3"/>
    <n v="8.3845399999999994"/>
  </r>
  <r>
    <x v="21"/>
    <s v="kroD100_10_5"/>
    <n v="100"/>
    <n v="10"/>
    <n v="5"/>
    <n v="248889.72"/>
    <n v="258042.20099999997"/>
    <n v="4678.250610636539"/>
    <n v="1.8796479865205117E-2"/>
    <n v="8.7581199999999999"/>
  </r>
  <r>
    <x v="21"/>
    <s v="kroD100_15_2"/>
    <n v="100"/>
    <n v="15"/>
    <n v="2"/>
    <n v="105524.9"/>
    <n v="105893.433"/>
    <n v="306.31844396350368"/>
    <n v="2.9028072423049316E-3"/>
    <n v="8.2179200000000012"/>
  </r>
  <r>
    <x v="21"/>
    <s v="kroD100_15_3"/>
    <n v="100"/>
    <n v="15"/>
    <n v="3"/>
    <n v="128063.49"/>
    <n v="129613.361"/>
    <n v="1274.9908278053508"/>
    <n v="9.9559275466048185E-3"/>
    <n v="9.9876100000000001"/>
  </r>
  <r>
    <x v="21"/>
    <s v="kroD100_15_4"/>
    <n v="100"/>
    <n v="15"/>
    <n v="4"/>
    <n v="134813.42000000001"/>
    <n v="138123.429"/>
    <n v="2655.1311759955138"/>
    <n v="1.9694858093471063E-2"/>
    <n v="10.042850000000001"/>
  </r>
  <r>
    <x v="21"/>
    <s v="kroD100_15_5"/>
    <n v="100"/>
    <n v="15"/>
    <n v="5"/>
    <n v="145090.1"/>
    <n v="149801.53699999998"/>
    <n v="2313.416960630841"/>
    <n v="1.5944692026753315E-2"/>
    <n v="10.59806"/>
  </r>
  <r>
    <x v="21"/>
    <s v="kroD100_20_2"/>
    <n v="100"/>
    <n v="20"/>
    <n v="2"/>
    <n v="67183.039999999994"/>
    <n v="67819.713000000003"/>
    <n v="481.93843366716163"/>
    <n v="7.1735133400804979E-3"/>
    <n v="9.3267400000000009"/>
  </r>
  <r>
    <x v="21"/>
    <s v="kroD100_20_3"/>
    <n v="100"/>
    <n v="20"/>
    <n v="3"/>
    <n v="82361.52"/>
    <n v="83941.813000000009"/>
    <n v="695.40703356699248"/>
    <n v="8.4433487090451037E-3"/>
    <n v="11.466559999999999"/>
  </r>
  <r>
    <x v="21"/>
    <s v="kroD100_20_4"/>
    <n v="100"/>
    <n v="20"/>
    <n v="4"/>
    <n v="86950.29"/>
    <n v="89643.292000000001"/>
    <n v="1689.2935637044666"/>
    <n v="1.9428268309449763E-2"/>
    <n v="12.025939999999999"/>
  </r>
  <r>
    <x v="21"/>
    <s v="kroD100_20_5"/>
    <n v="100"/>
    <n v="20"/>
    <n v="5"/>
    <n v="91431.22"/>
    <n v="94135.675999999992"/>
    <n v="1851.3423820580699"/>
    <n v="2.0248470730873654E-2"/>
    <n v="12.792850000000001"/>
  </r>
  <r>
    <x v="22"/>
    <s v="lin105_05_2"/>
    <n v="105"/>
    <n v="5"/>
    <n v="2"/>
    <n v="512253.03"/>
    <n v="512851.60000000009"/>
    <n v="501.87478205889164"/>
    <n v="9.7973999696769317E-4"/>
    <n v="5.58148"/>
  </r>
  <r>
    <x v="22"/>
    <s v="lin105_05_3"/>
    <n v="105"/>
    <n v="5"/>
    <n v="3"/>
    <n v="489862.62"/>
    <n v="491490.0290000001"/>
    <n v="1123.0189018637791"/>
    <n v="2.2925180571315672E-3"/>
    <n v="6.15543"/>
  </r>
  <r>
    <x v="22"/>
    <s v="lin105_05_4"/>
    <n v="105"/>
    <n v="5"/>
    <n v="4"/>
    <n v="517079.06"/>
    <n v="520592.47699999996"/>
    <n v="1574.814288988098"/>
    <n v="3.0455967197513239E-3"/>
    <n v="6.3292599999999997"/>
  </r>
  <r>
    <x v="22"/>
    <s v="lin105_05_5"/>
    <n v="105"/>
    <n v="5"/>
    <n v="5"/>
    <n v="599714.88"/>
    <n v="606797.94699999993"/>
    <n v="4741.3280173926287"/>
    <n v="7.9059702793978174E-3"/>
    <n v="6.4896499999999993"/>
  </r>
  <r>
    <x v="22"/>
    <s v="lin105_10_2"/>
    <n v="105"/>
    <n v="10"/>
    <n v="2"/>
    <n v="171304.44"/>
    <n v="173135.723"/>
    <n v="1020.8430163682233"/>
    <n v="5.9592326758618943E-3"/>
    <n v="8.0557800000000004"/>
  </r>
  <r>
    <x v="22"/>
    <s v="lin105_10_3"/>
    <n v="105"/>
    <n v="10"/>
    <n v="3"/>
    <n v="175028.62"/>
    <n v="177272.43600000005"/>
    <n v="1419.7430229462111"/>
    <n v="8.1114906976139742E-3"/>
    <n v="9.1508199999999995"/>
  </r>
  <r>
    <x v="22"/>
    <s v="lin105_10_4"/>
    <n v="105"/>
    <n v="10"/>
    <n v="4"/>
    <n v="183603.37"/>
    <n v="189290.89799999999"/>
    <n v="2910.5006373276156"/>
    <n v="1.5852109018084013E-2"/>
    <n v="9.4706499999999991"/>
  </r>
  <r>
    <x v="22"/>
    <s v="lin105_10_5"/>
    <n v="105"/>
    <n v="10"/>
    <n v="5"/>
    <n v="228481.72"/>
    <n v="233069.973"/>
    <n v="2568.7251696341959"/>
    <n v="1.1242585050717388E-2"/>
    <n v="9.9558199999999992"/>
  </r>
  <r>
    <x v="22"/>
    <s v="lin105_15_2"/>
    <n v="105"/>
    <n v="15"/>
    <n v="2"/>
    <n v="87203.53"/>
    <n v="87946.251000000004"/>
    <n v="483.08841979841844"/>
    <n v="5.5397805547369294E-3"/>
    <n v="9.6070600000000006"/>
  </r>
  <r>
    <x v="22"/>
    <s v="lin105_15_3"/>
    <n v="105"/>
    <n v="15"/>
    <n v="3"/>
    <n v="94941.7"/>
    <n v="96008.012000000002"/>
    <n v="686.50302127359953"/>
    <n v="7.2307850109446063E-3"/>
    <n v="11.11999"/>
  </r>
  <r>
    <x v="22"/>
    <s v="lin105_15_4"/>
    <n v="105"/>
    <n v="15"/>
    <n v="4"/>
    <n v="99801.14"/>
    <n v="102697.485"/>
    <n v="1616.6527917634853"/>
    <n v="1.6198740733457406E-2"/>
    <n v="11.633229999999999"/>
  </r>
  <r>
    <x v="22"/>
    <s v="lin105_15_5"/>
    <n v="105"/>
    <n v="15"/>
    <n v="5"/>
    <n v="127438.67"/>
    <n v="130929.476"/>
    <n v="1751.7893208386774"/>
    <n v="1.3746136246075681E-2"/>
    <n v="12.408350000000002"/>
  </r>
  <r>
    <x v="22"/>
    <s v="lin105_20_2"/>
    <n v="105"/>
    <n v="20"/>
    <n v="2"/>
    <n v="52398.18"/>
    <n v="53270.816999999995"/>
    <n v="462.75853931853283"/>
    <n v="8.8315765799219133E-3"/>
    <n v="10.887109999999998"/>
  </r>
  <r>
    <x v="22"/>
    <s v="lin105_20_3"/>
    <n v="105"/>
    <n v="20"/>
    <n v="3"/>
    <n v="59757.48"/>
    <n v="61481.199000000001"/>
    <n v="1108.6384426598843"/>
    <n v="1.8552295757114996E-2"/>
    <n v="12.947390000000002"/>
  </r>
  <r>
    <x v="22"/>
    <s v="lin105_20_4"/>
    <n v="105"/>
    <n v="20"/>
    <n v="4"/>
    <n v="60569.86"/>
    <n v="63116.203000000001"/>
    <n v="1201.8680495614597"/>
    <n v="1.9842675045995808E-2"/>
    <n v="13.54128"/>
  </r>
  <r>
    <x v="22"/>
    <s v="lin105_20_5"/>
    <n v="105"/>
    <n v="20"/>
    <n v="5"/>
    <n v="80878.81"/>
    <n v="82497.137000000002"/>
    <n v="1085.5839405801648"/>
    <n v="1.3422353031407916E-2"/>
    <n v="14.637920000000003"/>
  </r>
  <r>
    <x v="23"/>
    <s v="lin318_05_2"/>
    <n v="318"/>
    <n v="5"/>
    <n v="2"/>
    <n v="8042724.8499999996"/>
    <n v="8063655.3039999995"/>
    <n v="11231.930986186291"/>
    <n v="1.3965330401905136E-3"/>
    <n v="46.659520000000001"/>
  </r>
  <r>
    <x v="23"/>
    <s v="lin318_05_3"/>
    <n v="318"/>
    <n v="5"/>
    <n v="3"/>
    <n v="8034692.3399999999"/>
    <n v="8059392.2050000001"/>
    <n v="12934.829320628978"/>
    <n v="1.609872385061228E-3"/>
    <n v="51.704979999999999"/>
  </r>
  <r>
    <x v="23"/>
    <s v="lin318_05_4"/>
    <n v="318"/>
    <n v="5"/>
    <n v="4"/>
    <n v="7990540.29"/>
    <n v="8014207.1860000016"/>
    <n v="18980.097484495145"/>
    <n v="2.3753209164402004E-3"/>
    <n v="55.94773"/>
  </r>
  <r>
    <x v="23"/>
    <s v="lin318_05_5"/>
    <n v="318"/>
    <n v="5"/>
    <n v="5"/>
    <n v="8309307.3799999999"/>
    <n v="8359566.527999999"/>
    <n v="25259.749376650172"/>
    <n v="3.0399344038528242E-3"/>
    <n v="61.337979999999995"/>
  </r>
  <r>
    <x v="23"/>
    <s v="lin318_10_2"/>
    <n v="318"/>
    <n v="10"/>
    <n v="2"/>
    <n v="2685468.42"/>
    <n v="2699811.7020000005"/>
    <n v="10944.70436225949"/>
    <n v="4.0755289768998624E-3"/>
    <n v="74.804630000000003"/>
  </r>
  <r>
    <x v="23"/>
    <s v="lin318_10_3"/>
    <n v="318"/>
    <n v="10"/>
    <n v="3"/>
    <n v="2739427.2"/>
    <n v="2764823.693"/>
    <n v="13328.511023947487"/>
    <n v="4.865437206707842E-3"/>
    <n v="85.414819999999992"/>
  </r>
  <r>
    <x v="23"/>
    <s v="lin318_10_4"/>
    <n v="318"/>
    <n v="10"/>
    <n v="4"/>
    <n v="2810465.86"/>
    <n v="2852123.6340000001"/>
    <n v="24946.466421197154"/>
    <n v="8.8762744910899413E-3"/>
    <n v="92.720849999999984"/>
  </r>
  <r>
    <x v="23"/>
    <s v="lin318_10_5"/>
    <n v="318"/>
    <n v="10"/>
    <n v="5"/>
    <n v="2978876.71"/>
    <n v="3002960.5920000002"/>
    <n v="17602.077345856302"/>
    <n v="5.9089647069872527E-3"/>
    <n v="101.09544"/>
  </r>
  <r>
    <x v="23"/>
    <s v="lin318_15_2"/>
    <n v="318"/>
    <n v="15"/>
    <n v="2"/>
    <n v="1485372.04"/>
    <n v="1500665.054"/>
    <n v="8874.8622896836259"/>
    <n v="5.9748413533377304E-3"/>
    <n v="98.465400000000002"/>
  </r>
  <r>
    <x v="23"/>
    <s v="lin318_15_3"/>
    <n v="318"/>
    <n v="15"/>
    <n v="3"/>
    <n v="1577109.98"/>
    <n v="1597818.9780000001"/>
    <n v="12213.840791757377"/>
    <n v="7.7444445515190878E-3"/>
    <n v="110.52839999999999"/>
  </r>
  <r>
    <x v="23"/>
    <s v="lin318_15_4"/>
    <n v="318"/>
    <n v="15"/>
    <n v="4"/>
    <n v="1631582.13"/>
    <n v="1640990.7439999999"/>
    <n v="7191.9011935621202"/>
    <n v="4.4079308429065232E-3"/>
    <n v="120.93170000000001"/>
  </r>
  <r>
    <x v="23"/>
    <s v="lin318_15_5"/>
    <n v="318"/>
    <n v="15"/>
    <n v="5"/>
    <n v="1720777.36"/>
    <n v="1760856.0419999999"/>
    <n v="23304.137467803965"/>
    <n v="1.3542796418360573E-2"/>
    <n v="132.26575"/>
  </r>
  <r>
    <x v="23"/>
    <s v="lin318_20_2"/>
    <n v="318"/>
    <n v="20"/>
    <n v="2"/>
    <n v="970163.35"/>
    <n v="976345.2899999998"/>
    <n v="3564.1147073821562"/>
    <n v="3.6737263960570725E-3"/>
    <n v="115.17521000000002"/>
  </r>
  <r>
    <x v="23"/>
    <s v="lin318_20_3"/>
    <n v="318"/>
    <n v="20"/>
    <n v="3"/>
    <n v="1033338.04"/>
    <n v="1046578.191"/>
    <n v="6049.080287873775"/>
    <n v="5.8539220020137599E-3"/>
    <n v="131.13714999999999"/>
  </r>
  <r>
    <x v="23"/>
    <s v="lin318_20_4"/>
    <n v="318"/>
    <n v="20"/>
    <n v="4"/>
    <n v="1074252.25"/>
    <n v="1091908.5150000001"/>
    <n v="11105.633577443888"/>
    <n v="1.0338012861917569E-2"/>
    <n v="145.07882000000001"/>
  </r>
  <r>
    <x v="23"/>
    <s v="lin318_20_5"/>
    <n v="318"/>
    <n v="20"/>
    <n v="5"/>
    <n v="1158920.28"/>
    <n v="1187532.575"/>
    <n v="18262.20451617266"/>
    <n v="1.5757947143847255E-2"/>
    <n v="160.29784999999998"/>
  </r>
  <r>
    <x v="24"/>
    <s v="pcb442_05_2"/>
    <n v="442"/>
    <n v="5"/>
    <n v="2"/>
    <n v="15461822.76"/>
    <n v="15481960.011000002"/>
    <n v="9422.6067086019812"/>
    <n v="6.0941111891273428E-4"/>
    <n v="95.819670000000002"/>
  </r>
  <r>
    <x v="24"/>
    <s v="pcb442_05_3"/>
    <n v="442"/>
    <n v="5"/>
    <n v="3"/>
    <n v="15328093.689999999"/>
    <n v="15340641.284"/>
    <n v="9124.3845317103642"/>
    <n v="5.9527197029485041E-4"/>
    <n v="103.76127999999999"/>
  </r>
  <r>
    <x v="24"/>
    <s v="pcb442_05_4"/>
    <n v="442"/>
    <n v="5"/>
    <n v="4"/>
    <n v="15805203.140000001"/>
    <n v="15860079.833999997"/>
    <n v="21915.310361504784"/>
    <n v="1.3865883384972921E-3"/>
    <n v="114.27952000000001"/>
  </r>
  <r>
    <x v="24"/>
    <s v="pcb442_05_5"/>
    <n v="442"/>
    <n v="5"/>
    <n v="5"/>
    <n v="16057485.619999999"/>
    <n v="16121007.220000003"/>
    <n v="31479.121344924086"/>
    <n v="1.9604016525299611E-3"/>
    <n v="120.96558999999999"/>
  </r>
  <r>
    <x v="24"/>
    <s v="pcb442_10_2"/>
    <n v="442"/>
    <n v="10"/>
    <n v="2"/>
    <n v="5278192.3899999997"/>
    <n v="5306437.7559999991"/>
    <n v="16914.72140602989"/>
    <n v="3.2046428315262473E-3"/>
    <n v="144.08634999999998"/>
  </r>
  <r>
    <x v="24"/>
    <s v="pcb442_10_3"/>
    <n v="442"/>
    <n v="10"/>
    <n v="3"/>
    <n v="5327147.49"/>
    <n v="5375795.0120000001"/>
    <n v="23643.663257074837"/>
    <n v="4.438334643720337E-3"/>
    <n v="158.41735"/>
  </r>
  <r>
    <x v="24"/>
    <s v="pcb442_10_4"/>
    <n v="442"/>
    <n v="10"/>
    <n v="4"/>
    <n v="5685975.6799999997"/>
    <n v="5719116.4550000001"/>
    <n v="18956.208248978724"/>
    <n v="3.3338532058193268E-3"/>
    <n v="178.39748000000003"/>
  </r>
  <r>
    <x v="24"/>
    <s v="pcb442_10_5"/>
    <n v="442"/>
    <n v="10"/>
    <n v="5"/>
    <n v="5911365.3399999999"/>
    <n v="5954340.6730000004"/>
    <n v="23772.635874845717"/>
    <n v="4.0215135603250867E-3"/>
    <n v="193.29558000000003"/>
  </r>
  <r>
    <x v="24"/>
    <s v="pcb442_15_2"/>
    <n v="442"/>
    <n v="15"/>
    <n v="2"/>
    <n v="2850509.83"/>
    <n v="2867534.5729999999"/>
    <n v="9681.5431105629432"/>
    <n v="3.3964250916345526E-3"/>
    <n v="181.59110999999999"/>
  </r>
  <r>
    <x v="24"/>
    <s v="pcb442_15_3"/>
    <n v="442"/>
    <n v="15"/>
    <n v="3"/>
    <n v="2909887.91"/>
    <n v="2931889.1509999996"/>
    <n v="12960.268434835216"/>
    <n v="4.453872051324209E-3"/>
    <n v="202.25844999999998"/>
  </r>
  <r>
    <x v="24"/>
    <s v="pcb442_15_4"/>
    <n v="442"/>
    <n v="15"/>
    <n v="4"/>
    <n v="3170426.7"/>
    <n v="3195292.5709999995"/>
    <n v="15476.495269143839"/>
    <n v="4.8815180837153051E-3"/>
    <n v="228.07474000000002"/>
  </r>
  <r>
    <x v="24"/>
    <s v="pcb442_15_5"/>
    <n v="442"/>
    <n v="15"/>
    <n v="5"/>
    <n v="3406173.53"/>
    <n v="3447203.017"/>
    <n v="27054.924961410616"/>
    <n v="7.9429085814693122E-3"/>
    <n v="247.28925999999996"/>
  </r>
  <r>
    <x v="24"/>
    <s v="pcb442_20_2"/>
    <n v="442"/>
    <n v="20"/>
    <n v="2"/>
    <n v="1867649.49"/>
    <n v="1882095.1650000003"/>
    <n v="6859.441239626929"/>
    <n v="3.6727669064000488E-3"/>
    <n v="219.10760999999997"/>
  </r>
  <r>
    <x v="24"/>
    <s v="pcb442_20_3"/>
    <n v="442"/>
    <n v="20"/>
    <n v="3"/>
    <n v="1893746.33"/>
    <n v="1919753.33"/>
    <n v="12420.746523226529"/>
    <n v="6.5588227559635875E-3"/>
    <n v="243.27327999999997"/>
  </r>
  <r>
    <x v="24"/>
    <s v="pcb442_20_4"/>
    <n v="442"/>
    <n v="20"/>
    <n v="4"/>
    <n v="2112647.0099999998"/>
    <n v="2145435.784"/>
    <n v="17198.119719372593"/>
    <n v="8.1405552550743408E-3"/>
    <n v="277.78611000000001"/>
  </r>
  <r>
    <x v="24"/>
    <s v="pcb442_20_5"/>
    <n v="442"/>
    <n v="20"/>
    <n v="5"/>
    <n v="2310615.33"/>
    <n v="2344266.7880000002"/>
    <n v="14261.004589769145"/>
    <n v="6.1719509970398854E-3"/>
    <n v="301.20744000000002"/>
  </r>
  <r>
    <x v="25"/>
    <s v="pr107_05_2"/>
    <n v="107"/>
    <n v="5"/>
    <n v="2"/>
    <n v="1850536.57"/>
    <n v="1853903.4149999998"/>
    <n v="3788.2288834881574"/>
    <n v="2.0470975526239708E-3"/>
    <n v="5.8700099999999997"/>
  </r>
  <r>
    <x v="25"/>
    <s v="pr107_05_3"/>
    <n v="107"/>
    <n v="5"/>
    <n v="3"/>
    <n v="1937408.91"/>
    <n v="1946133.75"/>
    <n v="7753.0189818991994"/>
    <n v="4.0017463230822038E-3"/>
    <n v="6.4908600000000005"/>
  </r>
  <r>
    <x v="25"/>
    <s v="pr107_05_4"/>
    <n v="107"/>
    <n v="5"/>
    <n v="4"/>
    <n v="1976492.47"/>
    <n v="1985994.2970000003"/>
    <n v="5947.4585224634666"/>
    <n v="3.0090974859436053E-3"/>
    <n v="6.9113299999999995"/>
  </r>
  <r>
    <x v="25"/>
    <s v="pr107_05_5"/>
    <n v="107"/>
    <n v="5"/>
    <n v="5"/>
    <n v="2159938.65"/>
    <n v="2189710.676"/>
    <n v="18103.55268438964"/>
    <n v="8.3815124491566657E-3"/>
    <n v="7.1609099999999986"/>
  </r>
  <r>
    <x v="25"/>
    <s v="pr107_10_2"/>
    <n v="107"/>
    <n v="10"/>
    <n v="2"/>
    <n v="536927.02"/>
    <n v="548584.09700000007"/>
    <n v="5611.9367387343673"/>
    <n v="1.0451954417817095E-2"/>
    <n v="9.3745900000000013"/>
  </r>
  <r>
    <x v="25"/>
    <s v="pr107_10_3"/>
    <n v="107"/>
    <n v="10"/>
    <n v="3"/>
    <n v="482113.26"/>
    <n v="488511.49900000001"/>
    <n v="4583.9593209763088"/>
    <n v="9.5080548520410091E-3"/>
    <n v="10.57184"/>
  </r>
  <r>
    <x v="25"/>
    <s v="pr107_10_4"/>
    <n v="107"/>
    <n v="10"/>
    <n v="4"/>
    <n v="467956.59"/>
    <n v="480720.6700000001"/>
    <n v="9837.0716799722049"/>
    <n v="2.1021333795026166E-2"/>
    <n v="11.169359999999999"/>
  </r>
  <r>
    <x v="25"/>
    <s v="pr107_10_5"/>
    <n v="107"/>
    <n v="10"/>
    <n v="5"/>
    <n v="765123.68"/>
    <n v="798921.9850000001"/>
    <n v="17900.604120071996"/>
    <n v="2.3395700052143198E-2"/>
    <n v="11.349810000000002"/>
  </r>
  <r>
    <x v="25"/>
    <s v="pr107_15_2"/>
    <n v="107"/>
    <n v="15"/>
    <n v="2"/>
    <n v="249705.54"/>
    <n v="254529.91600000003"/>
    <n v="3876.3710952017427"/>
    <n v="1.5523768896764335E-2"/>
    <n v="11.596680000000001"/>
  </r>
  <r>
    <x v="25"/>
    <s v="pr107_15_3"/>
    <n v="107"/>
    <n v="15"/>
    <n v="3"/>
    <n v="293851.42"/>
    <n v="299352.06500000006"/>
    <n v="4051.610071655331"/>
    <n v="1.3787954714172664E-2"/>
    <n v="12.943059999999999"/>
  </r>
  <r>
    <x v="25"/>
    <s v="pr107_15_4"/>
    <n v="107"/>
    <n v="15"/>
    <n v="4"/>
    <n v="298411.53999999998"/>
    <n v="310160.31999999995"/>
    <n v="7599.3001974494719"/>
    <n v="2.5465838879587137E-2"/>
    <n v="13.75906"/>
  </r>
  <r>
    <x v="25"/>
    <s v="pr107_15_5"/>
    <n v="107"/>
    <n v="15"/>
    <n v="5"/>
    <n v="389287.48"/>
    <n v="406593.01600000006"/>
    <n v="14619.859103223796"/>
    <n v="3.7555431022913442E-2"/>
    <n v="14.19886"/>
  </r>
  <r>
    <x v="25"/>
    <s v="pr107_20_2"/>
    <n v="107"/>
    <n v="20"/>
    <n v="2"/>
    <n v="154456.47"/>
    <n v="158474.41800000001"/>
    <n v="2413.4190609718439"/>
    <n v="1.5625237718898042E-2"/>
    <n v="13.153449999999998"/>
  </r>
  <r>
    <x v="25"/>
    <s v="pr107_20_3"/>
    <n v="107"/>
    <n v="20"/>
    <n v="3"/>
    <n v="156929.06"/>
    <n v="160027.234"/>
    <n v="1808.8386060932396"/>
    <n v="1.1526473210845968E-2"/>
    <n v="15.072570000000002"/>
  </r>
  <r>
    <x v="25"/>
    <s v="pr107_20_4"/>
    <n v="107"/>
    <n v="20"/>
    <n v="4"/>
    <n v="156077.26"/>
    <n v="160219.63399999999"/>
    <n v="3816.5013445626996"/>
    <n v="2.4452641881095936E-2"/>
    <n v="16.006039999999999"/>
  </r>
  <r>
    <x v="25"/>
    <s v="pr107_20_5"/>
    <n v="107"/>
    <n v="20"/>
    <n v="5"/>
    <n v="206083.34"/>
    <n v="237081.32299999995"/>
    <n v="12442.341341374131"/>
    <n v="6.0375289634640679E-2"/>
    <n v="16.682029999999997"/>
  </r>
  <r>
    <x v="26"/>
    <s v="pr124_05_2"/>
    <n v="124"/>
    <n v="5"/>
    <n v="2"/>
    <n v="3108030.55"/>
    <n v="3108030.5500000003"/>
    <n v="4.9085009535283774E-10"/>
    <n v="1.5792962374608506E-16"/>
    <n v="7.9425799999999995"/>
  </r>
  <r>
    <x v="26"/>
    <s v="pr124_05_3"/>
    <n v="124"/>
    <n v="5"/>
    <n v="3"/>
    <n v="3024138.17"/>
    <n v="3062605.7960000001"/>
    <n v="27889.547644841336"/>
    <n v="9.2223126315823505E-3"/>
    <n v="8.6073699999999995"/>
  </r>
  <r>
    <x v="26"/>
    <s v="pr124_05_4"/>
    <n v="124"/>
    <n v="5"/>
    <n v="4"/>
    <n v="3571755.44"/>
    <n v="3588549.2339999997"/>
    <n v="18660.891865851496"/>
    <n v="5.2245715529312658E-3"/>
    <n v="9.0051699999999997"/>
  </r>
  <r>
    <x v="26"/>
    <s v="pr124_05_5"/>
    <n v="124"/>
    <n v="5"/>
    <n v="5"/>
    <n v="3255321.23"/>
    <n v="3301812.142"/>
    <n v="31509.495680040018"/>
    <n v="9.6793813739973113E-3"/>
    <n v="9.5785599999999995"/>
  </r>
  <r>
    <x v="26"/>
    <s v="pr124_10_2"/>
    <n v="124"/>
    <n v="10"/>
    <n v="2"/>
    <n v="954163.28"/>
    <n v="958550.63199999987"/>
    <n v="4098.5419512629333"/>
    <n v="4.2954303913926902E-3"/>
    <n v="12.23419"/>
  </r>
  <r>
    <x v="26"/>
    <s v="pr124_10_3"/>
    <n v="124"/>
    <n v="10"/>
    <n v="3"/>
    <n v="1016627.86"/>
    <n v="1043019.616"/>
    <n v="11480.414848726054"/>
    <n v="1.1292642372328901E-2"/>
    <n v="13.53058"/>
  </r>
  <r>
    <x v="26"/>
    <s v="pr124_10_4"/>
    <n v="124"/>
    <n v="10"/>
    <n v="4"/>
    <n v="1220292.75"/>
    <n v="1269163.05"/>
    <n v="23234.322923847412"/>
    <n v="1.9039958177123818E-2"/>
    <n v="14.248839999999998"/>
  </r>
  <r>
    <x v="26"/>
    <s v="pr124_10_5"/>
    <n v="124"/>
    <n v="10"/>
    <n v="5"/>
    <n v="1153617.53"/>
    <n v="1206851.0730000001"/>
    <n v="28015.697135316859"/>
    <n v="2.428508271308677E-2"/>
    <n v="15.385329999999996"/>
  </r>
  <r>
    <x v="26"/>
    <s v="pr124_15_2"/>
    <n v="124"/>
    <n v="15"/>
    <n v="2"/>
    <n v="517208.23"/>
    <n v="530699.52100000007"/>
    <n v="7436.9354032266201"/>
    <n v="1.4378996643627694E-2"/>
    <n v="14.819929999999999"/>
  </r>
  <r>
    <x v="26"/>
    <s v="pr124_15_3"/>
    <n v="124"/>
    <n v="15"/>
    <n v="3"/>
    <n v="548827.79"/>
    <n v="567420.71299999999"/>
    <n v="9288.0091543416602"/>
    <n v="1.6923357970524161E-2"/>
    <n v="17.014959999999999"/>
  </r>
  <r>
    <x v="26"/>
    <s v="pr124_15_4"/>
    <n v="124"/>
    <n v="15"/>
    <n v="4"/>
    <n v="651319.02"/>
    <n v="674625.01199999987"/>
    <n v="14280.359447755745"/>
    <n v="2.1925291614784632E-2"/>
    <n v="17.960799999999999"/>
  </r>
  <r>
    <x v="26"/>
    <s v="pr124_15_5"/>
    <n v="124"/>
    <n v="15"/>
    <n v="5"/>
    <n v="643208.54"/>
    <n v="675296.03200000001"/>
    <n v="17700.030955884275"/>
    <n v="2.7518339473360031E-2"/>
    <n v="19.460039999999999"/>
  </r>
  <r>
    <x v="26"/>
    <s v="pr124_20_2"/>
    <n v="124"/>
    <n v="20"/>
    <n v="2"/>
    <n v="325703"/>
    <n v="333250.14999999997"/>
    <n v="3284.2932124617391"/>
    <n v="1.0083705745607928E-2"/>
    <n v="17.27252"/>
  </r>
  <r>
    <x v="26"/>
    <s v="pr124_20_3"/>
    <n v="124"/>
    <n v="20"/>
    <n v="3"/>
    <n v="335687.98"/>
    <n v="347669.19500000001"/>
    <n v="5238.3624502345974"/>
    <n v="1.5604855587127658E-2"/>
    <n v="20.039809999999999"/>
  </r>
  <r>
    <x v="26"/>
    <s v="pr124_20_4"/>
    <n v="124"/>
    <n v="20"/>
    <n v="4"/>
    <n v="409452.59"/>
    <n v="422801.15599999996"/>
    <n v="10504.03739726799"/>
    <n v="2.5653855058696759E-2"/>
    <n v="21.259020000000003"/>
  </r>
  <r>
    <x v="26"/>
    <s v="pr124_20_5"/>
    <n v="124"/>
    <n v="20"/>
    <n v="5"/>
    <n v="399118.49"/>
    <n v="424852.56100000005"/>
    <n v="10587.385846567553"/>
    <n v="2.6526923988331268E-2"/>
    <n v="22.915010000000002"/>
  </r>
  <r>
    <x v="27"/>
    <s v="pr136_05_2"/>
    <n v="136"/>
    <n v="5"/>
    <n v="2"/>
    <n v="4454790.4000000004"/>
    <n v="4454790.3999999994"/>
    <n v="9.8170019070567548E-10"/>
    <n v="2.2036955783726109E-16"/>
    <n v="6.6436200000000012"/>
  </r>
  <r>
    <x v="27"/>
    <s v="pr136_05_3"/>
    <n v="136"/>
    <n v="5"/>
    <n v="3"/>
    <n v="4494365.93"/>
    <n v="4497107.8250000002"/>
    <n v="4351.0411779794385"/>
    <n v="9.6811012849134842E-4"/>
    <n v="7.4161799999999998"/>
  </r>
  <r>
    <x v="27"/>
    <s v="pr136_05_4"/>
    <n v="136"/>
    <n v="5"/>
    <n v="4"/>
    <n v="4795736.9400000004"/>
    <n v="4817847.17"/>
    <n v="18588.354996167171"/>
    <n v="3.8760163930441041E-3"/>
    <n v="8.0084599999999995"/>
  </r>
  <r>
    <x v="27"/>
    <s v="pr136_05_5"/>
    <n v="136"/>
    <n v="5"/>
    <n v="5"/>
    <n v="4761305.6100000003"/>
    <n v="4818124.317999999"/>
    <n v="28478.525350912587"/>
    <n v="5.9812428950370578E-3"/>
    <n v="8.4468399999999999"/>
  </r>
  <r>
    <x v="27"/>
    <s v="pr136_10_2"/>
    <n v="136"/>
    <n v="10"/>
    <n v="2"/>
    <n v="1481606.75"/>
    <n v="1488285.7080000001"/>
    <n v="5223.9569056688097"/>
    <n v="3.5258727767464677E-3"/>
    <n v="10.379999999999999"/>
  </r>
  <r>
    <x v="27"/>
    <s v="pr136_10_3"/>
    <n v="136"/>
    <n v="10"/>
    <n v="3"/>
    <n v="1553212.8"/>
    <n v="1565637.6850000001"/>
    <n v="9479.5272746215633"/>
    <n v="6.1031735475149075E-3"/>
    <n v="11.809119999999998"/>
  </r>
  <r>
    <x v="27"/>
    <s v="pr136_10_4"/>
    <n v="136"/>
    <n v="10"/>
    <n v="4"/>
    <n v="1749934.92"/>
    <n v="1770035.2440000002"/>
    <n v="12855.734454294643"/>
    <n v="7.3464071762706718E-3"/>
    <n v="12.99206"/>
  </r>
  <r>
    <x v="27"/>
    <s v="pr136_10_5"/>
    <n v="136"/>
    <n v="10"/>
    <n v="5"/>
    <n v="1782866"/>
    <n v="1818351.591"/>
    <n v="20533.800263694993"/>
    <n v="1.1517298699787305E-2"/>
    <n v="13.726220000000001"/>
  </r>
  <r>
    <x v="27"/>
    <s v="pr136_15_2"/>
    <n v="136"/>
    <n v="15"/>
    <n v="2"/>
    <n v="779435.75"/>
    <n v="787846.99300000002"/>
    <n v="5589.5664988402141"/>
    <n v="7.1712985949646448E-3"/>
    <n v="13.001920000000002"/>
  </r>
  <r>
    <x v="27"/>
    <s v="pr136_15_3"/>
    <n v="136"/>
    <n v="15"/>
    <n v="3"/>
    <n v="806664.93"/>
    <n v="815860.03699999989"/>
    <n v="8935.2765538050553"/>
    <n v="1.1076812963475497E-2"/>
    <n v="15.17193"/>
  </r>
  <r>
    <x v="27"/>
    <s v="pr136_15_4"/>
    <n v="136"/>
    <n v="15"/>
    <n v="4"/>
    <n v="936359.05"/>
    <n v="964356.11499999987"/>
    <n v="14487.977619813855"/>
    <n v="1.5472673244108502E-2"/>
    <n v="16.890309999999999"/>
  </r>
  <r>
    <x v="27"/>
    <s v="pr136_15_5"/>
    <n v="136"/>
    <n v="15"/>
    <n v="5"/>
    <n v="1017149.4399999999"/>
    <n v="1046177.6389999999"/>
    <n v="17827.855914793956"/>
    <n v="1.7527272998148588E-2"/>
    <n v="17.771909999999998"/>
  </r>
  <r>
    <x v="27"/>
    <s v="pr136_20_2"/>
    <n v="136"/>
    <n v="20"/>
    <n v="2"/>
    <n v="497357.7"/>
    <n v="500784.76499999996"/>
    <n v="2432.8802437314694"/>
    <n v="4.891610693332926E-3"/>
    <n v="15.338800000000001"/>
  </r>
  <r>
    <x v="27"/>
    <s v="pr136_20_3"/>
    <n v="136"/>
    <n v="20"/>
    <n v="3"/>
    <n v="528764.27"/>
    <n v="540257.27700000012"/>
    <n v="5926.6404719482089"/>
    <n v="1.1208473809980029E-2"/>
    <n v="17.955569999999998"/>
  </r>
  <r>
    <x v="27"/>
    <s v="pr136_20_4"/>
    <n v="136"/>
    <n v="20"/>
    <n v="4"/>
    <n v="622209.9"/>
    <n v="635028.07700000005"/>
    <n v="6853.2539430486768"/>
    <n v="1.1014376246743545E-2"/>
    <n v="20.090070000000004"/>
  </r>
  <r>
    <x v="27"/>
    <s v="pr136_20_5"/>
    <n v="136"/>
    <n v="20"/>
    <n v="5"/>
    <n v="657793.80000000005"/>
    <n v="687078.07700000005"/>
    <n v="17157.958717159701"/>
    <n v="2.6084099176914864E-2"/>
    <n v="21.18563"/>
  </r>
  <r>
    <x v="28"/>
    <s v="pr144_05_2"/>
    <n v="144"/>
    <n v="5"/>
    <n v="2"/>
    <n v="4800033.6500000004"/>
    <n v="4801591.6049999986"/>
    <n v="1075.0910885049475"/>
    <n v="2.2397573994193716E-4"/>
    <n v="7.5404200000000001"/>
  </r>
  <r>
    <x v="28"/>
    <s v="pr144_05_3"/>
    <n v="144"/>
    <n v="5"/>
    <n v="3"/>
    <n v="4707627.97"/>
    <n v="4732073.71"/>
    <n v="11680.497326809438"/>
    <n v="2.4811853020767567E-3"/>
    <n v="8.3754000000000008"/>
  </r>
  <r>
    <x v="28"/>
    <s v="pr144_05_4"/>
    <n v="144"/>
    <n v="5"/>
    <n v="4"/>
    <n v="5006088.4800000004"/>
    <n v="5056439.5610000007"/>
    <n v="34510.856559525353"/>
    <n v="6.8937767874860554E-3"/>
    <n v="9.1952699999999989"/>
  </r>
  <r>
    <x v="28"/>
    <s v="pr144_05_5"/>
    <n v="144"/>
    <n v="5"/>
    <n v="5"/>
    <n v="5271213.37"/>
    <n v="5330976.2649999997"/>
    <n v="40979.680646013767"/>
    <n v="7.7742405343029716E-3"/>
    <n v="9.6053200000000007"/>
  </r>
  <r>
    <x v="28"/>
    <s v="pr144_10_2"/>
    <n v="144"/>
    <n v="10"/>
    <n v="2"/>
    <n v="1413119.82"/>
    <n v="1430016.0560000001"/>
    <n v="8516.1986451900957"/>
    <n v="6.026522680284886E-3"/>
    <n v="12.22767"/>
  </r>
  <r>
    <x v="28"/>
    <s v="pr144_10_3"/>
    <n v="144"/>
    <n v="10"/>
    <n v="3"/>
    <n v="1371129.95"/>
    <n v="1393579.358"/>
    <n v="14847.362134921699"/>
    <n v="1.0828559419128508E-2"/>
    <n v="13.969359999999998"/>
  </r>
  <r>
    <x v="28"/>
    <s v="pr144_10_4"/>
    <n v="144"/>
    <n v="10"/>
    <n v="4"/>
    <n v="1697646.37"/>
    <n v="1734501.5329999998"/>
    <n v="22855.495311140316"/>
    <n v="1.346304843872774E-2"/>
    <n v="15.257899999999998"/>
  </r>
  <r>
    <x v="28"/>
    <s v="pr144_10_5"/>
    <n v="144"/>
    <n v="10"/>
    <n v="5"/>
    <n v="1900432.99"/>
    <n v="1958515.094"/>
    <n v="33636.827874308692"/>
    <n v="1.7699560074627356E-2"/>
    <n v="15.926749999999998"/>
  </r>
  <r>
    <x v="28"/>
    <s v="pr144_15_2"/>
    <n v="144"/>
    <n v="15"/>
    <n v="2"/>
    <n v="760851.32"/>
    <n v="777607.23599999992"/>
    <n v="9186.2693819770466"/>
    <n v="1.2073672136071273E-2"/>
    <n v="15.978010000000001"/>
  </r>
  <r>
    <x v="28"/>
    <s v="pr144_15_3"/>
    <n v="144"/>
    <n v="15"/>
    <n v="3"/>
    <n v="677579.84"/>
    <n v="693343.51300000004"/>
    <n v="8427.6615450709705"/>
    <n v="1.2437887091019371E-2"/>
    <n v="18.585520000000002"/>
  </r>
  <r>
    <x v="28"/>
    <s v="pr144_15_4"/>
    <n v="144"/>
    <n v="15"/>
    <n v="4"/>
    <n v="903304.82"/>
    <n v="939958.63500000001"/>
    <n v="15434.206474204027"/>
    <n v="1.7086376749549534E-2"/>
    <n v="20.2423"/>
  </r>
  <r>
    <x v="28"/>
    <s v="pr144_15_5"/>
    <n v="144"/>
    <n v="15"/>
    <n v="5"/>
    <n v="1076381.93"/>
    <n v="1114154.97"/>
    <n v="26504.039351768428"/>
    <n v="2.4623266717017842E-2"/>
    <n v="21.070330000000002"/>
  </r>
  <r>
    <x v="28"/>
    <s v="pr144_20_2"/>
    <n v="144"/>
    <n v="20"/>
    <n v="2"/>
    <n v="436051.23"/>
    <n v="442226.62800000003"/>
    <n v="5558.9010628296828"/>
    <n v="1.2748275157553581E-2"/>
    <n v="19.310359999999996"/>
  </r>
  <r>
    <x v="28"/>
    <s v="pr144_20_3"/>
    <n v="144"/>
    <n v="20"/>
    <n v="3"/>
    <n v="435375.03"/>
    <n v="446564.57199999999"/>
    <n v="5802.4120399092981"/>
    <n v="1.3327388205771236E-2"/>
    <n v="22.28942"/>
  </r>
  <r>
    <x v="28"/>
    <s v="pr144_20_4"/>
    <n v="144"/>
    <n v="20"/>
    <n v="4"/>
    <n v="579351.06000000006"/>
    <n v="595866.52300000004"/>
    <n v="10906.321031283776"/>
    <n v="1.8825064428610479E-2"/>
    <n v="24.59271"/>
  </r>
  <r>
    <x v="28"/>
    <s v="pr144_20_5"/>
    <n v="144"/>
    <n v="20"/>
    <n v="5"/>
    <n v="690066.98"/>
    <n v="714494.72200000007"/>
    <n v="14017.810627788103"/>
    <n v="2.0313695676016992E-2"/>
    <n v="25.630240000000004"/>
  </r>
  <r>
    <x v="29"/>
    <s v="pr152_05_2"/>
    <n v="152"/>
    <n v="5"/>
    <n v="2"/>
    <n v="6359853.1900000004"/>
    <n v="6362212.8339999989"/>
    <n v="4513.0786525981794"/>
    <n v="7.0961994212293748E-4"/>
    <n v="9.1879200000000001"/>
  </r>
  <r>
    <x v="29"/>
    <s v="pr152_05_3"/>
    <n v="152"/>
    <n v="5"/>
    <n v="3"/>
    <n v="6470708.5800000001"/>
    <n v="6483765.4729999993"/>
    <n v="11361.120190275891"/>
    <n v="1.7557768287373391E-3"/>
    <n v="10.01207"/>
  </r>
  <r>
    <x v="29"/>
    <s v="pr152_05_4"/>
    <n v="152"/>
    <n v="5"/>
    <n v="4"/>
    <n v="6680791.7400000002"/>
    <n v="6718109.3450000007"/>
    <n v="38164.132802664142"/>
    <n v="5.7125164633053116E-3"/>
    <n v="10.9191"/>
  </r>
  <r>
    <x v="29"/>
    <s v="pr152_05_5"/>
    <n v="152"/>
    <n v="5"/>
    <n v="5"/>
    <n v="6655086.8300000001"/>
    <n v="6713290.9590000007"/>
    <n v="42572.511082279729"/>
    <n v="6.3969880739001162E-3"/>
    <n v="11.227590000000001"/>
  </r>
  <r>
    <x v="29"/>
    <s v="pr152_10_2"/>
    <n v="152"/>
    <n v="10"/>
    <n v="2"/>
    <n v="1788579.83"/>
    <n v="1799080.2419999999"/>
    <n v="3889.0992421061924"/>
    <n v="2.1744062953601528E-3"/>
    <n v="14.97357"/>
  </r>
  <r>
    <x v="29"/>
    <s v="pr152_10_3"/>
    <n v="152"/>
    <n v="10"/>
    <n v="3"/>
    <n v="1925052.82"/>
    <n v="1944063.9669999997"/>
    <n v="12681.353705945174"/>
    <n v="6.5875354557518966E-3"/>
    <n v="17.175040000000003"/>
  </r>
  <r>
    <x v="29"/>
    <s v="pr152_10_4"/>
    <n v="152"/>
    <n v="10"/>
    <n v="4"/>
    <n v="2054265.89"/>
    <n v="2102275.7010000004"/>
    <n v="26816.786491686875"/>
    <n v="1.3054194504337934E-2"/>
    <n v="18.611789999999999"/>
  </r>
  <r>
    <x v="29"/>
    <s v="pr152_10_5"/>
    <n v="152"/>
    <n v="10"/>
    <n v="5"/>
    <n v="2159279.1800000002"/>
    <n v="2232802.8659999999"/>
    <n v="46090.009779496308"/>
    <n v="2.1345090623944376E-2"/>
    <n v="19.048740000000002"/>
  </r>
  <r>
    <x v="29"/>
    <s v="pr152_15_2"/>
    <n v="152"/>
    <n v="15"/>
    <n v="2"/>
    <n v="847377.62"/>
    <n v="853924.55199999991"/>
    <n v="3700.6557184933804"/>
    <n v="4.3671860468693759E-3"/>
    <n v="19.808129999999998"/>
  </r>
  <r>
    <x v="29"/>
    <s v="pr152_15_3"/>
    <n v="152"/>
    <n v="15"/>
    <n v="3"/>
    <n v="978641.42"/>
    <n v="998319.71400000004"/>
    <n v="14071.763736037106"/>
    <n v="1.4378876111780662E-2"/>
    <n v="22.543379999999999"/>
  </r>
  <r>
    <x v="29"/>
    <s v="pr152_15_4"/>
    <n v="152"/>
    <n v="15"/>
    <n v="4"/>
    <n v="1081488.54"/>
    <n v="1112998.923"/>
    <n v="23363.930621092935"/>
    <n v="2.160349347862062E-2"/>
    <n v="24.380469999999995"/>
  </r>
  <r>
    <x v="29"/>
    <s v="pr152_15_5"/>
    <n v="152"/>
    <n v="15"/>
    <n v="5"/>
    <n v="1085740.04"/>
    <n v="1139307.6340000001"/>
    <n v="33792.335780401823"/>
    <n v="3.1123781508879254E-2"/>
    <n v="25.141559999999998"/>
  </r>
  <r>
    <x v="29"/>
    <s v="pr152_20_2"/>
    <n v="152"/>
    <n v="20"/>
    <n v="2"/>
    <n v="436392.66"/>
    <n v="451495.97100000008"/>
    <n v="8843.2330063783229"/>
    <n v="2.0264394470746423E-2"/>
    <n v="23.690169999999998"/>
  </r>
  <r>
    <x v="29"/>
    <s v="pr152_20_3"/>
    <n v="152"/>
    <n v="20"/>
    <n v="3"/>
    <n v="587055.56000000006"/>
    <n v="605467.48699999996"/>
    <n v="11734.528836785767"/>
    <n v="1.9988787495319463E-2"/>
    <n v="27.317140000000002"/>
  </r>
  <r>
    <x v="29"/>
    <s v="pr152_20_4"/>
    <n v="152"/>
    <n v="20"/>
    <n v="4"/>
    <n v="658822.96"/>
    <n v="678538.73800000001"/>
    <n v="12566.071594801801"/>
    <n v="1.9073518012793302E-2"/>
    <n v="29.324480000000001"/>
  </r>
  <r>
    <x v="29"/>
    <s v="pr152_20_5"/>
    <n v="152"/>
    <n v="20"/>
    <n v="5"/>
    <n v="749450.71"/>
    <n v="777143.31700000004"/>
    <n v="16716.395120890582"/>
    <n v="2.230486261183285E-2"/>
    <n v="30.136650000000003"/>
  </r>
  <r>
    <x v="30"/>
    <s v="pr226_05_2"/>
    <n v="226"/>
    <n v="5"/>
    <n v="2"/>
    <n v="14069981.15"/>
    <n v="14069981.150000002"/>
    <n v="1.963400381411351E-9"/>
    <n v="1.3954534554663216E-16"/>
    <n v="21.490459999999999"/>
  </r>
  <r>
    <x v="30"/>
    <s v="pr226_05_3"/>
    <n v="226"/>
    <n v="5"/>
    <n v="3"/>
    <n v="14232178.57"/>
    <n v="14289029.631000001"/>
    <n v="29416.332150858125"/>
    <n v="2.066888916983152E-3"/>
    <n v="23.311100000000003"/>
  </r>
  <r>
    <x v="30"/>
    <s v="pr226_05_4"/>
    <n v="226"/>
    <n v="5"/>
    <n v="4"/>
    <n v="13954187.689999999"/>
    <n v="14023108.995000001"/>
    <n v="44447.659929233785"/>
    <n v="3.1852559902921722E-3"/>
    <n v="25.699189999999998"/>
  </r>
  <r>
    <x v="30"/>
    <s v="pr226_05_5"/>
    <n v="226"/>
    <n v="5"/>
    <n v="5"/>
    <n v="16582960.119999999"/>
    <n v="16682272.944999998"/>
    <n v="51914.221586729334"/>
    <n v="3.1305762789670954E-3"/>
    <n v="27.54"/>
  </r>
  <r>
    <x v="30"/>
    <s v="pr226_10_2"/>
    <n v="226"/>
    <n v="10"/>
    <n v="2"/>
    <n v="3997268.15"/>
    <n v="4015923.9709999999"/>
    <n v="9933.4863034859809"/>
    <n v="2.4850687846613394E-3"/>
    <n v="35.811950000000003"/>
  </r>
  <r>
    <x v="30"/>
    <s v="pr226_10_3"/>
    <n v="226"/>
    <n v="10"/>
    <n v="3"/>
    <n v="4190771.1"/>
    <n v="4278229.5319999997"/>
    <n v="45998.8770952255"/>
    <n v="1.0976232296539771E-2"/>
    <n v="39.347570000000005"/>
  </r>
  <r>
    <x v="30"/>
    <s v="pr226_10_4"/>
    <n v="226"/>
    <n v="10"/>
    <n v="4"/>
    <n v="4042884.05"/>
    <n v="4089240.7680000002"/>
    <n v="45481.395173834171"/>
    <n v="1.124974018827826E-2"/>
    <n v="43.684330000000003"/>
  </r>
  <r>
    <x v="30"/>
    <s v="pr226_10_5"/>
    <n v="226"/>
    <n v="10"/>
    <n v="5"/>
    <n v="6110784.1399999997"/>
    <n v="6224699.8860000018"/>
    <n v="70274.739344877962"/>
    <n v="1.1500118108390254E-2"/>
    <n v="45.139420000000001"/>
  </r>
  <r>
    <x v="30"/>
    <s v="pr226_15_2"/>
    <n v="226"/>
    <n v="15"/>
    <n v="2"/>
    <n v="2006605.9"/>
    <n v="2048233.8109999995"/>
    <n v="22853.859271848989"/>
    <n v="1.1389311310132693E-2"/>
    <n v="46.609520000000003"/>
  </r>
  <r>
    <x v="30"/>
    <s v="pr226_15_3"/>
    <n v="226"/>
    <n v="15"/>
    <n v="3"/>
    <n v="2157372.7200000002"/>
    <n v="2209716.8190000001"/>
    <n v="28366.00430485851"/>
    <n v="1.3148402240322436E-2"/>
    <n v="51.936059999999998"/>
  </r>
  <r>
    <x v="30"/>
    <s v="pr226_15_4"/>
    <n v="226"/>
    <n v="15"/>
    <n v="4"/>
    <n v="2185717.62"/>
    <n v="2278513.1430000002"/>
    <n v="50752.536972524897"/>
    <n v="2.3220079532746272E-2"/>
    <n v="57.935100000000013"/>
  </r>
  <r>
    <x v="30"/>
    <s v="pr226_15_5"/>
    <n v="226"/>
    <n v="15"/>
    <n v="5"/>
    <n v="3401930.19"/>
    <n v="3472234.0689999997"/>
    <n v="50191.766258436684"/>
    <n v="1.4753908356490021E-2"/>
    <n v="59.948539999999994"/>
  </r>
  <r>
    <x v="30"/>
    <s v="pr226_20_2"/>
    <n v="226"/>
    <n v="20"/>
    <n v="2"/>
    <n v="1228727.69"/>
    <n v="1247626.1939999999"/>
    <n v="14001.439293995772"/>
    <n v="1.1395071021794725E-2"/>
    <n v="56.914499999999997"/>
  </r>
  <r>
    <x v="30"/>
    <s v="pr226_20_3"/>
    <n v="226"/>
    <n v="20"/>
    <n v="3"/>
    <n v="1281621.54"/>
    <n v="1347163.014"/>
    <n v="25553.972282185248"/>
    <n v="1.993878183584933E-2"/>
    <n v="63.202380000000005"/>
  </r>
  <r>
    <x v="30"/>
    <s v="pr226_20_4"/>
    <n v="226"/>
    <n v="20"/>
    <n v="4"/>
    <n v="1441447.25"/>
    <n v="1476916.395"/>
    <n v="25528.594787092865"/>
    <n v="1.7710391266203371E-2"/>
    <n v="70.975370000000012"/>
  </r>
  <r>
    <x v="30"/>
    <s v="pr226_20_5"/>
    <n v="226"/>
    <n v="20"/>
    <n v="5"/>
    <n v="2260241.89"/>
    <n v="2303084.5489999996"/>
    <n v="22012.113563617848"/>
    <n v="9.7388309016863007E-3"/>
    <n v="73.854619999999997"/>
  </r>
  <r>
    <x v="31"/>
    <s v="pr264_05_2"/>
    <n v="264"/>
    <n v="5"/>
    <n v="2"/>
    <n v="9463807.8900000006"/>
    <n v="9577707.068"/>
    <n v="44515.74718688026"/>
    <n v="4.7037881267558423E-3"/>
    <n v="27.476900000000008"/>
  </r>
  <r>
    <x v="31"/>
    <s v="pr264_05_3"/>
    <n v="264"/>
    <n v="5"/>
    <n v="3"/>
    <n v="9330752.3200000003"/>
    <n v="9461619.5409999993"/>
    <n v="60699.60958135681"/>
    <n v="6.5053285629766673E-3"/>
    <n v="31.206949999999999"/>
  </r>
  <r>
    <x v="31"/>
    <s v="pr264_05_4"/>
    <n v="264"/>
    <n v="5"/>
    <n v="4"/>
    <n v="8903385.3200000003"/>
    <n v="9087966.2280000001"/>
    <n v="81565.553324107954"/>
    <n v="9.1611842453773479E-3"/>
    <n v="33.582329999999999"/>
  </r>
  <r>
    <x v="31"/>
    <s v="pr264_05_5"/>
    <n v="264"/>
    <n v="5"/>
    <n v="5"/>
    <n v="9580870.8499999996"/>
    <n v="9705018.0180000011"/>
    <n v="57458.357399628927"/>
    <n v="5.9971956932943033E-3"/>
    <n v="36.792880000000004"/>
  </r>
  <r>
    <x v="31"/>
    <s v="pr264_10_2"/>
    <n v="264"/>
    <n v="10"/>
    <n v="2"/>
    <n v="2475948.5499999998"/>
    <n v="2491724.3940000003"/>
    <n v="14688.437019564588"/>
    <n v="5.932448402275802E-3"/>
    <n v="46.486820000000009"/>
  </r>
  <r>
    <x v="31"/>
    <s v="pr264_10_3"/>
    <n v="264"/>
    <n v="10"/>
    <n v="3"/>
    <n v="2601554.66"/>
    <n v="2724658.0490000001"/>
    <n v="59118.461038456073"/>
    <n v="2.2724281733314061E-2"/>
    <n v="51.329050000000009"/>
  </r>
  <r>
    <x v="31"/>
    <s v="pr264_10_4"/>
    <n v="264"/>
    <n v="10"/>
    <n v="4"/>
    <n v="2252830.5099999998"/>
    <n v="2278842.1619999995"/>
    <n v="22200.58939175211"/>
    <n v="9.8545315740384363E-3"/>
    <n v="56.646800000000006"/>
  </r>
  <r>
    <x v="31"/>
    <s v="pr264_10_5"/>
    <n v="264"/>
    <n v="10"/>
    <n v="5"/>
    <n v="3146437.38"/>
    <n v="3205278.08"/>
    <n v="40614.244310925962"/>
    <n v="1.2908009728426874E-2"/>
    <n v="60.5869"/>
  </r>
  <r>
    <x v="31"/>
    <s v="pr264_15_2"/>
    <n v="264"/>
    <n v="15"/>
    <n v="2"/>
    <n v="1506662.27"/>
    <n v="1525682.6359999999"/>
    <n v="11538.725441924489"/>
    <n v="7.6584684382681786E-3"/>
    <n v="60.166160000000005"/>
  </r>
  <r>
    <x v="31"/>
    <s v="pr264_15_3"/>
    <n v="264"/>
    <n v="15"/>
    <n v="3"/>
    <n v="1509386.84"/>
    <n v="1532845.226"/>
    <n v="15508.002739201871"/>
    <n v="1.0274372565221167E-2"/>
    <n v="68.352999999999994"/>
  </r>
  <r>
    <x v="31"/>
    <s v="pr264_15_4"/>
    <n v="264"/>
    <n v="15"/>
    <n v="4"/>
    <n v="1475542.64"/>
    <n v="1500477.8359999999"/>
    <n v="22497.603359398203"/>
    <n v="1.524700320378285E-2"/>
    <n v="75.285969999999992"/>
  </r>
  <r>
    <x v="31"/>
    <s v="pr264_15_5"/>
    <n v="264"/>
    <n v="15"/>
    <n v="5"/>
    <n v="1869317.45"/>
    <n v="1904116.0729999996"/>
    <n v="32469.579040338685"/>
    <n v="1.7369751210709924E-2"/>
    <n v="80.851129999999998"/>
  </r>
  <r>
    <x v="31"/>
    <s v="pr264_20_2"/>
    <n v="264"/>
    <n v="20"/>
    <n v="2"/>
    <n v="905497.95"/>
    <n v="926850.78200000001"/>
    <n v="10838.671980831517"/>
    <n v="1.1969847066833799E-2"/>
    <n v="72.075060000000008"/>
  </r>
  <r>
    <x v="31"/>
    <s v="pr264_20_3"/>
    <n v="264"/>
    <n v="20"/>
    <n v="3"/>
    <n v="932047.91"/>
    <n v="951797.84399999992"/>
    <n v="12805.757188776186"/>
    <n v="1.3739376539963686E-2"/>
    <n v="83.94795000000002"/>
  </r>
  <r>
    <x v="31"/>
    <s v="pr264_20_4"/>
    <n v="264"/>
    <n v="20"/>
    <n v="4"/>
    <n v="839772.71"/>
    <n v="871092.37699999998"/>
    <n v="14672.273136597207"/>
    <n v="1.7471719385352743E-2"/>
    <n v="91.856579999999994"/>
  </r>
  <r>
    <x v="31"/>
    <s v="pr264_20_5"/>
    <n v="264"/>
    <n v="20"/>
    <n v="5"/>
    <n v="1242402.18"/>
    <n v="1260362.956"/>
    <n v="15502.290669270773"/>
    <n v="1.2477675038585954E-2"/>
    <n v="99.673159999999996"/>
  </r>
  <r>
    <x v="32"/>
    <s v="pr299_05_2"/>
    <n v="299"/>
    <n v="5"/>
    <n v="2"/>
    <n v="8565157.3800000008"/>
    <n v="8584062.7890000008"/>
    <n v="8002.724138862839"/>
    <n v="9.3433474527269435E-4"/>
    <n v="41.954809999999995"/>
  </r>
  <r>
    <x v="32"/>
    <s v="pr299_05_3"/>
    <n v="299"/>
    <n v="5"/>
    <n v="3"/>
    <n v="8734079.3399999999"/>
    <n v="8752153.8110000007"/>
    <n v="13361.864530761006"/>
    <n v="1.5298538072086034E-3"/>
    <n v="47.234339999999996"/>
  </r>
  <r>
    <x v="32"/>
    <s v="pr299_05_4"/>
    <n v="299"/>
    <n v="5"/>
    <n v="4"/>
    <n v="8968480.8399999999"/>
    <n v="9011673.3780000024"/>
    <n v="23709.550528944066"/>
    <n v="2.6436529164669616E-3"/>
    <n v="51.191240000000001"/>
  </r>
  <r>
    <x v="32"/>
    <s v="pr299_05_5"/>
    <n v="299"/>
    <n v="5"/>
    <n v="5"/>
    <n v="8852748.3399999999"/>
    <n v="8885962.7259999998"/>
    <n v="17834.540177864721"/>
    <n v="2.0145766594631019E-3"/>
    <n v="56.513179999999998"/>
  </r>
  <r>
    <x v="32"/>
    <s v="pr299_10_2"/>
    <n v="299"/>
    <n v="10"/>
    <n v="2"/>
    <n v="3014874.43"/>
    <n v="3026179.3429999999"/>
    <n v="6113.9235474194093"/>
    <n v="2.0279197987756355E-3"/>
    <n v="61.924569999999996"/>
  </r>
  <r>
    <x v="32"/>
    <s v="pr299_10_3"/>
    <n v="299"/>
    <n v="10"/>
    <n v="3"/>
    <n v="3135205.15"/>
    <n v="3159297.1359999999"/>
    <n v="16742.088865497819"/>
    <n v="5.3400297793902958E-3"/>
    <n v="70.131470000000007"/>
  </r>
  <r>
    <x v="32"/>
    <s v="pr299_10_4"/>
    <n v="299"/>
    <n v="10"/>
    <n v="4"/>
    <n v="3197202.93"/>
    <n v="3219971.0430000001"/>
    <n v="13156.637718917555"/>
    <n v="4.1150461847342147E-3"/>
    <n v="77.04798000000001"/>
  </r>
  <r>
    <x v="32"/>
    <s v="pr299_10_5"/>
    <n v="299"/>
    <n v="10"/>
    <n v="5"/>
    <n v="3269388.81"/>
    <n v="3319469.2319999998"/>
    <n v="27671.048705801517"/>
    <n v="8.4636763364347341E-3"/>
    <n v="84.95680999999999"/>
  </r>
  <r>
    <x v="32"/>
    <s v="pr299_15_2"/>
    <n v="299"/>
    <n v="15"/>
    <n v="2"/>
    <n v="1593779.11"/>
    <n v="1606511.7389999996"/>
    <n v="7091.694086376192"/>
    <n v="4.4496091345909228E-3"/>
    <n v="79.424980000000005"/>
  </r>
  <r>
    <x v="32"/>
    <s v="pr299_15_3"/>
    <n v="299"/>
    <n v="15"/>
    <n v="3"/>
    <n v="1726929.8"/>
    <n v="1743227.4839999999"/>
    <n v="9195.3647057999187"/>
    <n v="5.3246893451024575E-3"/>
    <n v="90.389779999999988"/>
  </r>
  <r>
    <x v="32"/>
    <s v="pr299_15_4"/>
    <n v="299"/>
    <n v="15"/>
    <n v="4"/>
    <n v="1724305.26"/>
    <n v="1766191.0290000003"/>
    <n v="22642.627942555337"/>
    <n v="1.3131449788974915E-2"/>
    <n v="100.26767"/>
  </r>
  <r>
    <x v="32"/>
    <s v="pr299_15_5"/>
    <n v="299"/>
    <n v="15"/>
    <n v="5"/>
    <n v="1878187.06"/>
    <n v="1907554.6879999998"/>
    <n v="16732.41542557158"/>
    <n v="8.9088120038328771E-3"/>
    <n v="109.78105000000001"/>
  </r>
  <r>
    <x v="32"/>
    <s v="pr299_20_2"/>
    <n v="299"/>
    <n v="20"/>
    <n v="2"/>
    <n v="1011977.75"/>
    <n v="1032838.4599999997"/>
    <n v="10535.153053499835"/>
    <n v="1.0410459176103264E-2"/>
    <n v="93.987189999999984"/>
  </r>
  <r>
    <x v="32"/>
    <s v="pr299_20_3"/>
    <n v="299"/>
    <n v="20"/>
    <n v="3"/>
    <n v="1120640.07"/>
    <n v="1133732.3089999999"/>
    <n v="6756.0463195232287"/>
    <n v="6.0287388434390249E-3"/>
    <n v="108.15048999999999"/>
  </r>
  <r>
    <x v="32"/>
    <s v="pr299_20_4"/>
    <n v="299"/>
    <n v="20"/>
    <n v="4"/>
    <n v="1150853.94"/>
    <n v="1162465.3540000003"/>
    <n v="7369.4389248423595"/>
    <n v="6.4034528350681583E-3"/>
    <n v="121.29548"/>
  </r>
  <r>
    <x v="32"/>
    <s v="pr299_20_5"/>
    <n v="299"/>
    <n v="20"/>
    <n v="5"/>
    <n v="1279224.97"/>
    <n v="1300753.8969999999"/>
    <n v="11379.861150923158"/>
    <n v="8.8959029238798847E-3"/>
    <n v="132.94012000000001"/>
  </r>
  <r>
    <x v="33"/>
    <s v="pr439_05_2"/>
    <n v="439"/>
    <n v="5"/>
    <n v="2"/>
    <n v="35325059.450000003"/>
    <n v="35388429.314000003"/>
    <n v="42318.999225214538"/>
    <n v="1.1979880539228515E-3"/>
    <n v="99.49494"/>
  </r>
  <r>
    <x v="33"/>
    <s v="pr439_05_3"/>
    <n v="439"/>
    <n v="5"/>
    <n v="3"/>
    <n v="35506959.689999998"/>
    <n v="35570933.540999994"/>
    <n v="41369.285000739073"/>
    <n v="1.1651035560893183E-3"/>
    <n v="108.76008999999999"/>
  </r>
  <r>
    <x v="33"/>
    <s v="pr439_05_4"/>
    <n v="439"/>
    <n v="5"/>
    <n v="4"/>
    <n v="35242523.119999997"/>
    <n v="35310320.43"/>
    <n v="54282.238554263909"/>
    <n v="1.5402483633034476E-3"/>
    <n v="121.38008000000002"/>
  </r>
  <r>
    <x v="33"/>
    <s v="pr439_05_5"/>
    <n v="439"/>
    <n v="5"/>
    <n v="5"/>
    <n v="36758521.880000003"/>
    <n v="36877465.730999991"/>
    <n v="78640.758734997231"/>
    <n v="2.1393884931424569E-3"/>
    <n v="126.84687000000001"/>
  </r>
  <r>
    <x v="33"/>
    <s v="pr439_10_2"/>
    <n v="439"/>
    <n v="10"/>
    <n v="2"/>
    <n v="12559222.48"/>
    <n v="12627366.724000001"/>
    <n v="33307.290042497312"/>
    <n v="2.6520184745144598E-3"/>
    <n v="149.34690000000001"/>
  </r>
  <r>
    <x v="33"/>
    <s v="pr439_10_3"/>
    <n v="439"/>
    <n v="10"/>
    <n v="3"/>
    <n v="12892132.74"/>
    <n v="13019901.788999999"/>
    <n v="56246.978313983302"/>
    <n v="4.3628916524779205E-3"/>
    <n v="166.40681999999998"/>
  </r>
  <r>
    <x v="33"/>
    <s v="pr439_10_4"/>
    <n v="439"/>
    <n v="10"/>
    <n v="4"/>
    <n v="13301545.279999999"/>
    <n v="13403081.610999998"/>
    <n v="56755.525297234002"/>
    <n v="4.2668369804048818E-3"/>
    <n v="182.94489000000002"/>
  </r>
  <r>
    <x v="33"/>
    <s v="pr439_10_5"/>
    <n v="439"/>
    <n v="10"/>
    <n v="5"/>
    <n v="14125635.380000001"/>
    <n v="14320787.201000001"/>
    <n v="84149.946078325826"/>
    <n v="5.9572503334944368E-3"/>
    <n v="198.15449000000001"/>
  </r>
  <r>
    <x v="33"/>
    <s v="pr439_15_2"/>
    <n v="439"/>
    <n v="15"/>
    <n v="2"/>
    <n v="6625208.0499999998"/>
    <n v="6657970.9779999992"/>
    <n v="23337.677918501318"/>
    <n v="3.5225577434509878E-3"/>
    <n v="189.94249000000002"/>
  </r>
  <r>
    <x v="33"/>
    <s v="pr439_15_3"/>
    <n v="439"/>
    <n v="15"/>
    <n v="3"/>
    <n v="7065682.75"/>
    <n v="7126920.4969999986"/>
    <n v="32328.802906792818"/>
    <n v="4.5754676583508961E-3"/>
    <n v="211.41120999999998"/>
  </r>
  <r>
    <x v="33"/>
    <s v="pr439_15_4"/>
    <n v="439"/>
    <n v="15"/>
    <n v="4"/>
    <n v="7208795.9900000002"/>
    <n v="7392362.2879999997"/>
    <n v="87852.540811225641"/>
    <n v="1.218685352354182E-2"/>
    <n v="237.03977"/>
  </r>
  <r>
    <x v="33"/>
    <s v="pr439_15_5"/>
    <n v="439"/>
    <n v="15"/>
    <n v="5"/>
    <n v="8070165.8700000001"/>
    <n v="8167758.4379999992"/>
    <n v="46615.393987561809"/>
    <n v="5.7762621907004007E-3"/>
    <n v="255.86114000000003"/>
  </r>
  <r>
    <x v="33"/>
    <s v="pr439_20_2"/>
    <n v="439"/>
    <n v="20"/>
    <n v="2"/>
    <n v="4230145.3"/>
    <n v="4318516.6959999995"/>
    <n v="40149.91360918522"/>
    <n v="9.4913793172034123E-3"/>
    <n v="227.97954000000004"/>
  </r>
  <r>
    <x v="33"/>
    <s v="pr439_20_3"/>
    <n v="439"/>
    <n v="20"/>
    <n v="3"/>
    <n v="4551547.8"/>
    <n v="4604001.8450000007"/>
    <n v="39571.338191674491"/>
    <n v="8.6940399025743492E-3"/>
    <n v="256.2439"/>
  </r>
  <r>
    <x v="33"/>
    <s v="pr439_20_4"/>
    <n v="439"/>
    <n v="20"/>
    <n v="4"/>
    <n v="4824709.5199999996"/>
    <n v="4859528.1770000001"/>
    <n v="24750.861699144971"/>
    <n v="5.1300211124720675E-3"/>
    <n v="289.04257999999999"/>
  </r>
  <r>
    <x v="33"/>
    <s v="pr439_20_5"/>
    <n v="439"/>
    <n v="20"/>
    <n v="5"/>
    <n v="5462537.1200000001"/>
    <n v="5553713.2620000001"/>
    <n v="44991.527398085695"/>
    <n v="8.2363792519337051E-3"/>
    <n v="312.00552000000005"/>
  </r>
  <r>
    <x v="34"/>
    <s v="rat195_05_2"/>
    <n v="195"/>
    <n v="5"/>
    <n v="2"/>
    <n v="187050.22"/>
    <n v="187210.72000000003"/>
    <n v="177.67418601973705"/>
    <n v="9.4987424243466302E-4"/>
    <n v="13.14082"/>
  </r>
  <r>
    <x v="34"/>
    <s v="rat195_05_3"/>
    <n v="195"/>
    <n v="5"/>
    <n v="3"/>
    <n v="186772.81"/>
    <n v="187449.54200000002"/>
    <n v="352.92568877251909"/>
    <n v="1.8895988595584075E-3"/>
    <n v="14.508600000000001"/>
  </r>
  <r>
    <x v="34"/>
    <s v="rat195_05_4"/>
    <n v="195"/>
    <n v="5"/>
    <n v="4"/>
    <n v="189794.69"/>
    <n v="190882.57399999996"/>
    <n v="687.72084294913213"/>
    <n v="3.6234988605272998E-3"/>
    <n v="15.86167"/>
  </r>
  <r>
    <x v="34"/>
    <s v="rat195_05_5"/>
    <n v="195"/>
    <n v="5"/>
    <n v="5"/>
    <n v="208680.6"/>
    <n v="213024.84399999998"/>
    <n v="1802.9122103123404"/>
    <n v="8.6395774706050314E-3"/>
    <n v="16.62285"/>
  </r>
  <r>
    <x v="34"/>
    <s v="rat195_10_2"/>
    <n v="195"/>
    <n v="10"/>
    <n v="2"/>
    <n v="64461.15"/>
    <n v="64749.434999999998"/>
    <n v="199.2867781893994"/>
    <n v="3.0915796288058682E-3"/>
    <n v="19.855309999999999"/>
  </r>
  <r>
    <x v="34"/>
    <s v="rat195_10_3"/>
    <n v="195"/>
    <n v="10"/>
    <n v="3"/>
    <n v="63508.84"/>
    <n v="64305.101999999992"/>
    <n v="473.16832351007417"/>
    <n v="7.4504324675127775E-3"/>
    <n v="22.628520000000002"/>
  </r>
  <r>
    <x v="34"/>
    <s v="rat195_10_4"/>
    <n v="195"/>
    <n v="10"/>
    <n v="4"/>
    <n v="66973.649999999994"/>
    <n v="68287.21699999999"/>
    <n v="591.32832914173571"/>
    <n v="8.829268363628618E-3"/>
    <n v="24.981449999999999"/>
  </r>
  <r>
    <x v="34"/>
    <s v="rat195_10_5"/>
    <n v="195"/>
    <n v="10"/>
    <n v="5"/>
    <n v="86386.880000000005"/>
    <n v="87483.249999999985"/>
    <n v="964.31665532299348"/>
    <n v="1.1162767486486298E-2"/>
    <n v="26.35322"/>
  </r>
  <r>
    <x v="34"/>
    <s v="rat195_15_2"/>
    <n v="195"/>
    <n v="15"/>
    <n v="2"/>
    <n v="35738.870000000003"/>
    <n v="35959.133999999998"/>
    <n v="152.10571990121389"/>
    <n v="4.2560304760954635E-3"/>
    <n v="25.689"/>
  </r>
  <r>
    <x v="34"/>
    <s v="rat195_15_3"/>
    <n v="195"/>
    <n v="15"/>
    <n v="3"/>
    <n v="35568.65"/>
    <n v="36100.006000000008"/>
    <n v="245.46975270556931"/>
    <n v="6.9012951772296476E-3"/>
    <n v="29.663450000000001"/>
  </r>
  <r>
    <x v="34"/>
    <s v="rat195_15_4"/>
    <n v="195"/>
    <n v="15"/>
    <n v="4"/>
    <n v="38642.85"/>
    <n v="39073.316000000006"/>
    <n v="224.21105365753633"/>
    <n v="5.8021355479095441E-3"/>
    <n v="33.011019999999995"/>
  </r>
  <r>
    <x v="34"/>
    <s v="rat195_15_5"/>
    <n v="195"/>
    <n v="15"/>
    <n v="5"/>
    <n v="49586.19"/>
    <n v="50892.799999999996"/>
    <n v="561.68399269023462"/>
    <n v="1.1327427912695745E-2"/>
    <n v="35.265859999999989"/>
  </r>
  <r>
    <x v="34"/>
    <s v="rat195_20_2"/>
    <n v="195"/>
    <n v="20"/>
    <n v="2"/>
    <n v="23458.67"/>
    <n v="23670.108"/>
    <n v="130.75594261405101"/>
    <n v="5.5738855874630155E-3"/>
    <n v="30.031579999999998"/>
  </r>
  <r>
    <x v="34"/>
    <s v="rat195_20_3"/>
    <n v="195"/>
    <n v="20"/>
    <n v="3"/>
    <n v="23030.06"/>
    <n v="23443.538999999997"/>
    <n v="221.93297834406383"/>
    <n v="9.6366652255384412E-3"/>
    <n v="35.217470000000006"/>
  </r>
  <r>
    <x v="34"/>
    <s v="rat195_20_4"/>
    <n v="195"/>
    <n v="20"/>
    <n v="4"/>
    <n v="25766.31"/>
    <n v="26019.322"/>
    <n v="173.6303525564837"/>
    <n v="6.738658059942758E-3"/>
    <n v="40.152000000000001"/>
  </r>
  <r>
    <x v="34"/>
    <s v="rat195_20_5"/>
    <n v="195"/>
    <n v="20"/>
    <n v="5"/>
    <n v="33074.47"/>
    <n v="34012.21"/>
    <n v="402.62272149826128"/>
    <n v="1.2173217635785586E-2"/>
    <n v="43.515920000000001"/>
  </r>
  <r>
    <x v="35"/>
    <s v="rd100_05_2"/>
    <n v="100"/>
    <n v="5"/>
    <n v="2"/>
    <n v="229619.71"/>
    <n v="229619.71000000002"/>
    <n v="3.0678130959552359E-11"/>
    <n v="1.3360408372413833E-16"/>
    <n v="4.4815699999999996"/>
  </r>
  <r>
    <x v="35"/>
    <s v="rd100_05_3"/>
    <n v="100"/>
    <n v="5"/>
    <n v="3"/>
    <n v="231572.32"/>
    <n v="231713.49600000004"/>
    <n v="231.86099620246733"/>
    <n v="1.0012465920040327E-3"/>
    <n v="4.9472999999999994"/>
  </r>
  <r>
    <x v="35"/>
    <s v="rd100_05_4"/>
    <n v="100"/>
    <n v="5"/>
    <n v="4"/>
    <n v="232378.7"/>
    <n v="232461.61000000002"/>
    <n v="87.39481360150846"/>
    <n v="3.7608788413700763E-4"/>
    <n v="5.1803799999999995"/>
  </r>
  <r>
    <x v="35"/>
    <s v="rd100_05_5"/>
    <n v="100"/>
    <n v="5"/>
    <n v="5"/>
    <n v="261240.22"/>
    <n v="264481.61200000002"/>
    <n v="2333.3265780702213"/>
    <n v="8.93172796313761E-3"/>
    <n v="5.3688099999999999"/>
  </r>
  <r>
    <x v="35"/>
    <s v="rd100_10_2"/>
    <n v="100"/>
    <n v="10"/>
    <n v="2"/>
    <n v="75429.679999999993"/>
    <n v="75636.256999999983"/>
    <n v="336.0149148161297"/>
    <n v="4.4546777185867654E-3"/>
    <n v="6.7049599999999998"/>
  </r>
  <r>
    <x v="35"/>
    <s v="rd100_10_3"/>
    <n v="100"/>
    <n v="10"/>
    <n v="3"/>
    <n v="81999.11"/>
    <n v="83179.523000000001"/>
    <n v="647.95869767292959"/>
    <n v="7.902021103313556E-3"/>
    <n v="7.780619999999999"/>
  </r>
  <r>
    <x v="35"/>
    <s v="rd100_10_4"/>
    <n v="100"/>
    <n v="10"/>
    <n v="4"/>
    <n v="83063.87"/>
    <n v="84861.421999999991"/>
    <n v="816.23511106107776"/>
    <n v="9.8265962212099895E-3"/>
    <n v="8.1660599999999999"/>
  </r>
  <r>
    <x v="35"/>
    <s v="rd100_10_5"/>
    <n v="100"/>
    <n v="10"/>
    <n v="5"/>
    <n v="97814.13"/>
    <n v="101430.22500000001"/>
    <n v="1753.2818957869972"/>
    <n v="1.7924628024468418E-2"/>
    <n v="8.3881000000000014"/>
  </r>
  <r>
    <x v="35"/>
    <s v="rd100_15_2"/>
    <n v="100"/>
    <n v="15"/>
    <n v="2"/>
    <n v="41161.07"/>
    <n v="41608.286"/>
    <n v="318.67292905980628"/>
    <n v="7.7420953600041567E-3"/>
    <n v="8.0552299999999981"/>
  </r>
  <r>
    <x v="35"/>
    <s v="rd100_15_3"/>
    <n v="100"/>
    <n v="15"/>
    <n v="3"/>
    <n v="43677.33"/>
    <n v="44422.271999999997"/>
    <n v="490.996861764127"/>
    <n v="1.1241457794332369E-2"/>
    <n v="9.6337399999999995"/>
  </r>
  <r>
    <x v="35"/>
    <s v="rd100_15_4"/>
    <n v="100"/>
    <n v="15"/>
    <n v="4"/>
    <n v="45172.82"/>
    <n v="46639.561999999998"/>
    <n v="839.8614270726116"/>
    <n v="1.8592185014630735E-2"/>
    <n v="9.8418900000000011"/>
  </r>
  <r>
    <x v="35"/>
    <s v="rd100_15_5"/>
    <n v="100"/>
    <n v="15"/>
    <n v="5"/>
    <n v="55336.4"/>
    <n v="56951.675999999999"/>
    <n v="1103.7569260303644"/>
    <n v="1.9946308867768131E-2"/>
    <n v="10.202209999999999"/>
  </r>
  <r>
    <x v="35"/>
    <s v="rd100_20_2"/>
    <n v="100"/>
    <n v="20"/>
    <n v="2"/>
    <n v="23875.26"/>
    <n v="24337.352000000003"/>
    <n v="270.67156287853965"/>
    <n v="1.1336905352173743E-2"/>
    <n v="9.2870499999999989"/>
  </r>
  <r>
    <x v="35"/>
    <s v="rd100_20_3"/>
    <n v="100"/>
    <n v="20"/>
    <n v="3"/>
    <n v="28477.95"/>
    <n v="28972.3"/>
    <n v="317.84866661143411"/>
    <n v="1.1161220053108952E-2"/>
    <n v="11.046580000000001"/>
  </r>
  <r>
    <x v="35"/>
    <s v="rd100_20_4"/>
    <n v="100"/>
    <n v="20"/>
    <n v="4"/>
    <n v="29963.360000000001"/>
    <n v="30455.379000000004"/>
    <n v="436.64331043007303"/>
    <n v="1.4572574985918569E-2"/>
    <n v="11.715630000000001"/>
  </r>
  <r>
    <x v="35"/>
    <s v="rd100_20_5"/>
    <n v="100"/>
    <n v="20"/>
    <n v="5"/>
    <n v="36032.22"/>
    <n v="36978.995999999999"/>
    <n v="509.92311240029107"/>
    <n v="1.4151864980850224E-2"/>
    <n v="12.280249999999999"/>
  </r>
  <r>
    <x v="36"/>
    <s v="rd400_05_2"/>
    <n v="400"/>
    <n v="5"/>
    <n v="2"/>
    <n v="3808949.72"/>
    <n v="3815679.3620000007"/>
    <n v="3544.205408352494"/>
    <n v="9.3049414376425367E-4"/>
    <n v="64.112519999999989"/>
  </r>
  <r>
    <x v="36"/>
    <s v="rd400_05_3"/>
    <n v="400"/>
    <n v="5"/>
    <n v="3"/>
    <n v="3846716.45"/>
    <n v="3850116.4060000004"/>
    <n v="2137.1571058674872"/>
    <n v="5.5557957901146763E-4"/>
    <n v="69.389179999999982"/>
  </r>
  <r>
    <x v="36"/>
    <s v="rd400_05_4"/>
    <n v="400"/>
    <n v="5"/>
    <n v="4"/>
    <n v="3858069.24"/>
    <n v="3876497.9679999999"/>
    <n v="8931.8043726459546"/>
    <n v="2.3150969609467024E-3"/>
    <n v="76.378449999999987"/>
  </r>
  <r>
    <x v="36"/>
    <s v="rd400_05_5"/>
    <n v="400"/>
    <n v="5"/>
    <n v="5"/>
    <n v="3886577.66"/>
    <n v="3901141.2719999999"/>
    <n v="7530.8794036417694"/>
    <n v="1.9376634310304169E-3"/>
    <n v="82.624809999999997"/>
  </r>
  <r>
    <x v="36"/>
    <s v="rd400_10_2"/>
    <n v="400"/>
    <n v="10"/>
    <n v="2"/>
    <n v="1291534.69"/>
    <n v="1295345.4559999998"/>
    <n v="2854.5648664014152"/>
    <n v="2.2102115324532361E-3"/>
    <n v="96.91646999999999"/>
  </r>
  <r>
    <x v="36"/>
    <s v="rd400_10_3"/>
    <n v="400"/>
    <n v="10"/>
    <n v="3"/>
    <n v="1323116.02"/>
    <n v="1335820.3489999999"/>
    <n v="4901.0775953717121"/>
    <n v="3.7041933747969523E-3"/>
    <n v="107.76585"/>
  </r>
  <r>
    <x v="36"/>
    <s v="rd400_10_4"/>
    <n v="400"/>
    <n v="10"/>
    <n v="4"/>
    <n v="1412329.49"/>
    <n v="1419312.7960000001"/>
    <n v="4349.8532181090277"/>
    <n v="3.0799138932580297E-3"/>
    <n v="120.09863"/>
  </r>
  <r>
    <x v="36"/>
    <s v="rd400_10_5"/>
    <n v="400"/>
    <n v="10"/>
    <n v="5"/>
    <n v="1432222.49"/>
    <n v="1442980.6189999999"/>
    <n v="5294.2594468231964"/>
    <n v="3.6965342213158489E-3"/>
    <n v="131.11731"/>
  </r>
  <r>
    <x v="36"/>
    <s v="rd400_15_2"/>
    <n v="400"/>
    <n v="15"/>
    <n v="2"/>
    <n v="727402.6"/>
    <n v="732048.48200000008"/>
    <n v="2524.24860128405"/>
    <n v="3.470222131848374E-3"/>
    <n v="119.80490999999999"/>
  </r>
  <r>
    <x v="36"/>
    <s v="rd400_15_3"/>
    <n v="400"/>
    <n v="15"/>
    <n v="3"/>
    <n v="743927.89"/>
    <n v="749387.92999999993"/>
    <n v="3480.5865201077163"/>
    <n v="4.678661153714396E-3"/>
    <n v="136.74560000000002"/>
  </r>
  <r>
    <x v="36"/>
    <s v="rd400_15_4"/>
    <n v="400"/>
    <n v="15"/>
    <n v="4"/>
    <n v="790940.55"/>
    <n v="806001.61199999996"/>
    <n v="8290.0664975550317"/>
    <n v="1.0481276370967491E-2"/>
    <n v="153.82692"/>
  </r>
  <r>
    <x v="36"/>
    <s v="rd400_15_5"/>
    <n v="400"/>
    <n v="15"/>
    <n v="5"/>
    <n v="835083.58"/>
    <n v="842352.57500000019"/>
    <n v="5750.269489611871"/>
    <n v="6.8858610411329981E-3"/>
    <n v="169.07404000000002"/>
  </r>
  <r>
    <x v="36"/>
    <s v="rd400_20_2"/>
    <n v="400"/>
    <n v="20"/>
    <n v="2"/>
    <n v="469264.92"/>
    <n v="472686.94299999997"/>
    <n v="2096.9322626745907"/>
    <n v="4.4685468129060033E-3"/>
    <n v="146.04346000000001"/>
  </r>
  <r>
    <x v="36"/>
    <s v="rd400_20_3"/>
    <n v="400"/>
    <n v="20"/>
    <n v="3"/>
    <n v="492174.34"/>
    <n v="497148.08600000001"/>
    <n v="2402.6499346910896"/>
    <n v="4.8817049964268548E-3"/>
    <n v="166.41310000000001"/>
  </r>
  <r>
    <x v="36"/>
    <s v="rd400_20_4"/>
    <n v="400"/>
    <n v="20"/>
    <n v="4"/>
    <n v="539854.51"/>
    <n v="543069.75900000008"/>
    <n v="2506.9349439746311"/>
    <n v="4.6437232579100455E-3"/>
    <n v="190.41793000000001"/>
  </r>
  <r>
    <x v="36"/>
    <s v="rd400_20_5"/>
    <n v="400"/>
    <n v="20"/>
    <n v="5"/>
    <n v="571002.27"/>
    <n v="574716.49700000009"/>
    <n v="2459.4076524103102"/>
    <n v="4.3071766639567128E-3"/>
    <n v="208.92305999999999"/>
  </r>
  <r>
    <x v="37"/>
    <s v="ts225_05_2"/>
    <n v="225"/>
    <n v="5"/>
    <n v="2"/>
    <n v="16581273.689999999"/>
    <n v="16593402.443"/>
    <n v="13549.94343991045"/>
    <n v="8.1718351034048035E-4"/>
    <n v="19.519560000000002"/>
  </r>
  <r>
    <x v="37"/>
    <s v="ts225_05_3"/>
    <n v="225"/>
    <n v="5"/>
    <n v="3"/>
    <n v="16994237.579999998"/>
    <n v="17021402.186000001"/>
    <n v="25149.548633262799"/>
    <n v="1.4798868448714956E-3"/>
    <n v="21.632619999999999"/>
  </r>
  <r>
    <x v="37"/>
    <s v="ts225_05_4"/>
    <n v="225"/>
    <n v="5"/>
    <n v="4"/>
    <n v="16722703.32"/>
    <n v="16799498.09"/>
    <n v="47775.376323791868"/>
    <n v="2.8569170551900856E-3"/>
    <n v="23.520370000000003"/>
  </r>
  <r>
    <x v="37"/>
    <s v="ts225_05_5"/>
    <n v="225"/>
    <n v="5"/>
    <n v="5"/>
    <n v="17403897.440000001"/>
    <n v="17446626.465000004"/>
    <n v="39425.386123810305"/>
    <n v="2.265319378014578E-3"/>
    <n v="25.145340000000001"/>
  </r>
  <r>
    <x v="37"/>
    <s v="ts225_10_2"/>
    <n v="225"/>
    <n v="10"/>
    <n v="2"/>
    <n v="5869422.8499999996"/>
    <n v="5891823.8450000007"/>
    <n v="15802.775230285863"/>
    <n v="2.6923899732809102E-3"/>
    <n v="30.280750000000005"/>
  </r>
  <r>
    <x v="37"/>
    <s v="ts225_10_3"/>
    <n v="225"/>
    <n v="10"/>
    <n v="3"/>
    <n v="6096811.8700000001"/>
    <n v="6143094.2690000003"/>
    <n v="23025.492452672424"/>
    <n v="3.7766447355825042E-3"/>
    <n v="34.304150000000007"/>
  </r>
  <r>
    <x v="37"/>
    <s v="ts225_10_4"/>
    <n v="225"/>
    <n v="10"/>
    <n v="4"/>
    <n v="6065495.7599999998"/>
    <n v="6142800.5620000008"/>
    <n v="49801.790646992144"/>
    <n v="8.2106710840388324E-3"/>
    <n v="37.784579999999991"/>
  </r>
  <r>
    <x v="37"/>
    <s v="ts225_10_5"/>
    <n v="225"/>
    <n v="10"/>
    <n v="5"/>
    <n v="6468081.8899999997"/>
    <n v="6544755.6769999992"/>
    <n v="44877.165937381527"/>
    <n v="6.9382494997108843E-3"/>
    <n v="40.988590000000002"/>
  </r>
  <r>
    <x v="37"/>
    <s v="ts225_15_2"/>
    <n v="225"/>
    <n v="15"/>
    <n v="2"/>
    <n v="3081592.4"/>
    <n v="3111371.0039999997"/>
    <n v="13839.567442857648"/>
    <n v="4.4910441247381222E-3"/>
    <n v="38.411650000000002"/>
  </r>
  <r>
    <x v="37"/>
    <s v="ts225_15_3"/>
    <n v="225"/>
    <n v="15"/>
    <n v="3"/>
    <n v="3352230.59"/>
    <n v="3396843.4619999998"/>
    <n v="27470.085220557336"/>
    <n v="8.1945691034808373E-3"/>
    <n v="44.238459999999996"/>
  </r>
  <r>
    <x v="37"/>
    <s v="ts225_15_4"/>
    <n v="225"/>
    <n v="15"/>
    <n v="4"/>
    <n v="3441952.74"/>
    <n v="3466751.7250000001"/>
    <n v="20335.202114832071"/>
    <n v="5.9080422222276266E-3"/>
    <n v="49.051540000000003"/>
  </r>
  <r>
    <x v="37"/>
    <s v="ts225_15_5"/>
    <n v="225"/>
    <n v="15"/>
    <n v="5"/>
    <n v="3695340.66"/>
    <n v="3754282.4869999997"/>
    <n v="33701.535917606663"/>
    <n v="9.1200078743502531E-3"/>
    <n v="53.49879"/>
  </r>
  <r>
    <x v="37"/>
    <s v="ts225_20_2"/>
    <n v="225"/>
    <n v="20"/>
    <n v="2"/>
    <n v="1896936.43"/>
    <n v="1916647.254"/>
    <n v="13363.638416087839"/>
    <n v="7.0448530613584342E-3"/>
    <n v="45.838049999999996"/>
  </r>
  <r>
    <x v="37"/>
    <s v="ts225_20_3"/>
    <n v="225"/>
    <n v="20"/>
    <n v="3"/>
    <n v="2139814.4500000002"/>
    <n v="2179965.9130000002"/>
    <n v="18377.472301074398"/>
    <n v="8.5883485369838471E-3"/>
    <n v="53.117090000000005"/>
  </r>
  <r>
    <x v="37"/>
    <s v="ts225_20_4"/>
    <n v="225"/>
    <n v="20"/>
    <n v="4"/>
    <n v="2213406.58"/>
    <n v="2261584.9780000001"/>
    <n v="22986.348669380877"/>
    <n v="1.0385054818704333E-2"/>
    <n v="59.688850000000002"/>
  </r>
  <r>
    <x v="37"/>
    <s v="ts225_20_5"/>
    <n v="225"/>
    <n v="20"/>
    <n v="5"/>
    <n v="2455240.33"/>
    <n v="2545380.557"/>
    <n v="41637.441829945703"/>
    <n v="1.695860129095619E-2"/>
    <n v="65.214330000000018"/>
  </r>
  <r>
    <x v="38"/>
    <s v="tsp225_05_2"/>
    <n v="225"/>
    <n v="5"/>
    <n v="2"/>
    <n v="411577.73"/>
    <n v="412170.36499999999"/>
    <n v="322.74537852790081"/>
    <n v="7.8416628258263837E-4"/>
    <n v="19.80585"/>
  </r>
  <r>
    <x v="38"/>
    <s v="tsp225_05_3"/>
    <n v="225"/>
    <n v="5"/>
    <n v="3"/>
    <n v="405313.87"/>
    <n v="406148.9"/>
    <n v="506.61680482721653"/>
    <n v="1.2499370051837024E-3"/>
    <n v="22.059509999999996"/>
  </r>
  <r>
    <x v="38"/>
    <s v="tsp225_05_4"/>
    <n v="225"/>
    <n v="5"/>
    <n v="4"/>
    <n v="409539.16"/>
    <n v="411490.63300000003"/>
    <n v="1295.2712923043475"/>
    <n v="3.1627532085194187E-3"/>
    <n v="24.07648"/>
  </r>
  <r>
    <x v="38"/>
    <s v="tsp225_05_5"/>
    <n v="225"/>
    <n v="5"/>
    <n v="5"/>
    <n v="429426.7"/>
    <n v="435783.12900000002"/>
    <n v="2635.4095054446029"/>
    <n v="6.1370415613295655E-3"/>
    <n v="25.876179999999998"/>
  </r>
  <r>
    <x v="38"/>
    <s v="tsp225_10_2"/>
    <n v="225"/>
    <n v="10"/>
    <n v="2"/>
    <n v="139096.29999999999"/>
    <n v="139801.73400000003"/>
    <n v="547.45442889391097"/>
    <n v="3.9357943302151888E-3"/>
    <n v="31.279509999999998"/>
  </r>
  <r>
    <x v="38"/>
    <s v="tsp225_10_3"/>
    <n v="225"/>
    <n v="10"/>
    <n v="3"/>
    <n v="140954.95000000001"/>
    <n v="143081.88400000002"/>
    <n v="1168.6759657568782"/>
    <n v="8.2911310724233384E-3"/>
    <n v="35.580420000000004"/>
  </r>
  <r>
    <x v="38"/>
    <s v="tsp225_10_4"/>
    <n v="225"/>
    <n v="10"/>
    <n v="4"/>
    <n v="146208.60999999999"/>
    <n v="147508.07899999997"/>
    <n v="826.51361320307103"/>
    <n v="5.6529749732459065E-3"/>
    <n v="38.620950000000008"/>
  </r>
  <r>
    <x v="38"/>
    <s v="tsp225_10_5"/>
    <n v="225"/>
    <n v="10"/>
    <n v="5"/>
    <n v="162566.76999999999"/>
    <n v="164637.41600000003"/>
    <n v="1713.1196395413278"/>
    <n v="1.0537944744435335E-2"/>
    <n v="41.453850000000003"/>
  </r>
  <r>
    <x v="38"/>
    <s v="tsp225_15_2"/>
    <n v="225"/>
    <n v="15"/>
    <n v="2"/>
    <n v="73885.7"/>
    <n v="75584.224000000002"/>
    <n v="667.07999807119586"/>
    <n v="9.0285400026147936E-3"/>
    <n v="40.16921"/>
  </r>
  <r>
    <x v="38"/>
    <s v="tsp225_15_3"/>
    <n v="225"/>
    <n v="15"/>
    <n v="3"/>
    <n v="79309.259999999995"/>
    <n v="80688.568999999989"/>
    <n v="786.21305447838029"/>
    <n v="9.9132567177953792E-3"/>
    <n v="46.068830000000005"/>
  </r>
  <r>
    <x v="38"/>
    <s v="tsp225_15_4"/>
    <n v="225"/>
    <n v="15"/>
    <n v="4"/>
    <n v="80413.759999999995"/>
    <n v="81552.368000000002"/>
    <n v="705.5288493164395"/>
    <n v="8.7737328700515874E-3"/>
    <n v="50.821070000000006"/>
  </r>
  <r>
    <x v="38"/>
    <s v="tsp225_15_5"/>
    <n v="225"/>
    <n v="15"/>
    <n v="5"/>
    <n v="91724.61"/>
    <n v="94332.782999999981"/>
    <n v="1223.4921677091161"/>
    <n v="1.3338755735337725E-2"/>
    <n v="54.907270000000004"/>
  </r>
  <r>
    <x v="38"/>
    <s v="tsp225_20_2"/>
    <n v="225"/>
    <n v="20"/>
    <n v="2"/>
    <n v="47579.08"/>
    <n v="48152.079000000005"/>
    <n v="303.14471074792687"/>
    <n v="6.3713865578722169E-3"/>
    <n v="48.075879999999998"/>
  </r>
  <r>
    <x v="38"/>
    <s v="tsp225_20_3"/>
    <n v="225"/>
    <n v="20"/>
    <n v="3"/>
    <n v="51526.18"/>
    <n v="52440.999999999985"/>
    <n v="495.81113545829481"/>
    <n v="9.62250909068545E-3"/>
    <n v="55.494070000000001"/>
  </r>
  <r>
    <x v="38"/>
    <s v="tsp225_20_4"/>
    <n v="225"/>
    <n v="20"/>
    <n v="4"/>
    <n v="53410.15"/>
    <n v="53967.780000000006"/>
    <n v="383.49255018115355"/>
    <n v="7.1801436652238109E-3"/>
    <n v="62.036099999999998"/>
  </r>
  <r>
    <x v="38"/>
    <s v="tsp225_20_5"/>
    <n v="225"/>
    <n v="20"/>
    <n v="5"/>
    <n v="61790.96"/>
    <n v="63201.752"/>
    <n v="652.77652537790038"/>
    <n v="1.0564272271832327E-2"/>
    <n v="67.42222000000001"/>
  </r>
  <r>
    <x v="39"/>
    <s v="u159_05_2"/>
    <n v="159"/>
    <n v="5"/>
    <n v="2"/>
    <n v="2729418.15"/>
    <n v="2729785.4999999995"/>
    <n v="591.48969419029891"/>
    <n v="2.1670907925570106E-4"/>
    <n v="10.538140000000002"/>
  </r>
  <r>
    <x v="39"/>
    <s v="u159_05_3"/>
    <n v="159"/>
    <n v="5"/>
    <n v="3"/>
    <n v="2883543.13"/>
    <n v="2898277.0729999999"/>
    <n v="8271.9736275343221"/>
    <n v="2.8686838568404982E-3"/>
    <n v="11.549309999999998"/>
  </r>
  <r>
    <x v="39"/>
    <s v="u159_05_4"/>
    <n v="159"/>
    <n v="5"/>
    <n v="4"/>
    <n v="2858671.54"/>
    <n v="2871895.0889999997"/>
    <n v="9602.4014191167189"/>
    <n v="3.3590432775346827E-3"/>
    <n v="12.483039999999999"/>
  </r>
  <r>
    <x v="39"/>
    <s v="u159_05_5"/>
    <n v="159"/>
    <n v="5"/>
    <n v="5"/>
    <n v="3091448.74"/>
    <n v="3151850.0220000003"/>
    <n v="31337.064163026094"/>
    <n v="1.0136692146163837E-2"/>
    <n v="13.049690000000002"/>
  </r>
  <r>
    <x v="39"/>
    <s v="u159_10_2"/>
    <n v="159"/>
    <n v="10"/>
    <n v="2"/>
    <n v="922972.09"/>
    <n v="925526.74199999997"/>
    <n v="1476.6244492068925"/>
    <n v="1.5998581812012242E-3"/>
    <n v="16.32901"/>
  </r>
  <r>
    <x v="39"/>
    <s v="u159_10_3"/>
    <n v="159"/>
    <n v="10"/>
    <n v="3"/>
    <n v="1001488.54"/>
    <n v="1009266.4609999999"/>
    <n v="6205.2439726652901"/>
    <n v="6.1960209476438844E-3"/>
    <n v="18.479060000000004"/>
  </r>
  <r>
    <x v="39"/>
    <s v="u159_10_4"/>
    <n v="159"/>
    <n v="10"/>
    <n v="4"/>
    <n v="994823.4"/>
    <n v="1012649.2540000001"/>
    <n v="9811.9912227235673"/>
    <n v="9.8630482784417481E-3"/>
    <n v="20.475069999999995"/>
  </r>
  <r>
    <x v="39"/>
    <s v="u159_10_5"/>
    <n v="159"/>
    <n v="10"/>
    <n v="5"/>
    <n v="1189341.47"/>
    <n v="1202528.665"/>
    <n v="10035.867617477774"/>
    <n v="8.4381717703644644E-3"/>
    <n v="21.190500000000004"/>
  </r>
  <r>
    <x v="39"/>
    <s v="u159_15_2"/>
    <n v="159"/>
    <n v="15"/>
    <n v="2"/>
    <n v="491227.43"/>
    <n v="495480.95300000004"/>
    <n v="2911.0679877172661"/>
    <n v="5.9261104122733258E-3"/>
    <n v="20.599800000000002"/>
  </r>
  <r>
    <x v="39"/>
    <s v="u159_15_3"/>
    <n v="159"/>
    <n v="15"/>
    <n v="3"/>
    <n v="548404.43000000005"/>
    <n v="555974.64500000002"/>
    <n v="4041.2670369830225"/>
    <n v="7.3691363816718661E-3"/>
    <n v="23.558299999999996"/>
  </r>
  <r>
    <x v="39"/>
    <s v="u159_15_4"/>
    <n v="159"/>
    <n v="15"/>
    <n v="4"/>
    <n v="545861.30000000005"/>
    <n v="558723.50899999996"/>
    <n v="9337.3883454034676"/>
    <n v="1.7105789227782713E-2"/>
    <n v="26.36225"/>
  </r>
  <r>
    <x v="39"/>
    <s v="u159_15_5"/>
    <n v="159"/>
    <n v="15"/>
    <n v="5"/>
    <n v="668432.77"/>
    <n v="686968.73599999992"/>
    <n v="10731.552259865592"/>
    <n v="1.6054796744728105E-2"/>
    <n v="27.498899999999999"/>
  </r>
  <r>
    <x v="39"/>
    <s v="u159_20_2"/>
    <n v="159"/>
    <n v="20"/>
    <n v="2"/>
    <n v="317912.36"/>
    <n v="321496.83200000005"/>
    <n v="2309.2891573613442"/>
    <n v="7.263917506577424E-3"/>
    <n v="24.109450000000002"/>
  </r>
  <r>
    <x v="39"/>
    <s v="u159_20_3"/>
    <n v="159"/>
    <n v="20"/>
    <n v="3"/>
    <n v="344614.95"/>
    <n v="358646.68300000002"/>
    <n v="6281.4212294636509"/>
    <n v="1.8227361376700724E-2"/>
    <n v="28.056509999999996"/>
  </r>
  <r>
    <x v="39"/>
    <s v="u159_20_4"/>
    <n v="159"/>
    <n v="20"/>
    <n v="4"/>
    <n v="359076.11"/>
    <n v="367204.02100000001"/>
    <n v="4277.3045290007194"/>
    <n v="1.1911971890863805E-2"/>
    <n v="31.522500000000001"/>
  </r>
  <r>
    <x v="39"/>
    <s v="u159_20_5"/>
    <n v="159"/>
    <n v="20"/>
    <n v="5"/>
    <n v="443051.49"/>
    <n v="454645.62199999997"/>
    <n v="5659.8080909393211"/>
    <n v="1.277460570314146E-2"/>
    <n v="33.09980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x v="0"/>
    <s v="a280_05_2"/>
    <n v="280"/>
    <n v="5"/>
    <n v="2"/>
    <n v="395910"/>
    <n v="408907.9"/>
    <n v="10067.540011233021"/>
    <n v="2.5428860122838577E-2"/>
    <n v="198.5"/>
  </r>
  <r>
    <x v="0"/>
    <s v="a280_05_3"/>
    <n v="280"/>
    <n v="5"/>
    <n v="3"/>
    <n v="403694"/>
    <n v="414097.6"/>
    <n v="11092.876064293596"/>
    <n v="2.7478426888419435E-2"/>
    <n v="153.1"/>
  </r>
  <r>
    <x v="0"/>
    <s v="a280_05_4"/>
    <n v="280"/>
    <n v="5"/>
    <n v="4"/>
    <n v="424758"/>
    <n v="445610.1"/>
    <n v="12816.338404552214"/>
    <n v="3.0173271379355337E-2"/>
    <n v="174.9"/>
  </r>
  <r>
    <x v="0"/>
    <s v="a280_05_5"/>
    <n v="280"/>
    <n v="5"/>
    <n v="5"/>
    <n v="412705"/>
    <n v="429327.7"/>
    <n v="9159.9467374725118"/>
    <n v="2.2194901291412782E-2"/>
    <n v="149.30000000000001"/>
  </r>
  <r>
    <x v="0"/>
    <s v="a280_10_2"/>
    <n v="280"/>
    <n v="10"/>
    <n v="2"/>
    <n v="141502"/>
    <n v="146561.20000000001"/>
    <n v="3850.2622652374102"/>
    <n v="2.7209949437021458E-2"/>
    <n v="213.2"/>
  </r>
  <r>
    <x v="0"/>
    <s v="a280_10_3"/>
    <n v="280"/>
    <n v="10"/>
    <n v="3"/>
    <n v="148610"/>
    <n v="153070"/>
    <n v="3259.3916269417177"/>
    <n v="2.1932518854328228E-2"/>
    <n v="207.8"/>
  </r>
  <r>
    <x v="0"/>
    <s v="a280_10_4"/>
    <n v="280"/>
    <n v="10"/>
    <n v="4"/>
    <n v="160709"/>
    <n v="165206.79999999999"/>
    <n v="3994.0074500570363"/>
    <n v="2.4852419279922322E-2"/>
    <n v="207.3"/>
  </r>
  <r>
    <x v="0"/>
    <s v="a280_10_5"/>
    <n v="280"/>
    <n v="10"/>
    <n v="5"/>
    <n v="152824"/>
    <n v="158279.5"/>
    <n v="4196.0923157411853"/>
    <n v="2.7457024523250179E-2"/>
    <n v="149.30000000000001"/>
  </r>
  <r>
    <x v="0"/>
    <s v="a280_15_2"/>
    <n v="280"/>
    <n v="15"/>
    <n v="2"/>
    <n v="75648.899999999994"/>
    <n v="78828.73000000001"/>
    <n v="1893.1007562843686"/>
    <n v="2.502482860007705E-2"/>
    <n v="190.8"/>
  </r>
  <r>
    <x v="0"/>
    <s v="a280_15_3"/>
    <n v="280"/>
    <n v="15"/>
    <n v="3"/>
    <n v="81381.600000000006"/>
    <n v="84927.81"/>
    <n v="2643.3377475583143"/>
    <n v="3.2480778794694548E-2"/>
    <n v="202.8"/>
  </r>
  <r>
    <x v="0"/>
    <s v="a280_15_4"/>
    <n v="280"/>
    <n v="15"/>
    <n v="4"/>
    <n v="95081.9"/>
    <n v="98016.83"/>
    <n v="3098.0951158377611"/>
    <n v="3.2583437182447564E-2"/>
    <n v="201.7"/>
  </r>
  <r>
    <x v="0"/>
    <s v="a280_15_5"/>
    <n v="280"/>
    <n v="15"/>
    <n v="5"/>
    <n v="87019"/>
    <n v="90468.22"/>
    <n v="2040.8641229744928"/>
    <n v="2.3453086371648637E-2"/>
    <n v="185.4"/>
  </r>
  <r>
    <x v="0"/>
    <s v="a280_20_2"/>
    <n v="280"/>
    <n v="20"/>
    <n v="2"/>
    <n v="49840.6"/>
    <n v="51148.270000000004"/>
    <n v="1207.1955434440231"/>
    <n v="2.4221127824384601E-2"/>
    <n v="178.1"/>
  </r>
  <r>
    <x v="0"/>
    <s v="a280_20_3"/>
    <n v="280"/>
    <n v="20"/>
    <n v="3"/>
    <n v="52094"/>
    <n v="54598.65"/>
    <n v="1692.2644790995942"/>
    <n v="3.2484825106530391E-2"/>
    <n v="198.5"/>
  </r>
  <r>
    <x v="0"/>
    <s v="a280_20_4"/>
    <n v="280"/>
    <n v="20"/>
    <n v="4"/>
    <n v="61694.2"/>
    <n v="63782.650000000009"/>
    <n v="1568.4939133165669"/>
    <n v="2.5423685100326561E-2"/>
    <n v="205.2"/>
  </r>
  <r>
    <x v="0"/>
    <s v="a280_20_5"/>
    <n v="280"/>
    <n v="20"/>
    <n v="5"/>
    <n v="57300.1"/>
    <n v="60642.680000000008"/>
    <n v="2750.9719029220673"/>
    <n v="4.8009897066882384E-2"/>
    <n v="204.1"/>
  </r>
  <r>
    <x v="1"/>
    <s v="bier127_05_2"/>
    <n v="127"/>
    <n v="5"/>
    <n v="2"/>
    <n v="4397250"/>
    <n v="4452219"/>
    <n v="70446.768942545867"/>
    <n v="1.6020642206503125E-2"/>
    <n v="128.1"/>
  </r>
  <r>
    <x v="1"/>
    <s v="bier127_05_3"/>
    <n v="127"/>
    <n v="5"/>
    <n v="3"/>
    <n v="4470970"/>
    <n v="4530394"/>
    <n v="74318.241098669707"/>
    <n v="1.6622397622589664E-2"/>
    <n v="131"/>
  </r>
  <r>
    <x v="1"/>
    <s v="bier127_05_4"/>
    <n v="127"/>
    <n v="5"/>
    <n v="4"/>
    <n v="4541710"/>
    <n v="4564242"/>
    <n v="25462.419279313497"/>
    <n v="5.6063507531994555E-3"/>
    <n v="165.1"/>
  </r>
  <r>
    <x v="1"/>
    <s v="bier127_05_5"/>
    <n v="127"/>
    <n v="5"/>
    <n v="5"/>
    <n v="4381510"/>
    <n v="4453211"/>
    <n v="115639.29334597109"/>
    <n v="2.6392566340364645E-2"/>
    <n v="135.80000000000001"/>
  </r>
  <r>
    <x v="1"/>
    <s v="bier127_10_2"/>
    <n v="127"/>
    <n v="10"/>
    <n v="2"/>
    <n v="1567150"/>
    <n v="1597417"/>
    <n v="16309.696536450674"/>
    <n v="1.0407233855374835E-2"/>
    <n v="154.69999999999999"/>
  </r>
  <r>
    <x v="1"/>
    <s v="bier127_10_3"/>
    <n v="127"/>
    <n v="10"/>
    <n v="3"/>
    <n v="1651780"/>
    <n v="1669394"/>
    <n v="12364.004385491153"/>
    <n v="7.4852609823893934E-3"/>
    <n v="129.9"/>
  </r>
  <r>
    <x v="1"/>
    <s v="bier127_10_4"/>
    <n v="127"/>
    <n v="10"/>
    <n v="4"/>
    <n v="1705740"/>
    <n v="1755809"/>
    <n v="33425.113462784233"/>
    <n v="1.9595667254554756E-2"/>
    <n v="151.1"/>
  </r>
  <r>
    <x v="1"/>
    <s v="bier127_10_5"/>
    <n v="127"/>
    <n v="10"/>
    <n v="5"/>
    <n v="1657530"/>
    <n v="1715575"/>
    <n v="40904.544776018876"/>
    <n v="2.4678011725892669E-2"/>
    <n v="160.69999999999999"/>
  </r>
  <r>
    <x v="1"/>
    <s v="bier127_15_2"/>
    <n v="127"/>
    <n v="15"/>
    <n v="2"/>
    <n v="826368"/>
    <n v="841211.7"/>
    <n v="17299.35206268977"/>
    <n v="2.0934198883172835E-2"/>
    <n v="147.9"/>
  </r>
  <r>
    <x v="1"/>
    <s v="bier127_15_3"/>
    <n v="127"/>
    <n v="15"/>
    <n v="3"/>
    <n v="892292"/>
    <n v="919822.4"/>
    <n v="18390.704664162393"/>
    <n v="2.0610634931348026E-2"/>
    <n v="132.9"/>
  </r>
  <r>
    <x v="1"/>
    <s v="bier127_15_4"/>
    <n v="127"/>
    <n v="15"/>
    <n v="4"/>
    <n v="928212"/>
    <n v="969798.5"/>
    <n v="23150.804407670636"/>
    <n v="2.4941289713632915E-2"/>
    <n v="144.6"/>
  </r>
  <r>
    <x v="1"/>
    <s v="bier127_15_5"/>
    <n v="127"/>
    <n v="15"/>
    <n v="5"/>
    <n v="936958"/>
    <n v="983095.7"/>
    <n v="27488.705474754133"/>
    <n v="2.9338247258419409E-2"/>
    <n v="169.8"/>
  </r>
  <r>
    <x v="1"/>
    <s v="bier127_20_2"/>
    <n v="127"/>
    <n v="20"/>
    <n v="2"/>
    <n v="503438"/>
    <n v="518116.5"/>
    <n v="12640.024342891469"/>
    <n v="2.5107410133703593E-2"/>
    <n v="129"/>
  </r>
  <r>
    <x v="1"/>
    <s v="bier127_20_3"/>
    <n v="127"/>
    <n v="20"/>
    <n v="3"/>
    <n v="573173"/>
    <n v="594186"/>
    <n v="10349.451268330875"/>
    <n v="1.8056417989561396E-2"/>
    <n v="141.30000000000001"/>
  </r>
  <r>
    <x v="1"/>
    <s v="bier127_20_4"/>
    <n v="127"/>
    <n v="20"/>
    <n v="4"/>
    <n v="637276"/>
    <n v="657359.69999999995"/>
    <n v="15502.760199038394"/>
    <n v="2.4326602914652981E-2"/>
    <n v="123"/>
  </r>
  <r>
    <x v="1"/>
    <s v="bier127_20_5"/>
    <n v="127"/>
    <n v="20"/>
    <n v="5"/>
    <n v="620564"/>
    <n v="648254.69999999995"/>
    <n v="21560.618539107101"/>
    <n v="3.4743585736696135E-2"/>
    <n v="120.3"/>
  </r>
  <r>
    <x v="2"/>
    <s v="ch130_05_2"/>
    <n v="130"/>
    <n v="5"/>
    <n v="2"/>
    <n v="280163"/>
    <n v="285487"/>
    <n v="4262.701699365999"/>
    <n v="1.5215077292026424E-2"/>
    <n v="181.7"/>
  </r>
  <r>
    <x v="2"/>
    <s v="ch130_05_3"/>
    <n v="130"/>
    <n v="5"/>
    <n v="3"/>
    <n v="287931"/>
    <n v="290157.40000000002"/>
    <n v="1137.2121076464925"/>
    <n v="3.9495994097422391E-3"/>
    <n v="158"/>
  </r>
  <r>
    <x v="2"/>
    <s v="ch130_05_4"/>
    <n v="130"/>
    <n v="5"/>
    <n v="4"/>
    <n v="278279"/>
    <n v="285930.90000000002"/>
    <n v="6593.9155531612796"/>
    <n v="2.3695340119668677E-2"/>
    <n v="118.5"/>
  </r>
  <r>
    <x v="2"/>
    <s v="ch130_05_5"/>
    <n v="130"/>
    <n v="5"/>
    <n v="5"/>
    <n v="297714"/>
    <n v="301080.09999999998"/>
    <n v="2159.085940855528"/>
    <n v="7.2522150145963174E-3"/>
    <n v="135.5"/>
  </r>
  <r>
    <x v="2"/>
    <s v="ch130_10_2"/>
    <n v="130"/>
    <n v="10"/>
    <n v="2"/>
    <n v="94843.9"/>
    <n v="96279.29"/>
    <n v="1263.4977610233857"/>
    <n v="1.3321866361709987E-2"/>
    <n v="158.5"/>
  </r>
  <r>
    <x v="2"/>
    <s v="ch130_10_3"/>
    <n v="130"/>
    <n v="10"/>
    <n v="3"/>
    <n v="102417"/>
    <n v="105461"/>
    <n v="2204.7498724345128"/>
    <n v="2.1527186623651471E-2"/>
    <n v="149.4"/>
  </r>
  <r>
    <x v="2"/>
    <s v="ch130_10_4"/>
    <n v="130"/>
    <n v="10"/>
    <n v="4"/>
    <n v="100807"/>
    <n v="103492.9"/>
    <n v="2675.5358943998908"/>
    <n v="2.654117168847293E-2"/>
    <n v="120.6"/>
  </r>
  <r>
    <x v="2"/>
    <s v="ch130_10_5"/>
    <n v="130"/>
    <n v="10"/>
    <n v="5"/>
    <n v="107470"/>
    <n v="110925.5"/>
    <n v="2697.6828431493245"/>
    <n v="2.5101729256065176E-2"/>
    <n v="134.9"/>
  </r>
  <r>
    <x v="2"/>
    <s v="ch130_15_2"/>
    <n v="130"/>
    <n v="15"/>
    <n v="2"/>
    <n v="48773.5"/>
    <n v="50152.01"/>
    <n v="996.23782016812254"/>
    <n v="2.0425801309484095E-2"/>
    <n v="116.4"/>
  </r>
  <r>
    <x v="2"/>
    <s v="ch130_15_3"/>
    <n v="130"/>
    <n v="15"/>
    <n v="3"/>
    <n v="55388.3"/>
    <n v="56018.36"/>
    <n v="608.40667904873499"/>
    <n v="1.0984389826890064E-2"/>
    <n v="142.4"/>
  </r>
  <r>
    <x v="2"/>
    <s v="ch130_15_4"/>
    <n v="130"/>
    <n v="15"/>
    <n v="4"/>
    <n v="56439.199999999997"/>
    <n v="57910.069999999992"/>
    <n v="771.91438795590238"/>
    <n v="1.3676919374404711E-2"/>
    <n v="121.9"/>
  </r>
  <r>
    <x v="2"/>
    <s v="ch130_15_5"/>
    <n v="130"/>
    <n v="15"/>
    <n v="5"/>
    <n v="60585.9"/>
    <n v="63848.87000000001"/>
    <n v="1847.3873672177021"/>
    <n v="3.0492034734446498E-2"/>
    <n v="150.4"/>
  </r>
  <r>
    <x v="2"/>
    <s v="ch130_20_2"/>
    <n v="130"/>
    <n v="20"/>
    <n v="2"/>
    <n v="31147.7"/>
    <n v="31608.000000000007"/>
    <n v="326.24908343847346"/>
    <n v="1.0474259204964522E-2"/>
    <n v="109.1"/>
  </r>
  <r>
    <x v="2"/>
    <s v="ch130_20_3"/>
    <n v="130"/>
    <n v="20"/>
    <n v="3"/>
    <n v="35426.1"/>
    <n v="36084.22"/>
    <n v="406.06143705930407"/>
    <n v="1.146221111156193E-2"/>
    <n v="117.3"/>
  </r>
  <r>
    <x v="2"/>
    <s v="ch130_20_4"/>
    <n v="130"/>
    <n v="20"/>
    <n v="4"/>
    <n v="34599.5"/>
    <n v="36420.18"/>
    <n v="783.87787994474422"/>
    <n v="2.2655757451545376E-2"/>
    <n v="123.1"/>
  </r>
  <r>
    <x v="2"/>
    <s v="ch130_20_5"/>
    <n v="130"/>
    <n v="20"/>
    <n v="5"/>
    <n v="40422.300000000003"/>
    <n v="41189.65"/>
    <n v="552.16850537977382"/>
    <n v="1.3659997213908506E-2"/>
    <n v="114.3"/>
  </r>
  <r>
    <x v="3"/>
    <s v="ch150_05_2"/>
    <n v="150"/>
    <n v="5"/>
    <n v="2"/>
    <n v="363829"/>
    <n v="366670.7"/>
    <n v="3072.6339786357021"/>
    <n v="8.4452695596989296E-3"/>
    <n v="128.80000000000001"/>
  </r>
  <r>
    <x v="3"/>
    <s v="ch150_05_3"/>
    <n v="150"/>
    <n v="5"/>
    <n v="3"/>
    <n v="366143"/>
    <n v="372969"/>
    <n v="5757.6503116385175"/>
    <n v="1.5725141028610452E-2"/>
    <n v="153.80000000000001"/>
  </r>
  <r>
    <x v="3"/>
    <s v="ch150_05_4"/>
    <n v="150"/>
    <n v="5"/>
    <n v="4"/>
    <n v="387823"/>
    <n v="392161.3"/>
    <n v="2270.4216470857468"/>
    <n v="5.8542728179755889E-3"/>
    <n v="166.5"/>
  </r>
  <r>
    <x v="3"/>
    <s v="ch150_05_5"/>
    <n v="150"/>
    <n v="5"/>
    <n v="5"/>
    <n v="395178"/>
    <n v="402168"/>
    <n v="5269.5523529043721"/>
    <n v="1.3334629845042923E-2"/>
    <n v="170.8"/>
  </r>
  <r>
    <x v="3"/>
    <s v="ch150_10_2"/>
    <n v="150"/>
    <n v="10"/>
    <n v="2"/>
    <n v="125670"/>
    <n v="128075.8"/>
    <n v="1631.0688247621899"/>
    <n v="1.2978983247888836E-2"/>
    <n v="140.30000000000001"/>
  </r>
  <r>
    <x v="3"/>
    <s v="ch150_10_3"/>
    <n v="150"/>
    <n v="10"/>
    <n v="3"/>
    <n v="125927"/>
    <n v="130369.1"/>
    <n v="2994.3491019659759"/>
    <n v="2.3778451817052546E-2"/>
    <n v="149"/>
  </r>
  <r>
    <x v="3"/>
    <s v="ch150_10_4"/>
    <n v="150"/>
    <n v="10"/>
    <n v="4"/>
    <n v="139847"/>
    <n v="145397.20000000001"/>
    <n v="3909.7814886370425"/>
    <n v="2.7957564256916791E-2"/>
    <n v="167.5"/>
  </r>
  <r>
    <x v="3"/>
    <s v="ch150_10_5"/>
    <n v="150"/>
    <n v="10"/>
    <n v="5"/>
    <n v="147514"/>
    <n v="151978.9"/>
    <n v="3334.0435060148811"/>
    <n v="2.2601539555668487E-2"/>
    <n v="126.1"/>
  </r>
  <r>
    <x v="3"/>
    <s v="ch150_15_2"/>
    <n v="150"/>
    <n v="15"/>
    <n v="2"/>
    <n v="67621.8"/>
    <n v="68871.78"/>
    <n v="749.65088289297819"/>
    <n v="1.1085935051906014E-2"/>
    <n v="115.8"/>
  </r>
  <r>
    <x v="3"/>
    <s v="ch150_15_3"/>
    <n v="150"/>
    <n v="15"/>
    <n v="3"/>
    <n v="69504.2"/>
    <n v="71546.95"/>
    <n v="1152.8459174774603"/>
    <n v="1.6586708680589955E-2"/>
    <n v="143.4"/>
  </r>
  <r>
    <x v="3"/>
    <s v="ch150_15_4"/>
    <n v="150"/>
    <n v="15"/>
    <n v="4"/>
    <n v="77927.3"/>
    <n v="81172.440000000017"/>
    <n v="2231.3683311666264"/>
    <n v="2.8633974629771932E-2"/>
    <n v="148.19999999999999"/>
  </r>
  <r>
    <x v="3"/>
    <s v="ch150_15_5"/>
    <n v="150"/>
    <n v="15"/>
    <n v="5"/>
    <n v="83057.8"/>
    <n v="86475.18"/>
    <n v="2287.4446654145163"/>
    <n v="2.7540395548816803E-2"/>
    <n v="128.30000000000001"/>
  </r>
  <r>
    <x v="3"/>
    <s v="ch150_20_2"/>
    <n v="150"/>
    <n v="20"/>
    <n v="2"/>
    <n v="42199"/>
    <n v="42910.659999999996"/>
    <n v="721.27442643020549"/>
    <n v="1.7092216081665574E-2"/>
    <n v="151.6"/>
  </r>
  <r>
    <x v="3"/>
    <s v="ch150_20_3"/>
    <n v="150"/>
    <n v="20"/>
    <n v="3"/>
    <n v="43818.2"/>
    <n v="44883.64"/>
    <n v="817.87534801391939"/>
    <n v="1.866519729276692E-2"/>
    <n v="172.8"/>
  </r>
  <r>
    <x v="3"/>
    <s v="ch150_20_4"/>
    <n v="150"/>
    <n v="20"/>
    <n v="4"/>
    <n v="51983.9"/>
    <n v="53952.430000000008"/>
    <n v="1405.8402169758363"/>
    <n v="2.7043761952755301E-2"/>
    <n v="151.69999999999999"/>
  </r>
  <r>
    <x v="3"/>
    <s v="ch150_20_5"/>
    <n v="150"/>
    <n v="20"/>
    <n v="5"/>
    <n v="53681"/>
    <n v="56281.64"/>
    <n v="1522.310213093536"/>
    <n v="2.8358454818157935E-2"/>
    <n v="141"/>
  </r>
  <r>
    <x v="4"/>
    <s v="d198_05_2"/>
    <n v="198"/>
    <n v="5"/>
    <n v="2"/>
    <n v="1349990"/>
    <n v="1373618"/>
    <n v="16556.809810803261"/>
    <n v="1.2264394410923979E-2"/>
    <n v="107.7"/>
  </r>
  <r>
    <x v="4"/>
    <s v="d198_05_3"/>
    <n v="198"/>
    <n v="5"/>
    <n v="3"/>
    <n v="1444460"/>
    <n v="1471841"/>
    <n v="13786.757293383627"/>
    <n v="9.5445753384542503E-3"/>
    <n v="122.7"/>
  </r>
  <r>
    <x v="4"/>
    <s v="d198_05_4"/>
    <n v="198"/>
    <n v="5"/>
    <n v="4"/>
    <n v="1458950"/>
    <n v="1499650"/>
    <n v="23991.366039566077"/>
    <n v="1.644426885058849E-2"/>
    <n v="189.6"/>
  </r>
  <r>
    <x v="4"/>
    <s v="d198_05_5"/>
    <n v="198"/>
    <n v="5"/>
    <n v="5"/>
    <n v="1703920"/>
    <n v="1776532"/>
    <n v="62590.251779153099"/>
    <n v="3.6733092973351505E-2"/>
    <n v="183.3"/>
  </r>
  <r>
    <x v="4"/>
    <s v="d198_10_2"/>
    <n v="198"/>
    <n v="10"/>
    <n v="2"/>
    <n v="439096"/>
    <n v="456061.9"/>
    <n v="10359.956504091448"/>
    <n v="2.3593830287890229E-2"/>
    <n v="150.9"/>
  </r>
  <r>
    <x v="4"/>
    <s v="d198_10_3"/>
    <n v="198"/>
    <n v="10"/>
    <n v="3"/>
    <n v="451081"/>
    <n v="473458"/>
    <n v="13152.053527871607"/>
    <n v="2.9156744637596366E-2"/>
    <n v="183.5"/>
  </r>
  <r>
    <x v="4"/>
    <s v="d198_10_4"/>
    <n v="198"/>
    <n v="10"/>
    <n v="4"/>
    <n v="495612"/>
    <n v="521605.9"/>
    <n v="25263.736780215233"/>
    <n v="5.0974828656721857E-2"/>
    <n v="142.19999999999999"/>
  </r>
  <r>
    <x v="4"/>
    <s v="d198_10_5"/>
    <n v="198"/>
    <n v="10"/>
    <n v="5"/>
    <n v="613799"/>
    <n v="654383"/>
    <n v="25703.739278340199"/>
    <n v="4.1876476303057186E-2"/>
    <n v="181.5"/>
  </r>
  <r>
    <x v="4"/>
    <s v="d198_15_2"/>
    <n v="198"/>
    <n v="15"/>
    <n v="2"/>
    <n v="200692"/>
    <n v="207806.8"/>
    <n v="9579.9386660063992"/>
    <n v="4.7734531849831577E-2"/>
    <n v="166.4"/>
  </r>
  <r>
    <x v="4"/>
    <s v="d198_15_3"/>
    <n v="198"/>
    <n v="15"/>
    <n v="3"/>
    <n v="232032"/>
    <n v="255708.2"/>
    <n v="22199.98662061659"/>
    <n v="9.5676400757725613E-2"/>
    <n v="171.7"/>
  </r>
  <r>
    <x v="4"/>
    <s v="d198_15_4"/>
    <n v="198"/>
    <n v="15"/>
    <n v="4"/>
    <n v="239563"/>
    <n v="279245.3"/>
    <n v="20046.216096532753"/>
    <n v="8.3678264575634612E-2"/>
    <n v="140.1"/>
  </r>
  <r>
    <x v="4"/>
    <s v="d198_15_5"/>
    <n v="198"/>
    <n v="15"/>
    <n v="5"/>
    <n v="362887"/>
    <n v="382804"/>
    <n v="13193.41101543578"/>
    <n v="3.6356802573351429E-2"/>
    <n v="170.1"/>
  </r>
  <r>
    <x v="4"/>
    <s v="d198_20_2"/>
    <n v="198"/>
    <n v="20"/>
    <n v="2"/>
    <n v="133503"/>
    <n v="138445.20000000001"/>
    <n v="4309.5067982826577"/>
    <n v="3.2280224401568934E-2"/>
    <n v="173"/>
  </r>
  <r>
    <x v="4"/>
    <s v="d198_20_3"/>
    <n v="198"/>
    <n v="20"/>
    <n v="3"/>
    <n v="159191"/>
    <n v="168459.7"/>
    <n v="6485.6460322434768"/>
    <n v="4.0741285827989505E-2"/>
    <n v="141.19999999999999"/>
  </r>
  <r>
    <x v="4"/>
    <s v="d198_20_4"/>
    <n v="198"/>
    <n v="20"/>
    <n v="4"/>
    <n v="174118"/>
    <n v="182004.6"/>
    <n v="6909.3147786963"/>
    <n v="3.9681794982117297E-2"/>
    <n v="178.2"/>
  </r>
  <r>
    <x v="4"/>
    <s v="d198_20_5"/>
    <n v="198"/>
    <n v="20"/>
    <n v="5"/>
    <n v="232396"/>
    <n v="247903.4"/>
    <n v="14663.278610188107"/>
    <n v="6.3096088616792487E-2"/>
    <n v="199.7"/>
  </r>
  <r>
    <x v="5"/>
    <s v="d493_05_2"/>
    <n v="493"/>
    <n v="5"/>
    <n v="2"/>
    <n v="10907800"/>
    <n v="11161330"/>
    <n v="270108.05677234678"/>
    <n v="2.4762835472996094E-2"/>
    <n v="239.9"/>
  </r>
  <r>
    <x v="5"/>
    <s v="d493_05_3"/>
    <n v="493"/>
    <n v="5"/>
    <n v="3"/>
    <n v="10913100"/>
    <n v="11283680"/>
    <n v="311968.53758743755"/>
    <n v="2.8586610366205526E-2"/>
    <n v="244"/>
  </r>
  <r>
    <x v="5"/>
    <s v="d493_05_4"/>
    <n v="493"/>
    <n v="5"/>
    <n v="4"/>
    <n v="10791900"/>
    <n v="11165730"/>
    <n v="200177.08299292295"/>
    <n v="1.8548826711971288E-2"/>
    <n v="237.5"/>
  </r>
  <r>
    <x v="5"/>
    <s v="d493_05_5"/>
    <n v="493"/>
    <n v="5"/>
    <n v="5"/>
    <n v="11242100"/>
    <n v="11421670"/>
    <n v="143725.46399298907"/>
    <n v="1.2784574411630306E-2"/>
    <n v="240.7"/>
  </r>
  <r>
    <x v="5"/>
    <s v="d493_10_2"/>
    <n v="493"/>
    <n v="10"/>
    <n v="2"/>
    <n v="3965270"/>
    <n v="4095885"/>
    <n v="70128.063371393786"/>
    <n v="1.768557081141859E-2"/>
    <n v="244.9"/>
  </r>
  <r>
    <x v="5"/>
    <s v="d493_10_3"/>
    <n v="493"/>
    <n v="10"/>
    <n v="3"/>
    <n v="4205750"/>
    <n v="4412840"/>
    <n v="129716.64855025784"/>
    <n v="3.084269120852591E-2"/>
    <n v="241.8"/>
  </r>
  <r>
    <x v="5"/>
    <s v="d493_10_4"/>
    <n v="493"/>
    <n v="10"/>
    <n v="4"/>
    <n v="3981690"/>
    <n v="4138155"/>
    <n v="104038.80133552739"/>
    <n v="2.6129307237762706E-2"/>
    <n v="236"/>
  </r>
  <r>
    <x v="5"/>
    <s v="d493_10_5"/>
    <n v="493"/>
    <n v="10"/>
    <n v="5"/>
    <n v="4306520"/>
    <n v="4438147"/>
    <n v="112728.06749479524"/>
    <n v="2.6176139317777517E-2"/>
    <n v="240.2"/>
  </r>
  <r>
    <x v="5"/>
    <s v="d493_15_2"/>
    <n v="493"/>
    <n v="15"/>
    <n v="2"/>
    <n v="2158000"/>
    <n v="2254678"/>
    <n v="59716.600297665231"/>
    <n v="2.7672196616156271E-2"/>
    <n v="242.1"/>
  </r>
  <r>
    <x v="5"/>
    <s v="d493_15_3"/>
    <n v="493"/>
    <n v="15"/>
    <n v="3"/>
    <n v="2434860"/>
    <n v="2525964"/>
    <n v="75660.975292565607"/>
    <n v="3.107405571267572E-2"/>
    <n v="240.1"/>
  </r>
  <r>
    <x v="5"/>
    <s v="d493_15_4"/>
    <n v="493"/>
    <n v="15"/>
    <n v="4"/>
    <n v="2214510"/>
    <n v="2343497"/>
    <n v="74674.287118570253"/>
    <n v="3.3720456046064481E-2"/>
    <n v="239.9"/>
  </r>
  <r>
    <x v="5"/>
    <s v="d493_15_5"/>
    <n v="493"/>
    <n v="15"/>
    <n v="5"/>
    <n v="2440740"/>
    <n v="2525388"/>
    <n v="75516.05992546663"/>
    <n v="3.0939821498998921E-2"/>
    <n v="246.6"/>
  </r>
  <r>
    <x v="5"/>
    <s v="d493_20_2"/>
    <n v="493"/>
    <n v="20"/>
    <n v="2"/>
    <n v="1432000"/>
    <n v="1476231"/>
    <n v="36100.981657936485"/>
    <n v="2.5210182722022686E-2"/>
    <n v="236.8"/>
  </r>
  <r>
    <x v="5"/>
    <s v="d493_20_3"/>
    <n v="493"/>
    <n v="20"/>
    <n v="3"/>
    <n v="1552200"/>
    <n v="1639309"/>
    <n v="50493.991600761547"/>
    <n v="3.2530596315398494E-2"/>
    <n v="241.1"/>
  </r>
  <r>
    <x v="5"/>
    <s v="d493_20_4"/>
    <n v="493"/>
    <n v="20"/>
    <n v="4"/>
    <n v="1499200"/>
    <n v="1547987"/>
    <n v="29335.794991405597"/>
    <n v="1.9567632731727319E-2"/>
    <n v="235.6"/>
  </r>
  <r>
    <x v="5"/>
    <s v="d493_20_5"/>
    <n v="493"/>
    <n v="20"/>
    <n v="5"/>
    <n v="1604570"/>
    <n v="1718170"/>
    <n v="66127.149912540117"/>
    <n v="4.121175761265642E-2"/>
    <n v="243"/>
  </r>
  <r>
    <x v="6"/>
    <s v="eil101_05_2"/>
    <n v="101"/>
    <n v="5"/>
    <n v="2"/>
    <n v="15863.3"/>
    <n v="15900.310000000001"/>
    <n v="69.369885397051164"/>
    <n v="4.3729794807543937E-3"/>
    <n v="117.2"/>
  </r>
  <r>
    <x v="6"/>
    <s v="eil101_05_3"/>
    <n v="101"/>
    <n v="5"/>
    <n v="3"/>
    <n v="16587.900000000001"/>
    <n v="16680.129999999997"/>
    <n v="62.086624968667536"/>
    <n v="3.7428863791479049E-3"/>
    <n v="131.80000000000001"/>
  </r>
  <r>
    <x v="6"/>
    <s v="eil101_05_4"/>
    <n v="101"/>
    <n v="5"/>
    <n v="4"/>
    <n v="16935.900000000001"/>
    <n v="17078.190000000002"/>
    <n v="106.81780386350442"/>
    <n v="6.3071820135631651E-3"/>
    <n v="125.4"/>
  </r>
  <r>
    <x v="6"/>
    <s v="eil101_05_5"/>
    <n v="101"/>
    <n v="5"/>
    <n v="5"/>
    <n v="16565.3"/>
    <n v="16790.759999999998"/>
    <n v="226.73228559985279"/>
    <n v="1.3687182580445437E-2"/>
    <n v="131.30000000000001"/>
  </r>
  <r>
    <x v="6"/>
    <s v="eil101_10_2"/>
    <n v="101"/>
    <n v="10"/>
    <n v="2"/>
    <n v="5752.92"/>
    <n v="5814.991"/>
    <n v="73.787526866748195"/>
    <n v="1.2826099939986685E-2"/>
    <n v="86.9"/>
  </r>
  <r>
    <x v="6"/>
    <s v="eil101_10_3"/>
    <n v="101"/>
    <n v="10"/>
    <n v="3"/>
    <n v="6133.8"/>
    <n v="6203.411000000001"/>
    <n v="55.84329651404515"/>
    <n v="9.1041925908971841E-3"/>
    <n v="127.1"/>
  </r>
  <r>
    <x v="6"/>
    <s v="eil101_10_4"/>
    <n v="101"/>
    <n v="10"/>
    <n v="4"/>
    <n v="6065.95"/>
    <n v="6194.5860000000002"/>
    <n v="111.27934621183448"/>
    <n v="1.8344916494833372E-2"/>
    <n v="114.9"/>
  </r>
  <r>
    <x v="6"/>
    <s v="eil101_10_5"/>
    <n v="101"/>
    <n v="10"/>
    <n v="5"/>
    <n v="6143.79"/>
    <n v="6430.55"/>
    <n v="178.44966772485475"/>
    <n v="2.9045535040236523E-2"/>
    <n v="138.19999999999999"/>
  </r>
  <r>
    <x v="6"/>
    <s v="eil101_15_2"/>
    <n v="101"/>
    <n v="15"/>
    <n v="2"/>
    <n v="3007.02"/>
    <n v="3116.8509999999997"/>
    <n v="43.864995522879305"/>
    <n v="1.4587530353266457E-2"/>
    <n v="141.1"/>
  </r>
  <r>
    <x v="6"/>
    <s v="eil101_15_3"/>
    <n v="101"/>
    <n v="15"/>
    <n v="3"/>
    <n v="3342.39"/>
    <n v="3407.5070000000001"/>
    <n v="46.771709647321359"/>
    <n v="1.3993492574870484E-2"/>
    <n v="120.1"/>
  </r>
  <r>
    <x v="6"/>
    <s v="eil101_15_4"/>
    <n v="101"/>
    <n v="15"/>
    <n v="4"/>
    <n v="3470.37"/>
    <n v="3542.5730000000003"/>
    <n v="61.328446553509522"/>
    <n v="1.7672019569529913E-2"/>
    <n v="136"/>
  </r>
  <r>
    <x v="6"/>
    <s v="eil101_15_5"/>
    <n v="101"/>
    <n v="15"/>
    <n v="5"/>
    <n v="3377.74"/>
    <n v="3629.5619999999994"/>
    <n v="108.18386507341211"/>
    <n v="3.2028476162585667E-2"/>
    <n v="97.9"/>
  </r>
  <r>
    <x v="6"/>
    <s v="eil101_20_2"/>
    <n v="101"/>
    <n v="20"/>
    <n v="2"/>
    <n v="1922.5"/>
    <n v="1957.0629999999996"/>
    <n v="26.666845020236909"/>
    <n v="1.3870920686729212E-2"/>
    <n v="164.1"/>
  </r>
  <r>
    <x v="6"/>
    <s v="eil101_20_3"/>
    <n v="101"/>
    <n v="20"/>
    <n v="3"/>
    <n v="2159.1999999999998"/>
    <n v="2194.058"/>
    <n v="23.901512643903249"/>
    <n v="1.1069614970314584E-2"/>
    <n v="134.30000000000001"/>
  </r>
  <r>
    <x v="6"/>
    <s v="eil101_20_4"/>
    <n v="101"/>
    <n v="20"/>
    <n v="4"/>
    <n v="2218.7399999999998"/>
    <n v="2281.5689999999995"/>
    <n v="33.175484405740953"/>
    <n v="1.4952398390861911E-2"/>
    <n v="70.8"/>
  </r>
  <r>
    <x v="6"/>
    <s v="eil101_20_5"/>
    <n v="101"/>
    <n v="20"/>
    <n v="5"/>
    <n v="2312"/>
    <n v="2391.9280000000003"/>
    <n v="51.759771981294023"/>
    <n v="2.2387444628587379E-2"/>
    <n v="124.5"/>
  </r>
  <r>
    <x v="7"/>
    <s v="fl417_05_2"/>
    <n v="417"/>
    <n v="5"/>
    <n v="2"/>
    <n v="4712860"/>
    <n v="4790437"/>
    <n v="51392.774254320568"/>
    <n v="1.0904795443599125E-2"/>
    <n v="207.8"/>
  </r>
  <r>
    <x v="7"/>
    <s v="fl417_05_3"/>
    <n v="417"/>
    <n v="5"/>
    <n v="3"/>
    <n v="5447160"/>
    <n v="5649262"/>
    <n v="248567.30230127482"/>
    <n v="4.5632458437291142E-2"/>
    <n v="196.5"/>
  </r>
  <r>
    <x v="7"/>
    <s v="fl417_05_4"/>
    <n v="417"/>
    <n v="5"/>
    <n v="4"/>
    <n v="5297970"/>
    <n v="5435262"/>
    <n v="94594.585327773035"/>
    <n v="1.7854873721023908E-2"/>
    <n v="226.3"/>
  </r>
  <r>
    <x v="7"/>
    <s v="fl417_05_5"/>
    <n v="417"/>
    <n v="5"/>
    <n v="5"/>
    <n v="5298260"/>
    <n v="5505076"/>
    <n v="174916.71460694913"/>
    <n v="3.3013992255372354E-2"/>
    <n v="228.1"/>
  </r>
  <r>
    <x v="7"/>
    <s v="fl417_10_2"/>
    <n v="417"/>
    <n v="10"/>
    <n v="2"/>
    <n v="1407720"/>
    <n v="1430873"/>
    <n v="20614.576315478003"/>
    <n v="1.4643946463414602E-2"/>
    <n v="235.3"/>
  </r>
  <r>
    <x v="7"/>
    <s v="fl417_10_3"/>
    <n v="417"/>
    <n v="10"/>
    <n v="3"/>
    <n v="1634890"/>
    <n v="1696668"/>
    <n v="37993.957940704204"/>
    <n v="2.3239458275911042E-2"/>
    <n v="222.6"/>
  </r>
  <r>
    <x v="7"/>
    <s v="fl417_10_4"/>
    <n v="417"/>
    <n v="10"/>
    <n v="4"/>
    <n v="1663710"/>
    <n v="1723521"/>
    <n v="39150.457482781872"/>
    <n v="2.3532020293670096E-2"/>
    <n v="238.6"/>
  </r>
  <r>
    <x v="7"/>
    <s v="fl417_10_5"/>
    <n v="417"/>
    <n v="10"/>
    <n v="5"/>
    <n v="1685770"/>
    <n v="1746377"/>
    <n v="50547.514511925641"/>
    <n v="2.9984822669715111E-2"/>
    <n v="223.2"/>
  </r>
  <r>
    <x v="7"/>
    <s v="fl417_15_2"/>
    <n v="417"/>
    <n v="15"/>
    <n v="2"/>
    <n v="695102"/>
    <n v="719345.7"/>
    <n v="17378.442495421354"/>
    <n v="2.5001283977634008E-2"/>
    <n v="233.6"/>
  </r>
  <r>
    <x v="7"/>
    <s v="fl417_15_3"/>
    <n v="417"/>
    <n v="15"/>
    <n v="3"/>
    <n v="904964"/>
    <n v="938714.5"/>
    <n v="25505.637669825948"/>
    <n v="2.8184146186838316E-2"/>
    <n v="235.9"/>
  </r>
  <r>
    <x v="7"/>
    <s v="fl417_15_4"/>
    <n v="417"/>
    <n v="15"/>
    <n v="4"/>
    <n v="919323"/>
    <n v="954920.6"/>
    <n v="26488.141204865413"/>
    <n v="2.8812660191103033E-2"/>
    <n v="236.5"/>
  </r>
  <r>
    <x v="7"/>
    <s v="fl417_15_5"/>
    <n v="417"/>
    <n v="15"/>
    <n v="5"/>
    <n v="922682"/>
    <n v="999101.4"/>
    <n v="44002.738094602952"/>
    <n v="4.7690036323026735E-2"/>
    <n v="227.1"/>
  </r>
  <r>
    <x v="7"/>
    <s v="fl417_20_2"/>
    <n v="417"/>
    <n v="20"/>
    <n v="2"/>
    <n v="472630"/>
    <n v="497770.2"/>
    <n v="23397.296267351539"/>
    <n v="4.9504467061658251E-2"/>
    <n v="242.2"/>
  </r>
  <r>
    <x v="7"/>
    <s v="fl417_20_3"/>
    <n v="417"/>
    <n v="20"/>
    <n v="3"/>
    <n v="605868"/>
    <n v="625102.80000000005"/>
    <n v="17374.28308225183"/>
    <n v="2.8676680534789476E-2"/>
    <n v="239.9"/>
  </r>
  <r>
    <x v="7"/>
    <s v="fl417_20_4"/>
    <n v="417"/>
    <n v="20"/>
    <n v="4"/>
    <n v="585174"/>
    <n v="634652.4"/>
    <n v="38217.757650367486"/>
    <n v="6.5310074696359521E-2"/>
    <n v="232.7"/>
  </r>
  <r>
    <x v="7"/>
    <s v="fl417_20_5"/>
    <n v="417"/>
    <n v="20"/>
    <n v="5"/>
    <n v="633565"/>
    <n v="671271.7"/>
    <n v="31873.167447278007"/>
    <n v="5.0307651854628974E-2"/>
    <n v="227.8"/>
  </r>
  <r>
    <x v="8"/>
    <s v="gil262_05_2"/>
    <n v="262"/>
    <n v="5"/>
    <n v="2"/>
    <n v="314399"/>
    <n v="323507.90000000002"/>
    <n v="8091.1056990582783"/>
    <n v="2.5735150872166511E-2"/>
    <n v="189.4"/>
  </r>
  <r>
    <x v="8"/>
    <s v="gil262_05_3"/>
    <n v="262"/>
    <n v="5"/>
    <n v="3"/>
    <n v="328628"/>
    <n v="335124.2"/>
    <n v="5827.1792261207593"/>
    <n v="1.7731840336553062E-2"/>
    <n v="147.30000000000001"/>
  </r>
  <r>
    <x v="8"/>
    <s v="gil262_05_4"/>
    <n v="262"/>
    <n v="5"/>
    <n v="4"/>
    <n v="331373"/>
    <n v="337397.8"/>
    <n v="5088.0241701033174"/>
    <n v="1.5354371569510241E-2"/>
    <n v="140.5"/>
  </r>
  <r>
    <x v="8"/>
    <s v="gil262_05_5"/>
    <n v="262"/>
    <n v="5"/>
    <n v="5"/>
    <n v="332060"/>
    <n v="340353.9"/>
    <n v="5069.841054926892"/>
    <n v="1.5267846337791038E-2"/>
    <n v="120.9"/>
  </r>
  <r>
    <x v="8"/>
    <s v="gil262_10_2"/>
    <n v="262"/>
    <n v="10"/>
    <n v="2"/>
    <n v="109121"/>
    <n v="111471.8"/>
    <n v="1740.4247118958574"/>
    <n v="1.5949493790341523E-2"/>
    <n v="171.6"/>
  </r>
  <r>
    <x v="8"/>
    <s v="gil262_10_3"/>
    <n v="262"/>
    <n v="10"/>
    <n v="3"/>
    <n v="117796"/>
    <n v="121601.4"/>
    <n v="2167.3816871464469"/>
    <n v="1.8399450636239319E-2"/>
    <n v="156.30000000000001"/>
  </r>
  <r>
    <x v="8"/>
    <s v="gil262_10_4"/>
    <n v="262"/>
    <n v="10"/>
    <n v="4"/>
    <n v="118286"/>
    <n v="121978.4"/>
    <n v="3251.0719326263929"/>
    <n v="2.7484841254471305E-2"/>
    <n v="175"/>
  </r>
  <r>
    <x v="8"/>
    <s v="gil262_10_5"/>
    <n v="262"/>
    <n v="10"/>
    <n v="5"/>
    <n v="126500"/>
    <n v="128116.5"/>
    <n v="1156.5088509052675"/>
    <n v="9.1423624577491504E-3"/>
    <n v="175.7"/>
  </r>
  <r>
    <x v="8"/>
    <s v="gil262_15_2"/>
    <n v="262"/>
    <n v="15"/>
    <n v="2"/>
    <n v="58998"/>
    <n v="60367.12999999999"/>
    <n v="916.24643949588494"/>
    <n v="1.5530127114408708E-2"/>
    <n v="169.6"/>
  </r>
  <r>
    <x v="8"/>
    <s v="gil262_15_3"/>
    <n v="262"/>
    <n v="15"/>
    <n v="3"/>
    <n v="65820.899999999994"/>
    <n v="67446.26999999999"/>
    <n v="1141.5321449214164"/>
    <n v="1.7343004196560916E-2"/>
    <n v="160.30000000000001"/>
  </r>
  <r>
    <x v="8"/>
    <s v="gil262_15_4"/>
    <n v="262"/>
    <n v="15"/>
    <n v="4"/>
    <n v="66046.399999999994"/>
    <n v="69241.850000000006"/>
    <n v="1693.5952325354119"/>
    <n v="2.5642506367272281E-2"/>
    <n v="168.4"/>
  </r>
  <r>
    <x v="8"/>
    <s v="gil262_15_5"/>
    <n v="262"/>
    <n v="15"/>
    <n v="5"/>
    <n v="69951.899999999994"/>
    <n v="71120.63"/>
    <n v="1418.0267283564633"/>
    <n v="2.0271454075678621E-2"/>
    <n v="173"/>
  </r>
  <r>
    <x v="8"/>
    <s v="gil262_20_2"/>
    <n v="262"/>
    <n v="20"/>
    <n v="2"/>
    <n v="37845.699999999997"/>
    <n v="38222.640000000007"/>
    <n v="460.70861410560957"/>
    <n v="1.2173341069278931E-2"/>
    <n v="164.7"/>
  </r>
  <r>
    <x v="8"/>
    <s v="gil262_20_3"/>
    <n v="262"/>
    <n v="20"/>
    <n v="3"/>
    <n v="43286.8"/>
    <n v="44151.46"/>
    <n v="683.43855645145186"/>
    <n v="1.5788613536954727E-2"/>
    <n v="150.30000000000001"/>
  </r>
  <r>
    <x v="8"/>
    <s v="gil262_20_4"/>
    <n v="262"/>
    <n v="20"/>
    <n v="4"/>
    <n v="42874.6"/>
    <n v="44890.01"/>
    <n v="1541.9617198375724"/>
    <n v="3.5964457273947106E-2"/>
    <n v="177.5"/>
  </r>
  <r>
    <x v="8"/>
    <s v="gil262_20_5"/>
    <n v="262"/>
    <n v="20"/>
    <n v="5"/>
    <n v="46806.6"/>
    <n v="48202.889999999992"/>
    <n v="1270.1416162949874"/>
    <n v="2.7135951261039841E-2"/>
    <n v="156.4"/>
  </r>
  <r>
    <x v="9"/>
    <s v="gr120_05_2"/>
    <n v="120"/>
    <n v="5"/>
    <n v="2"/>
    <n v="55269"/>
    <n v="55627.39"/>
    <n v="404.08468983067809"/>
    <n v="7.3112357710593294E-3"/>
    <n v="107.9"/>
  </r>
  <r>
    <x v="9"/>
    <s v="gr120_05_3"/>
    <n v="120"/>
    <n v="5"/>
    <n v="3"/>
    <n v="56015.199999999997"/>
    <n v="56356.469999999994"/>
    <n v="272.20313513583625"/>
    <n v="4.8594512763649195E-3"/>
    <n v="64.2"/>
  </r>
  <r>
    <x v="9"/>
    <s v="gr120_05_4"/>
    <n v="120"/>
    <n v="5"/>
    <n v="4"/>
    <n v="57402.7"/>
    <n v="57819.08"/>
    <n v="360.47351513129405"/>
    <n v="6.279731007971647E-3"/>
    <n v="102.4"/>
  </r>
  <r>
    <x v="9"/>
    <s v="gr120_05_5"/>
    <n v="120"/>
    <n v="5"/>
    <n v="5"/>
    <n v="58624.2"/>
    <n v="59378.259999999987"/>
    <n v="351.54632127217678"/>
    <n v="5.996607566025239E-3"/>
    <n v="160.5"/>
  </r>
  <r>
    <x v="9"/>
    <s v="gr120_10_2"/>
    <n v="120"/>
    <n v="10"/>
    <n v="2"/>
    <n v="19004.2"/>
    <n v="19218.97"/>
    <n v="91.01197784418909"/>
    <n v="4.7890454659595821E-3"/>
    <n v="106.6"/>
  </r>
  <r>
    <x v="9"/>
    <s v="gr120_10_3"/>
    <n v="120"/>
    <n v="10"/>
    <n v="3"/>
    <n v="20091.2"/>
    <n v="20480.04"/>
    <n v="228.24189994146337"/>
    <n v="1.1360292065255602E-2"/>
    <n v="131.5"/>
  </r>
  <r>
    <x v="9"/>
    <s v="gr120_10_4"/>
    <n v="120"/>
    <n v="10"/>
    <n v="4"/>
    <n v="20327.099999999999"/>
    <n v="20858.57"/>
    <n v="476.18511351504247"/>
    <n v="2.342612145928551E-2"/>
    <n v="133.5"/>
  </r>
  <r>
    <x v="9"/>
    <s v="gr120_10_5"/>
    <n v="120"/>
    <n v="10"/>
    <n v="5"/>
    <n v="22372.400000000001"/>
    <n v="22920.44"/>
    <n v="303.60878775160592"/>
    <n v="1.3570684761206035E-2"/>
    <n v="157.6"/>
  </r>
  <r>
    <x v="9"/>
    <s v="gr120_15_2"/>
    <n v="120"/>
    <n v="15"/>
    <n v="2"/>
    <n v="10135.1"/>
    <n v="10260.27"/>
    <n v="81.057374056213334"/>
    <n v="7.9976886322003071E-3"/>
    <n v="80"/>
  </r>
  <r>
    <x v="9"/>
    <s v="gr120_15_3"/>
    <n v="120"/>
    <n v="15"/>
    <n v="3"/>
    <n v="10601.5"/>
    <n v="10989.689999999999"/>
    <n v="311.40078302192262"/>
    <n v="2.9373275764931626E-2"/>
    <n v="127.3"/>
  </r>
  <r>
    <x v="9"/>
    <s v="gr120_15_4"/>
    <n v="120"/>
    <n v="15"/>
    <n v="4"/>
    <n v="11213.2"/>
    <n v="11736.47"/>
    <n v="372.72831049498302"/>
    <n v="3.32401375606413E-2"/>
    <n v="125.7"/>
  </r>
  <r>
    <x v="9"/>
    <s v="gr120_15_5"/>
    <n v="120"/>
    <n v="15"/>
    <n v="5"/>
    <n v="12524.2"/>
    <n v="13000.85"/>
    <n v="424.99043714731573"/>
    <n v="3.3933539639044066E-2"/>
    <n v="140.1"/>
  </r>
  <r>
    <x v="9"/>
    <s v="gr120_20_2"/>
    <n v="120"/>
    <n v="20"/>
    <n v="2"/>
    <n v="6279.69"/>
    <n v="6508.3439999999991"/>
    <n v="124.28861351261794"/>
    <n v="1.979215749704491E-2"/>
    <n v="109.2"/>
  </r>
  <r>
    <x v="9"/>
    <s v="gr120_20_3"/>
    <n v="120"/>
    <n v="20"/>
    <n v="3"/>
    <n v="7009.18"/>
    <n v="7166.2420000000011"/>
    <n v="133.37651240837806"/>
    <n v="1.9028832532247433E-2"/>
    <n v="103.6"/>
  </r>
  <r>
    <x v="9"/>
    <s v="gr120_20_4"/>
    <n v="120"/>
    <n v="20"/>
    <n v="4"/>
    <n v="7325.43"/>
    <n v="7573.6410000000005"/>
    <n v="218.89735943029453"/>
    <n v="2.988184440098322E-2"/>
    <n v="136"/>
  </r>
  <r>
    <x v="9"/>
    <s v="gr120_20_5"/>
    <n v="120"/>
    <n v="20"/>
    <n v="5"/>
    <n v="8200.56"/>
    <n v="8530.6929999999993"/>
    <n v="271.40470331018378"/>
    <n v="3.3095874343969656E-2"/>
    <n v="141.80000000000001"/>
  </r>
  <r>
    <x v="10"/>
    <s v="gr137_05_2"/>
    <n v="137"/>
    <n v="5"/>
    <n v="2"/>
    <n v="34681.199999999997"/>
    <n v="34922.49"/>
    <n v="136.88840913516262"/>
    <n v="3.9470493851182379E-3"/>
    <n v="137.6"/>
  </r>
  <r>
    <x v="10"/>
    <s v="gr137_05_3"/>
    <n v="137"/>
    <n v="5"/>
    <n v="3"/>
    <n v="35044.9"/>
    <n v="35298.099999999991"/>
    <n v="240.21577799969751"/>
    <n v="6.8545145798589099E-3"/>
    <n v="142.19999999999999"/>
  </r>
  <r>
    <x v="10"/>
    <s v="gr137_05_4"/>
    <n v="137"/>
    <n v="5"/>
    <n v="4"/>
    <n v="36593.699999999997"/>
    <n v="37251.460000000006"/>
    <n v="455.66421164908024"/>
    <n v="1.2451985222841098E-2"/>
    <n v="142.6"/>
  </r>
  <r>
    <x v="10"/>
    <s v="gr137_05_5"/>
    <n v="137"/>
    <n v="5"/>
    <n v="5"/>
    <n v="35280.1"/>
    <n v="36244.509999999995"/>
    <n v="788.79571844961458"/>
    <n v="2.235809191157663E-2"/>
    <n v="169"/>
  </r>
  <r>
    <x v="10"/>
    <s v="gr137_10_2"/>
    <n v="137"/>
    <n v="10"/>
    <n v="2"/>
    <n v="11266.5"/>
    <n v="11402.35"/>
    <n v="90.374667664979938"/>
    <n v="8.0215388687684668E-3"/>
    <n v="174.4"/>
  </r>
  <r>
    <x v="10"/>
    <s v="gr137_10_3"/>
    <n v="137"/>
    <n v="10"/>
    <n v="3"/>
    <n v="12379.6"/>
    <n v="12623.54"/>
    <n v="129.41849601626163"/>
    <n v="1.0454174288043364E-2"/>
    <n v="125.4"/>
  </r>
  <r>
    <x v="10"/>
    <s v="gr137_10_4"/>
    <n v="137"/>
    <n v="10"/>
    <n v="4"/>
    <n v="12687.9"/>
    <n v="13242.409999999998"/>
    <n v="389.70065278079517"/>
    <n v="3.0714354052348708E-2"/>
    <n v="163.30000000000001"/>
  </r>
  <r>
    <x v="10"/>
    <s v="gr137_10_5"/>
    <n v="137"/>
    <n v="10"/>
    <n v="5"/>
    <n v="12769.7"/>
    <n v="13074.039999999999"/>
    <n v="152.05270431297453"/>
    <n v="1.1907304346458767E-2"/>
    <n v="150.30000000000001"/>
  </r>
  <r>
    <x v="10"/>
    <s v="gr137_15_2"/>
    <n v="137"/>
    <n v="15"/>
    <n v="2"/>
    <n v="5997.85"/>
    <n v="6074.2090000000007"/>
    <n v="61.276447614252326"/>
    <n v="1.0216402146477874E-2"/>
    <n v="109"/>
  </r>
  <r>
    <x v="10"/>
    <s v="gr137_15_3"/>
    <n v="137"/>
    <n v="15"/>
    <n v="3"/>
    <n v="6674.95"/>
    <n v="6820.4149999999991"/>
    <n v="100.77765231218461"/>
    <n v="1.5097888720092977E-2"/>
    <n v="162.1"/>
  </r>
  <r>
    <x v="10"/>
    <s v="gr137_15_4"/>
    <n v="137"/>
    <n v="15"/>
    <n v="4"/>
    <n v="6717.97"/>
    <n v="7022.6410000000005"/>
    <n v="213.16508815938872"/>
    <n v="3.1730580541352332E-2"/>
    <n v="102.5"/>
  </r>
  <r>
    <x v="10"/>
    <s v="gr137_15_5"/>
    <n v="137"/>
    <n v="15"/>
    <n v="5"/>
    <n v="6935.94"/>
    <n v="7404.2290000000012"/>
    <n v="258.6783992807371"/>
    <n v="3.7295362889635308E-2"/>
    <n v="189.2"/>
  </r>
  <r>
    <x v="10"/>
    <s v="gr137_20_2"/>
    <n v="137"/>
    <n v="20"/>
    <n v="2"/>
    <n v="3670.85"/>
    <n v="3855.5769999999998"/>
    <n v="102.14376796674604"/>
    <n v="2.7825644732622157E-2"/>
    <n v="145.9"/>
  </r>
  <r>
    <x v="10"/>
    <s v="gr137_20_3"/>
    <n v="137"/>
    <n v="20"/>
    <n v="3"/>
    <n v="4226.76"/>
    <n v="4398.3749999999991"/>
    <n v="108.51206520219056"/>
    <n v="2.5672634642655498E-2"/>
    <n v="141.5"/>
  </r>
  <r>
    <x v="10"/>
    <s v="gr137_20_4"/>
    <n v="137"/>
    <n v="20"/>
    <n v="4"/>
    <n v="4377.18"/>
    <n v="4612.9679999999998"/>
    <n v="145.90164455702489"/>
    <n v="3.3332338299321682E-2"/>
    <n v="160"/>
  </r>
  <r>
    <x v="10"/>
    <s v="gr137_20_5"/>
    <n v="137"/>
    <n v="20"/>
    <n v="5"/>
    <n v="4475.13"/>
    <n v="4737.88"/>
    <n v="183.70038680174622"/>
    <n v="4.104917327580343E-2"/>
    <n v="164.5"/>
  </r>
  <r>
    <x v="11"/>
    <s v="gr202_05_2"/>
    <n v="202"/>
    <n v="5"/>
    <n v="2"/>
    <n v="34169.1"/>
    <n v="35014.83"/>
    <n v="356.70091439935084"/>
    <n v="1.0439283282244801E-2"/>
    <n v="134.69999999999999"/>
  </r>
  <r>
    <x v="11"/>
    <s v="gr202_05_3"/>
    <n v="202"/>
    <n v="5"/>
    <n v="3"/>
    <n v="33881.1"/>
    <n v="34560.160000000003"/>
    <n v="401.75458290962871"/>
    <n v="1.1857778611368247E-2"/>
    <n v="136.9"/>
  </r>
  <r>
    <x v="11"/>
    <s v="gr202_05_4"/>
    <n v="202"/>
    <n v="5"/>
    <n v="4"/>
    <n v="34050.800000000003"/>
    <n v="34998.199999999997"/>
    <n v="652.08045515871731"/>
    <n v="1.9150224228467974E-2"/>
    <n v="130.30000000000001"/>
  </r>
  <r>
    <x v="11"/>
    <s v="gr202_05_5"/>
    <n v="202"/>
    <n v="5"/>
    <n v="5"/>
    <n v="34879.4"/>
    <n v="35700.36"/>
    <n v="645.61021470646847"/>
    <n v="1.8509785567024331E-2"/>
    <n v="147.6"/>
  </r>
  <r>
    <x v="11"/>
    <s v="gr202_10_2"/>
    <n v="202"/>
    <n v="10"/>
    <n v="2"/>
    <n v="12509.9"/>
    <n v="12738.869999999999"/>
    <n v="147.16139326150289"/>
    <n v="1.1763594693922646E-2"/>
    <n v="154.30000000000001"/>
  </r>
  <r>
    <x v="11"/>
    <s v="gr202_10_3"/>
    <n v="202"/>
    <n v="10"/>
    <n v="3"/>
    <n v="12439.7"/>
    <n v="12980.61"/>
    <n v="281.41388045210391"/>
    <n v="2.2622240122519344E-2"/>
    <n v="160.1"/>
  </r>
  <r>
    <x v="11"/>
    <s v="gr202_10_4"/>
    <n v="202"/>
    <n v="10"/>
    <n v="4"/>
    <n v="12962.8"/>
    <n v="13285.330000000002"/>
    <n v="320.95978304661992"/>
    <n v="2.4760065961568482E-2"/>
    <n v="142.80000000000001"/>
  </r>
  <r>
    <x v="11"/>
    <s v="gr202_10_5"/>
    <n v="202"/>
    <n v="10"/>
    <n v="5"/>
    <n v="13435.2"/>
    <n v="13774.810000000001"/>
    <n v="295.22061976314126"/>
    <n v="2.1973667661303237E-2"/>
    <n v="164.7"/>
  </r>
  <r>
    <x v="11"/>
    <s v="gr202_15_2"/>
    <n v="202"/>
    <n v="15"/>
    <n v="2"/>
    <n v="6878.12"/>
    <n v="7118.7369999999992"/>
    <n v="167.90742893034832"/>
    <n v="2.4411820225635539E-2"/>
    <n v="144.69999999999999"/>
  </r>
  <r>
    <x v="11"/>
    <s v="gr202_15_3"/>
    <n v="202"/>
    <n v="15"/>
    <n v="3"/>
    <n v="7365.64"/>
    <n v="7506.8929999999982"/>
    <n v="101.67576845050165"/>
    <n v="1.3804064337993934E-2"/>
    <n v="157.19999999999999"/>
  </r>
  <r>
    <x v="11"/>
    <s v="gr202_15_4"/>
    <n v="202"/>
    <n v="15"/>
    <n v="4"/>
    <n v="7202.52"/>
    <n v="7594.1949999999997"/>
    <n v="209.55384549349375"/>
    <n v="2.9094517681796613E-2"/>
    <n v="152.19999999999999"/>
  </r>
  <r>
    <x v="11"/>
    <s v="gr202_15_5"/>
    <n v="202"/>
    <n v="15"/>
    <n v="5"/>
    <n v="7632.47"/>
    <n v="8156.1039999999994"/>
    <n v="305.96405029204169"/>
    <n v="4.0087160551176969E-2"/>
    <n v="130.69999999999999"/>
  </r>
  <r>
    <x v="11"/>
    <s v="gr202_20_2"/>
    <n v="202"/>
    <n v="20"/>
    <n v="2"/>
    <n v="4520.5200000000004"/>
    <n v="4622.6500000000005"/>
    <n v="103.52254794648995"/>
    <n v="2.2900583991773058E-2"/>
    <n v="117.1"/>
  </r>
  <r>
    <x v="11"/>
    <s v="gr202_20_3"/>
    <n v="202"/>
    <n v="20"/>
    <n v="3"/>
    <n v="4797.13"/>
    <n v="4917.9839999999995"/>
    <n v="109.18803507914427"/>
    <n v="2.2761116559097683E-2"/>
    <n v="175.2"/>
  </r>
  <r>
    <x v="11"/>
    <s v="gr202_20_4"/>
    <n v="202"/>
    <n v="20"/>
    <n v="4"/>
    <n v="4847.17"/>
    <n v="5018.518"/>
    <n v="128.67222991427141"/>
    <n v="2.6545846321517796E-2"/>
    <n v="182.5"/>
  </r>
  <r>
    <x v="11"/>
    <s v="gr202_20_5"/>
    <n v="202"/>
    <n v="20"/>
    <n v="5"/>
    <n v="5315.48"/>
    <n v="5484.2559999999994"/>
    <n v="139.54792694825534"/>
    <n v="2.6253118617369522E-2"/>
    <n v="168.9"/>
  </r>
  <r>
    <x v="12"/>
    <s v="gr229_05_2"/>
    <n v="229"/>
    <n v="5"/>
    <n v="2"/>
    <n v="167702"/>
    <n v="169716.6"/>
    <n v="4468.3419047536836"/>
    <n v="2.6644535573539276E-2"/>
    <n v="139.4"/>
  </r>
  <r>
    <x v="12"/>
    <s v="gr229_05_3"/>
    <n v="229"/>
    <n v="5"/>
    <n v="3"/>
    <n v="174337"/>
    <n v="181275.8"/>
    <n v="4265.8144669765779"/>
    <n v="2.4468784405929769E-2"/>
    <n v="136.4"/>
  </r>
  <r>
    <x v="12"/>
    <s v="gr229_05_4"/>
    <n v="229"/>
    <n v="5"/>
    <n v="4"/>
    <n v="172739"/>
    <n v="173953.4"/>
    <n v="830.50281958180801"/>
    <n v="4.8078477910709688E-3"/>
    <n v="181.3"/>
  </r>
  <r>
    <x v="12"/>
    <s v="gr229_05_5"/>
    <n v="229"/>
    <n v="5"/>
    <n v="5"/>
    <n v="186473"/>
    <n v="193161"/>
    <n v="5315.5220920537158"/>
    <n v="2.8505585752648995E-2"/>
    <n v="189.7"/>
  </r>
  <r>
    <x v="12"/>
    <s v="gr229_10_2"/>
    <n v="229"/>
    <n v="10"/>
    <n v="2"/>
    <n v="58891.3"/>
    <n v="59637.11"/>
    <n v="670.31112253937749"/>
    <n v="1.1382175678570135E-2"/>
    <n v="162.19999999999999"/>
  </r>
  <r>
    <x v="12"/>
    <s v="gr229_10_3"/>
    <n v="229"/>
    <n v="10"/>
    <n v="3"/>
    <n v="65343.4"/>
    <n v="66727.820000000007"/>
    <n v="1298.6677274122965"/>
    <n v="1.9874504960138231E-2"/>
    <n v="200.2"/>
  </r>
  <r>
    <x v="12"/>
    <s v="gr229_10_4"/>
    <n v="229"/>
    <n v="10"/>
    <n v="4"/>
    <n v="64612.5"/>
    <n v="65869.149999999994"/>
    <n v="659.41215445610771"/>
    <n v="1.0205643713772222E-2"/>
    <n v="187.2"/>
  </r>
  <r>
    <x v="12"/>
    <s v="gr229_10_5"/>
    <n v="229"/>
    <n v="10"/>
    <n v="5"/>
    <n v="72197.2"/>
    <n v="74848.59"/>
    <n v="1783.7994141407532"/>
    <n v="2.4707321255405382E-2"/>
    <n v="187.7"/>
  </r>
  <r>
    <x v="12"/>
    <s v="gr229_15_2"/>
    <n v="229"/>
    <n v="15"/>
    <n v="2"/>
    <n v="31556"/>
    <n v="32385.200000000001"/>
    <n v="623.90256896053518"/>
    <n v="1.9771281815202661E-2"/>
    <n v="207.2"/>
  </r>
  <r>
    <x v="12"/>
    <s v="gr229_15_3"/>
    <n v="229"/>
    <n v="15"/>
    <n v="3"/>
    <n v="34480.6"/>
    <n v="36309.919999999998"/>
    <n v="1005.1939169467088"/>
    <n v="2.9152448534732832E-2"/>
    <n v="180.6"/>
  </r>
  <r>
    <x v="12"/>
    <s v="gr229_15_4"/>
    <n v="229"/>
    <n v="15"/>
    <n v="4"/>
    <n v="36196.6"/>
    <n v="37466.26"/>
    <n v="977.87421163346846"/>
    <n v="2.7015637149165075E-2"/>
    <n v="176.4"/>
  </r>
  <r>
    <x v="12"/>
    <s v="gr229_15_5"/>
    <n v="229"/>
    <n v="15"/>
    <n v="5"/>
    <n v="40213.4"/>
    <n v="41874.949999999997"/>
    <n v="2146.8746313601496"/>
    <n v="5.3387045894158401E-2"/>
    <n v="189.9"/>
  </r>
  <r>
    <x v="12"/>
    <s v="gr229_20_2"/>
    <n v="229"/>
    <n v="20"/>
    <n v="2"/>
    <n v="19512.3"/>
    <n v="20203.480000000003"/>
    <n v="549.64618073811823"/>
    <n v="2.8169215353296036E-2"/>
    <n v="204.1"/>
  </r>
  <r>
    <x v="12"/>
    <s v="gr229_20_3"/>
    <n v="229"/>
    <n v="20"/>
    <n v="3"/>
    <n v="22490.9"/>
    <n v="23023.68"/>
    <n v="410.14825178762408"/>
    <n v="1.8236186714965789E-2"/>
    <n v="180.2"/>
  </r>
  <r>
    <x v="12"/>
    <s v="gr229_20_4"/>
    <n v="229"/>
    <n v="20"/>
    <n v="4"/>
    <n v="22952.799999999999"/>
    <n v="23996.66"/>
    <n v="987.0916091675025"/>
    <n v="4.300528080092636E-2"/>
    <n v="171.2"/>
  </r>
  <r>
    <x v="12"/>
    <s v="gr229_20_5"/>
    <n v="229"/>
    <n v="20"/>
    <n v="5"/>
    <n v="25302.2"/>
    <n v="26569"/>
    <n v="728.2811590770882"/>
    <n v="2.8783313667471135E-2"/>
    <n v="183.6"/>
  </r>
  <r>
    <x v="13"/>
    <s v="gr431_05_2"/>
    <n v="431"/>
    <n v="5"/>
    <n v="2"/>
    <n v="500393"/>
    <n v="509402.5"/>
    <n v="6579.5602563291923"/>
    <n v="1.3148785567202564E-2"/>
    <n v="241.8"/>
  </r>
  <r>
    <x v="13"/>
    <s v="gr431_05_3"/>
    <n v="431"/>
    <n v="5"/>
    <n v="3"/>
    <n v="519503"/>
    <n v="535507.1"/>
    <n v="8532.9599195641895"/>
    <n v="1.6425237043028028E-2"/>
    <n v="237.5"/>
  </r>
  <r>
    <x v="13"/>
    <s v="gr431_05_4"/>
    <n v="431"/>
    <n v="5"/>
    <n v="4"/>
    <n v="507981"/>
    <n v="515654.40000000002"/>
    <n v="5850.4072830682289"/>
    <n v="1.1516980523027886E-2"/>
    <n v="235.8"/>
  </r>
  <r>
    <x v="13"/>
    <s v="gr431_05_5"/>
    <n v="431"/>
    <n v="5"/>
    <n v="5"/>
    <n v="549688"/>
    <n v="575304.6"/>
    <n v="12178.828389189714"/>
    <n v="2.2155892777702468E-2"/>
    <n v="235.2"/>
  </r>
  <r>
    <x v="13"/>
    <s v="gr431_10_2"/>
    <n v="431"/>
    <n v="10"/>
    <n v="2"/>
    <n v="186022"/>
    <n v="191860.9"/>
    <n v="5036.8361200261425"/>
    <n v="2.7076561482115784E-2"/>
    <n v="222.5"/>
  </r>
  <r>
    <x v="13"/>
    <s v="gr431_10_3"/>
    <n v="431"/>
    <n v="10"/>
    <n v="3"/>
    <n v="194103"/>
    <n v="205710.5"/>
    <n v="6532.1158431926851"/>
    <n v="3.3652832996876325E-2"/>
    <n v="228.3"/>
  </r>
  <r>
    <x v="13"/>
    <s v="gr431_10_4"/>
    <n v="431"/>
    <n v="10"/>
    <n v="4"/>
    <n v="195840"/>
    <n v="208226"/>
    <n v="6960.1399091940348"/>
    <n v="3.5539930091881305E-2"/>
    <n v="228.1"/>
  </r>
  <r>
    <x v="13"/>
    <s v="gr431_10_5"/>
    <n v="431"/>
    <n v="10"/>
    <n v="5"/>
    <n v="223966"/>
    <n v="234974.7"/>
    <n v="7303.5373020353782"/>
    <n v="3.2610026977467017E-2"/>
    <n v="235.9"/>
  </r>
  <r>
    <x v="13"/>
    <s v="gr431_15_2"/>
    <n v="431"/>
    <n v="15"/>
    <n v="2"/>
    <n v="103601"/>
    <n v="105460.4"/>
    <n v="1255.8236075712757"/>
    <n v="1.212173248879138E-2"/>
    <n v="247.4"/>
  </r>
  <r>
    <x v="13"/>
    <s v="gr431_15_3"/>
    <n v="431"/>
    <n v="15"/>
    <n v="3"/>
    <n v="111142"/>
    <n v="114639.8"/>
    <n v="2865.173595671532"/>
    <n v="2.5779395689042233E-2"/>
    <n v="235.6"/>
  </r>
  <r>
    <x v="13"/>
    <s v="gr431_15_4"/>
    <n v="431"/>
    <n v="15"/>
    <n v="4"/>
    <n v="111907"/>
    <n v="117607.8"/>
    <n v="3362.3485773422653"/>
    <n v="3.0045918283416278E-2"/>
    <n v="233.2"/>
  </r>
  <r>
    <x v="13"/>
    <s v="gr431_15_5"/>
    <n v="431"/>
    <n v="15"/>
    <n v="5"/>
    <n v="124256"/>
    <n v="134004.4"/>
    <n v="4891.8134378889708"/>
    <n v="3.9368830783937762E-2"/>
    <n v="243.4"/>
  </r>
  <r>
    <x v="13"/>
    <s v="gr431_20_2"/>
    <n v="431"/>
    <n v="20"/>
    <n v="2"/>
    <n v="65210.6"/>
    <n v="67126.180000000008"/>
    <n v="1150.2985426980845"/>
    <n v="1.7639747873782551E-2"/>
    <n v="236.2"/>
  </r>
  <r>
    <x v="13"/>
    <s v="gr431_20_3"/>
    <n v="431"/>
    <n v="20"/>
    <n v="3"/>
    <n v="71818.600000000006"/>
    <n v="75678.539999999994"/>
    <n v="2831.3819221951208"/>
    <n v="3.9424075687845776E-2"/>
    <n v="225.6"/>
  </r>
  <r>
    <x v="13"/>
    <s v="gr431_20_4"/>
    <n v="431"/>
    <n v="20"/>
    <n v="4"/>
    <n v="79481.8"/>
    <n v="81017.24000000002"/>
    <n v="1592.5930066683334"/>
    <n v="2.0037203569475442E-2"/>
    <n v="225.9"/>
  </r>
  <r>
    <x v="13"/>
    <s v="gr431_20_5"/>
    <n v="431"/>
    <n v="20"/>
    <n v="5"/>
    <n v="84129.4"/>
    <n v="87889.06"/>
    <n v="2898.0674423561022"/>
    <n v="3.4447736966578893E-2"/>
    <n v="230.2"/>
  </r>
  <r>
    <x v="14"/>
    <s v="kroA100_05_2"/>
    <n v="100"/>
    <n v="5"/>
    <n v="2"/>
    <n v="681110"/>
    <n v="683137.3"/>
    <n v="1647.3568762650605"/>
    <n v="2.4186355746723151E-3"/>
    <n v="94.2"/>
  </r>
  <r>
    <x v="14"/>
    <s v="kroA100_05_3"/>
    <n v="100"/>
    <n v="5"/>
    <n v="3"/>
    <n v="731638"/>
    <n v="743957.8"/>
    <n v="6624.4147716358057"/>
    <n v="9.0542245914452309E-3"/>
    <n v="110.1"/>
  </r>
  <r>
    <x v="14"/>
    <s v="kroA100_05_4"/>
    <n v="100"/>
    <n v="5"/>
    <n v="4"/>
    <n v="764833"/>
    <n v="779167.8"/>
    <n v="12356.338731373644"/>
    <n v="1.615560355185203E-2"/>
    <n v="133.19999999999999"/>
  </r>
  <r>
    <x v="14"/>
    <s v="kroA100_05_5"/>
    <n v="100"/>
    <n v="5"/>
    <n v="5"/>
    <n v="771740"/>
    <n v="781175.2"/>
    <n v="7354.1473831664089"/>
    <n v="9.5293069986866156E-3"/>
    <n v="181.7"/>
  </r>
  <r>
    <x v="14"/>
    <s v="kroA100_10_2"/>
    <n v="100"/>
    <n v="10"/>
    <n v="2"/>
    <n v="217664"/>
    <n v="220721.8"/>
    <n v="2088.9346460709476"/>
    <n v="9.5970608188352124E-3"/>
    <n v="111.1"/>
  </r>
  <r>
    <x v="14"/>
    <s v="kroA100_10_3"/>
    <n v="100"/>
    <n v="10"/>
    <n v="3"/>
    <n v="238834"/>
    <n v="246281.5"/>
    <n v="3083.3745672918531"/>
    <n v="1.2910115675707198E-2"/>
    <n v="120.3"/>
  </r>
  <r>
    <x v="14"/>
    <s v="kroA100_10_4"/>
    <n v="100"/>
    <n v="10"/>
    <n v="4"/>
    <n v="282464"/>
    <n v="289067.90000000002"/>
    <n v="4745.5066103514055"/>
    <n v="1.6800394423188106E-2"/>
    <n v="106.2"/>
  </r>
  <r>
    <x v="14"/>
    <s v="kroA100_10_5"/>
    <n v="100"/>
    <n v="10"/>
    <n v="5"/>
    <n v="284473"/>
    <n v="295281.7"/>
    <n v="5138.3403297606164"/>
    <n v="1.8062664399646423E-2"/>
    <n v="159.6"/>
  </r>
  <r>
    <x v="14"/>
    <s v="kroA100_15_2"/>
    <n v="100"/>
    <n v="15"/>
    <n v="2"/>
    <n v="103943"/>
    <n v="105501.7"/>
    <n v="1518.2742432702264"/>
    <n v="1.4606796448728884E-2"/>
    <n v="101"/>
  </r>
  <r>
    <x v="14"/>
    <s v="kroA100_15_3"/>
    <n v="100"/>
    <n v="15"/>
    <n v="3"/>
    <n v="124700"/>
    <n v="129806.5"/>
    <n v="3501.1628623771398"/>
    <n v="2.8076686947691578E-2"/>
    <n v="97.5"/>
  </r>
  <r>
    <x v="14"/>
    <s v="kroA100_15_4"/>
    <n v="100"/>
    <n v="15"/>
    <n v="4"/>
    <n v="151876"/>
    <n v="155114.1"/>
    <n v="2718.935308371847"/>
    <n v="1.7902336829860196E-2"/>
    <n v="87.6"/>
  </r>
  <r>
    <x v="14"/>
    <s v="kroA100_15_5"/>
    <n v="100"/>
    <n v="15"/>
    <n v="5"/>
    <n v="152314"/>
    <n v="159408.20000000001"/>
    <n v="4678.6903628164055"/>
    <n v="3.07174019644708E-2"/>
    <n v="155"/>
  </r>
  <r>
    <x v="14"/>
    <s v="kroA100_20_2"/>
    <n v="100"/>
    <n v="20"/>
    <n v="2"/>
    <n v="65245.2"/>
    <n v="65774.87"/>
    <n v="507.6038132463367"/>
    <n v="7.7799411028908905E-3"/>
    <n v="82.8"/>
  </r>
  <r>
    <x v="14"/>
    <s v="kroA100_20_3"/>
    <n v="100"/>
    <n v="20"/>
    <n v="3"/>
    <n v="77886.5"/>
    <n v="80664.260000000024"/>
    <n v="1792.6147966959716"/>
    <n v="2.3015731823820194E-2"/>
    <n v="145.69999999999999"/>
  </r>
  <r>
    <x v="14"/>
    <s v="kroA100_20_4"/>
    <n v="100"/>
    <n v="20"/>
    <n v="4"/>
    <n v="93877.2"/>
    <n v="98137.91"/>
    <n v="2442.9625464223204"/>
    <n v="2.6022959210780898E-2"/>
    <n v="142.6"/>
  </r>
  <r>
    <x v="14"/>
    <s v="kroA100_20_5"/>
    <n v="100"/>
    <n v="20"/>
    <n v="5"/>
    <n v="94521.600000000006"/>
    <n v="100118.69"/>
    <n v="3039.8223425610463"/>
    <n v="3.2160081320682744E-2"/>
    <n v="123.4"/>
  </r>
  <r>
    <x v="15"/>
    <s v="kroA150_05_2"/>
    <n v="150"/>
    <n v="5"/>
    <n v="2"/>
    <n v="1553700"/>
    <n v="1560707"/>
    <n v="6197.9011680478488"/>
    <n v="3.9891234910522291E-3"/>
    <n v="97.9"/>
  </r>
  <r>
    <x v="15"/>
    <s v="kroA150_05_3"/>
    <n v="150"/>
    <n v="5"/>
    <n v="3"/>
    <n v="1616400"/>
    <n v="1629464"/>
    <n v="11536.476642950105"/>
    <n v="7.1371421943517109E-3"/>
    <n v="131.4"/>
  </r>
  <r>
    <x v="15"/>
    <s v="kroA150_05_4"/>
    <n v="150"/>
    <n v="5"/>
    <n v="4"/>
    <n v="1706780"/>
    <n v="1786524"/>
    <n v="58829.075048917024"/>
    <n v="3.446787227933127E-2"/>
    <n v="160.80000000000001"/>
  </r>
  <r>
    <x v="15"/>
    <s v="kroA150_05_5"/>
    <n v="150"/>
    <n v="5"/>
    <n v="5"/>
    <n v="1655540"/>
    <n v="1683670"/>
    <n v="24955.729246452051"/>
    <n v="1.5074072052896367E-2"/>
    <n v="166.6"/>
  </r>
  <r>
    <x v="15"/>
    <s v="kroA150_10_2"/>
    <n v="150"/>
    <n v="10"/>
    <n v="2"/>
    <n v="523333"/>
    <n v="533713.4"/>
    <n v="5979.1216225945582"/>
    <n v="1.1425080441314723E-2"/>
    <n v="171.2"/>
  </r>
  <r>
    <x v="15"/>
    <s v="kroA150_10_3"/>
    <n v="150"/>
    <n v="10"/>
    <n v="3"/>
    <n v="554345"/>
    <n v="566288.80000000005"/>
    <n v="8740.2893773604537"/>
    <n v="1.5766876904022682E-2"/>
    <n v="124.6"/>
  </r>
  <r>
    <x v="15"/>
    <s v="kroA150_10_4"/>
    <n v="150"/>
    <n v="10"/>
    <n v="4"/>
    <n v="635067"/>
    <n v="648488.1"/>
    <n v="11877.550939575978"/>
    <n v="1.8702831259656032E-2"/>
    <n v="140"/>
  </r>
  <r>
    <x v="15"/>
    <s v="kroA150_10_5"/>
    <n v="150"/>
    <n v="10"/>
    <n v="5"/>
    <n v="584529"/>
    <n v="602484.4"/>
    <n v="11773.865759950439"/>
    <n v="2.0142483537943266E-2"/>
    <n v="124.5"/>
  </r>
  <r>
    <x v="15"/>
    <s v="kroA150_15_2"/>
    <n v="150"/>
    <n v="15"/>
    <n v="2"/>
    <n v="272945"/>
    <n v="278120.2"/>
    <n v="5452.3061339013038"/>
    <n v="1.9975841777285914E-2"/>
    <n v="138.19999999999999"/>
  </r>
  <r>
    <x v="15"/>
    <s v="kroA150_15_3"/>
    <n v="150"/>
    <n v="15"/>
    <n v="3"/>
    <n v="290556"/>
    <n v="298528.09999999998"/>
    <n v="6304.3623952871794"/>
    <n v="2.1697581172948344E-2"/>
    <n v="101.1"/>
  </r>
  <r>
    <x v="15"/>
    <s v="kroA150_15_4"/>
    <n v="150"/>
    <n v="15"/>
    <n v="4"/>
    <n v="336717"/>
    <n v="355037.6"/>
    <n v="10455.129588441796"/>
    <n v="3.105019820336305E-2"/>
    <n v="133.6"/>
  </r>
  <r>
    <x v="15"/>
    <s v="kroA150_15_5"/>
    <n v="150"/>
    <n v="15"/>
    <n v="5"/>
    <n v="326777"/>
    <n v="344558.8"/>
    <n v="7945.7871688922887"/>
    <n v="2.4315625545531933E-2"/>
    <n v="170.1"/>
  </r>
  <r>
    <x v="15"/>
    <s v="kroA150_20_2"/>
    <n v="150"/>
    <n v="20"/>
    <n v="2"/>
    <n v="172449"/>
    <n v="175867.2"/>
    <n v="2115.3049583137336"/>
    <n v="1.2266263987113486E-2"/>
    <n v="126.9"/>
  </r>
  <r>
    <x v="15"/>
    <s v="kroA150_20_3"/>
    <n v="150"/>
    <n v="20"/>
    <n v="3"/>
    <n v="184200"/>
    <n v="189282.1"/>
    <n v="5159.5491717354098"/>
    <n v="2.8010581822667805E-2"/>
    <n v="177.6"/>
  </r>
  <r>
    <x v="15"/>
    <s v="kroA150_20_4"/>
    <n v="150"/>
    <n v="20"/>
    <n v="4"/>
    <n v="217152"/>
    <n v="224399.6"/>
    <n v="5228.0605326768482"/>
    <n v="2.4075580849712865E-2"/>
    <n v="128.80000000000001"/>
  </r>
  <r>
    <x v="15"/>
    <s v="kroA150_20_5"/>
    <n v="150"/>
    <n v="20"/>
    <n v="5"/>
    <n v="215615"/>
    <n v="225353.1"/>
    <n v="4947.186281109698"/>
    <n v="2.2944536702500743E-2"/>
    <n v="201.1"/>
  </r>
  <r>
    <x v="16"/>
    <s v="kroA200_05_2"/>
    <n v="200"/>
    <n v="5"/>
    <n v="2"/>
    <n v="2751760"/>
    <n v="2800040"/>
    <n v="42144.117818109167"/>
    <n v="1.5315331939598354E-2"/>
    <n v="139.4"/>
  </r>
  <r>
    <x v="16"/>
    <s v="kroA200_05_3"/>
    <n v="200"/>
    <n v="5"/>
    <n v="3"/>
    <n v="2785170"/>
    <n v="2836519"/>
    <n v="48752.113902886304"/>
    <n v="1.7504178884192458E-2"/>
    <n v="168.6"/>
  </r>
  <r>
    <x v="16"/>
    <s v="kroA200_05_4"/>
    <n v="200"/>
    <n v="5"/>
    <n v="4"/>
    <n v="2750590"/>
    <n v="2861873"/>
    <n v="77775.327428861827"/>
    <n v="2.8275870787308116E-2"/>
    <n v="137.5"/>
  </r>
  <r>
    <x v="16"/>
    <s v="kroA200_05_5"/>
    <n v="200"/>
    <n v="5"/>
    <n v="5"/>
    <n v="2884710"/>
    <n v="2919358"/>
    <n v="20327.261279156894"/>
    <n v="7.0465527831764345E-3"/>
    <n v="123"/>
  </r>
  <r>
    <x v="16"/>
    <s v="kroA200_10_2"/>
    <n v="200"/>
    <n v="10"/>
    <n v="2"/>
    <n v="924958"/>
    <n v="951395.5"/>
    <n v="20619.90294863463"/>
    <n v="2.2292799185081518E-2"/>
    <n v="181.2"/>
  </r>
  <r>
    <x v="16"/>
    <s v="kroA200_10_3"/>
    <n v="200"/>
    <n v="10"/>
    <n v="3"/>
    <n v="973623"/>
    <n v="997198.8"/>
    <n v="14607.031052810758"/>
    <n v="1.500275882226566E-2"/>
    <n v="106.4"/>
  </r>
  <r>
    <x v="16"/>
    <s v="kroA200_10_4"/>
    <n v="200"/>
    <n v="10"/>
    <n v="4"/>
    <n v="984953"/>
    <n v="1022509.3"/>
    <n v="20527.157469773763"/>
    <n v="2.084074820806045E-2"/>
    <n v="143.1"/>
  </r>
  <r>
    <x v="16"/>
    <s v="kroA200_10_5"/>
    <n v="200"/>
    <n v="10"/>
    <n v="5"/>
    <n v="1014930"/>
    <n v="1060088"/>
    <n v="40962.487663172455"/>
    <n v="4.0359914144987789E-2"/>
    <n v="148.69999999999999"/>
  </r>
  <r>
    <x v="16"/>
    <s v="kroA200_15_2"/>
    <n v="200"/>
    <n v="15"/>
    <n v="2"/>
    <n v="492441"/>
    <n v="510085.9"/>
    <n v="14537.738647702017"/>
    <n v="2.9521787681574072E-2"/>
    <n v="118.5"/>
  </r>
  <r>
    <x v="16"/>
    <s v="kroA200_15_3"/>
    <n v="200"/>
    <n v="15"/>
    <n v="3"/>
    <n v="528403"/>
    <n v="544334.9"/>
    <n v="10750.199454997206"/>
    <n v="2.0344697995653329E-2"/>
    <n v="117.9"/>
  </r>
  <r>
    <x v="16"/>
    <s v="kroA200_15_4"/>
    <n v="200"/>
    <n v="15"/>
    <n v="4"/>
    <n v="545621"/>
    <n v="556676.80000000005"/>
    <n v="8793.4807139531877"/>
    <n v="1.6116463101591007E-2"/>
    <n v="116.7"/>
  </r>
  <r>
    <x v="16"/>
    <s v="kroA200_15_5"/>
    <n v="200"/>
    <n v="15"/>
    <n v="5"/>
    <n v="564935"/>
    <n v="588911.1"/>
    <n v="15188.358147315039"/>
    <n v="2.6885142799286714E-2"/>
    <n v="135.1"/>
  </r>
  <r>
    <x v="16"/>
    <s v="kroA200_20_2"/>
    <n v="200"/>
    <n v="20"/>
    <n v="2"/>
    <n v="312922"/>
    <n v="322276.8"/>
    <n v="6383.8610539042556"/>
    <n v="2.0400806123903898E-2"/>
    <n v="174.1"/>
  </r>
  <r>
    <x v="16"/>
    <s v="kroA200_20_3"/>
    <n v="200"/>
    <n v="20"/>
    <n v="3"/>
    <n v="340844"/>
    <n v="354358.6"/>
    <n v="6154.3102908088367"/>
    <n v="1.8056091029353124E-2"/>
    <n v="184.2"/>
  </r>
  <r>
    <x v="16"/>
    <s v="kroA200_20_4"/>
    <n v="200"/>
    <n v="20"/>
    <n v="4"/>
    <n v="351609"/>
    <n v="362839.7"/>
    <n v="8500.2013838888943"/>
    <n v="2.4175153036153495E-2"/>
    <n v="204"/>
  </r>
  <r>
    <x v="16"/>
    <s v="kroA200_20_5"/>
    <n v="200"/>
    <n v="20"/>
    <n v="5"/>
    <n v="368232"/>
    <n v="397626.2"/>
    <n v="14406.068873915603"/>
    <n v="3.9122262252915561E-2"/>
    <n v="171.5"/>
  </r>
  <r>
    <x v="17"/>
    <s v="kroB100_05_2"/>
    <n v="100"/>
    <n v="5"/>
    <n v="2"/>
    <n v="667791"/>
    <n v="668903.4"/>
    <n v="1905.6261846321161"/>
    <n v="2.8536266356271886E-3"/>
    <n v="124.6"/>
  </r>
  <r>
    <x v="17"/>
    <s v="kroB100_05_3"/>
    <n v="100"/>
    <n v="5"/>
    <n v="3"/>
    <n v="671356"/>
    <n v="672777.4"/>
    <n v="773.63114955097024"/>
    <n v="1.152341156630715E-3"/>
    <n v="126.1"/>
  </r>
  <r>
    <x v="17"/>
    <s v="kroB100_05_4"/>
    <n v="100"/>
    <n v="5"/>
    <n v="4"/>
    <n v="704659"/>
    <n v="722145.5"/>
    <n v="11466.89519394369"/>
    <n v="1.6272970605560547E-2"/>
    <n v="136.6"/>
  </r>
  <r>
    <x v="17"/>
    <s v="kroB100_05_5"/>
    <n v="100"/>
    <n v="5"/>
    <n v="5"/>
    <n v="787361"/>
    <n v="797246"/>
    <n v="8941.8182341922675"/>
    <n v="1.1356694367884957E-2"/>
    <n v="101"/>
  </r>
  <r>
    <x v="17"/>
    <s v="kroB100_10_2"/>
    <n v="100"/>
    <n v="10"/>
    <n v="2"/>
    <n v="215988"/>
    <n v="219089"/>
    <n v="1937.6471413661582"/>
    <n v="8.9710870111587588E-3"/>
    <n v="133.69999999999999"/>
  </r>
  <r>
    <x v="17"/>
    <s v="kroB100_10_3"/>
    <n v="100"/>
    <n v="10"/>
    <n v="3"/>
    <n v="234681"/>
    <n v="238835.7"/>
    <n v="2018.2044852899432"/>
    <n v="8.5997779338333451E-3"/>
    <n v="167.5"/>
  </r>
  <r>
    <x v="17"/>
    <s v="kroB100_10_4"/>
    <n v="100"/>
    <n v="10"/>
    <n v="4"/>
    <n v="257068"/>
    <n v="263961.5"/>
    <n v="6205.5196084704394"/>
    <n v="2.413960356197753E-2"/>
    <n v="119.3"/>
  </r>
  <r>
    <x v="17"/>
    <s v="kroB100_10_5"/>
    <n v="100"/>
    <n v="10"/>
    <n v="5"/>
    <n v="300935"/>
    <n v="305197"/>
    <n v="2851.773794987565"/>
    <n v="9.476377938716217E-3"/>
    <n v="125.5"/>
  </r>
  <r>
    <x v="17"/>
    <s v="kroB100_15_2"/>
    <n v="100"/>
    <n v="15"/>
    <n v="2"/>
    <n v="110714"/>
    <n v="112900.1"/>
    <n v="1328.7877892609069"/>
    <n v="1.2001985198447413E-2"/>
    <n v="121.1"/>
  </r>
  <r>
    <x v="17"/>
    <s v="kroB100_15_3"/>
    <n v="100"/>
    <n v="15"/>
    <n v="3"/>
    <n v="126524"/>
    <n v="130310.3"/>
    <n v="2169.9661569301538"/>
    <n v="1.7150628789242783E-2"/>
    <n v="118.2"/>
  </r>
  <r>
    <x v="17"/>
    <s v="kroB100_15_4"/>
    <n v="100"/>
    <n v="15"/>
    <n v="4"/>
    <n v="136620"/>
    <n v="141109.20000000001"/>
    <n v="2259.0801864672462"/>
    <n v="1.6535501291664808E-2"/>
    <n v="158.30000000000001"/>
  </r>
  <r>
    <x v="17"/>
    <s v="kroB100_15_5"/>
    <n v="100"/>
    <n v="15"/>
    <n v="5"/>
    <n v="165065"/>
    <n v="172161.5"/>
    <n v="4358.1146089157"/>
    <n v="2.64024148603017E-2"/>
    <n v="102.9"/>
  </r>
  <r>
    <x v="17"/>
    <s v="kroB100_20_2"/>
    <n v="100"/>
    <n v="20"/>
    <n v="2"/>
    <n v="67262.8"/>
    <n v="68048.58"/>
    <n v="615.79147047609376"/>
    <n v="9.155007975821609E-3"/>
    <n v="123.4"/>
  </r>
  <r>
    <x v="17"/>
    <s v="kroB100_20_3"/>
    <n v="100"/>
    <n v="20"/>
    <n v="3"/>
    <n v="76882.399999999994"/>
    <n v="80268.12999999999"/>
    <n v="1971.7200714379089"/>
    <n v="2.5645922492506856E-2"/>
    <n v="126.3"/>
  </r>
  <r>
    <x v="17"/>
    <s v="kroB100_20_4"/>
    <n v="100"/>
    <n v="20"/>
    <n v="4"/>
    <n v="86224.9"/>
    <n v="88593.95"/>
    <n v="1990.2579342889203"/>
    <n v="2.3082171557043504E-2"/>
    <n v="159.5"/>
  </r>
  <r>
    <x v="17"/>
    <s v="kroB100_20_5"/>
    <n v="100"/>
    <n v="20"/>
    <n v="5"/>
    <n v="106924"/>
    <n v="110751.7"/>
    <n v="2223.5117394687968"/>
    <n v="2.0795254007227534E-2"/>
    <n v="89.9"/>
  </r>
  <r>
    <x v="18"/>
    <s v="kroB150_05_2"/>
    <n v="150"/>
    <n v="5"/>
    <n v="2"/>
    <n v="1459090"/>
    <n v="1498365"/>
    <n v="47641.417846706077"/>
    <n v="3.2651459366252994E-2"/>
    <n v="156"/>
  </r>
  <r>
    <x v="18"/>
    <s v="kroB150_05_3"/>
    <n v="150"/>
    <n v="5"/>
    <n v="3"/>
    <n v="1446760"/>
    <n v="1473254"/>
    <n v="27503.429361929881"/>
    <n v="1.9010360641661284E-2"/>
    <n v="126.1"/>
  </r>
  <r>
    <x v="18"/>
    <s v="kroB150_05_4"/>
    <n v="150"/>
    <n v="5"/>
    <n v="4"/>
    <n v="1590620"/>
    <n v="1619387"/>
    <n v="21178.584597549376"/>
    <n v="1.3314672641831095E-2"/>
    <n v="100.7"/>
  </r>
  <r>
    <x v="18"/>
    <s v="kroB150_05_5"/>
    <n v="150"/>
    <n v="5"/>
    <n v="5"/>
    <n v="1684870"/>
    <n v="1730025"/>
    <n v="39572.295092512497"/>
    <n v="2.3486853640050862E-2"/>
    <n v="98.5"/>
  </r>
  <r>
    <x v="18"/>
    <s v="kroB150_10_2"/>
    <n v="150"/>
    <n v="10"/>
    <n v="2"/>
    <n v="485170"/>
    <n v="506378.3"/>
    <n v="16438.620995489047"/>
    <n v="3.3882187677492522E-2"/>
    <n v="137.5"/>
  </r>
  <r>
    <x v="18"/>
    <s v="kroB150_10_3"/>
    <n v="150"/>
    <n v="10"/>
    <n v="3"/>
    <n v="504971"/>
    <n v="522571.3"/>
    <n v="9117.3240475969087"/>
    <n v="1.8055143854987531E-2"/>
    <n v="140.4"/>
  </r>
  <r>
    <x v="18"/>
    <s v="kroB150_10_4"/>
    <n v="150"/>
    <n v="10"/>
    <n v="4"/>
    <n v="576293"/>
    <n v="595635.69999999995"/>
    <n v="10675.171110260169"/>
    <n v="1.8523860449910324E-2"/>
    <n v="154.5"/>
  </r>
  <r>
    <x v="18"/>
    <s v="kroB150_10_5"/>
    <n v="150"/>
    <n v="10"/>
    <n v="5"/>
    <n v="621533"/>
    <n v="634515.1"/>
    <n v="11523.796870919854"/>
    <n v="1.8540925213817856E-2"/>
    <n v="187.6"/>
  </r>
  <r>
    <x v="18"/>
    <s v="kroB150_15_2"/>
    <n v="150"/>
    <n v="15"/>
    <n v="2"/>
    <n v="257907"/>
    <n v="262570.09999999998"/>
    <n v="2722.3845940237352"/>
    <n v="1.0555683226991649E-2"/>
    <n v="123.8"/>
  </r>
  <r>
    <x v="18"/>
    <s v="kroB150_15_3"/>
    <n v="150"/>
    <n v="15"/>
    <n v="3"/>
    <n v="280890"/>
    <n v="286172.09999999998"/>
    <n v="6253.7017206700148"/>
    <n v="2.2263881664245842E-2"/>
    <n v="132"/>
  </r>
  <r>
    <x v="18"/>
    <s v="kroB150_15_4"/>
    <n v="150"/>
    <n v="15"/>
    <n v="4"/>
    <n v="312401"/>
    <n v="323796.2"/>
    <n v="6061.5239154669498"/>
    <n v="1.9403023407309674E-2"/>
    <n v="162.69999999999999"/>
  </r>
  <r>
    <x v="18"/>
    <s v="kroB150_15_5"/>
    <n v="150"/>
    <n v="15"/>
    <n v="5"/>
    <n v="334522"/>
    <n v="352682.6"/>
    <n v="9957.3601499371089"/>
    <n v="2.9765935125155022E-2"/>
    <n v="129.4"/>
  </r>
  <r>
    <x v="18"/>
    <s v="kroB150_20_2"/>
    <n v="150"/>
    <n v="20"/>
    <n v="2"/>
    <n v="162171"/>
    <n v="168669.7"/>
    <n v="4999.9744232679168"/>
    <n v="3.083149529365865E-2"/>
    <n v="128.9"/>
  </r>
  <r>
    <x v="18"/>
    <s v="kroB150_20_3"/>
    <n v="150"/>
    <n v="20"/>
    <n v="3"/>
    <n v="173350"/>
    <n v="179719"/>
    <n v="3919.3854110051489"/>
    <n v="2.2609664903404377E-2"/>
    <n v="122.3"/>
  </r>
  <r>
    <x v="18"/>
    <s v="kroB150_20_4"/>
    <n v="150"/>
    <n v="20"/>
    <n v="4"/>
    <n v="199974"/>
    <n v="214353.7"/>
    <n v="6280.8337742691456"/>
    <n v="3.1408251944098457E-2"/>
    <n v="156"/>
  </r>
  <r>
    <x v="18"/>
    <s v="kroB150_20_5"/>
    <n v="150"/>
    <n v="20"/>
    <n v="5"/>
    <n v="218541"/>
    <n v="231283.8"/>
    <n v="9210.9720418398592"/>
    <n v="4.2147569755056756E-2"/>
    <n v="115.6"/>
  </r>
  <r>
    <x v="19"/>
    <s v="kroB200_05_2"/>
    <n v="200"/>
    <n v="5"/>
    <n v="2"/>
    <n v="2748440"/>
    <n v="2773557"/>
    <n v="16665.579331197714"/>
    <n v="6.0636504093950433E-3"/>
    <n v="154.9"/>
  </r>
  <r>
    <x v="19"/>
    <s v="kroB200_05_3"/>
    <n v="200"/>
    <n v="5"/>
    <n v="3"/>
    <n v="2803220"/>
    <n v="2821434"/>
    <n v="12090.518047902937"/>
    <n v="4.3130821155324718E-3"/>
    <n v="108.6"/>
  </r>
  <r>
    <x v="19"/>
    <s v="kroB200_05_4"/>
    <n v="200"/>
    <n v="5"/>
    <n v="4"/>
    <n v="2976020"/>
    <n v="3024363"/>
    <n v="38215.640210085017"/>
    <n v="1.2841190653989226E-2"/>
    <n v="141"/>
  </r>
  <r>
    <x v="19"/>
    <s v="kroB200_05_5"/>
    <n v="200"/>
    <n v="5"/>
    <n v="5"/>
    <n v="2845390"/>
    <n v="2895062"/>
    <n v="29975.444691354362"/>
    <n v="1.0534740296182373E-2"/>
    <n v="161.9"/>
  </r>
  <r>
    <x v="19"/>
    <s v="kroB200_10_2"/>
    <n v="200"/>
    <n v="10"/>
    <n v="2"/>
    <n v="916614"/>
    <n v="934155"/>
    <n v="14627.370546722028"/>
    <n v="1.5958048367930262E-2"/>
    <n v="147.80000000000001"/>
  </r>
  <r>
    <x v="19"/>
    <s v="kroB200_10_3"/>
    <n v="200"/>
    <n v="10"/>
    <n v="3"/>
    <n v="936750"/>
    <n v="963371.7"/>
    <n v="11838.2221924484"/>
    <n v="1.2637547042912624E-2"/>
    <n v="132.6"/>
  </r>
  <r>
    <x v="19"/>
    <s v="kroB200_10_4"/>
    <n v="200"/>
    <n v="10"/>
    <n v="4"/>
    <n v="1068350"/>
    <n v="1092471"/>
    <n v="22261.947828326054"/>
    <n v="2.0837691606988396E-2"/>
    <n v="146.9"/>
  </r>
  <r>
    <x v="19"/>
    <s v="kroB200_10_5"/>
    <n v="200"/>
    <n v="10"/>
    <n v="5"/>
    <n v="1002650"/>
    <n v="1039132"/>
    <n v="24252.515012766085"/>
    <n v="2.4188415711131585E-2"/>
    <n v="157"/>
  </r>
  <r>
    <x v="19"/>
    <s v="kroB200_15_2"/>
    <n v="200"/>
    <n v="15"/>
    <n v="2"/>
    <n v="496785"/>
    <n v="517161.1"/>
    <n v="10837.211566839711"/>
    <n v="2.1814691600671742E-2"/>
    <n v="146"/>
  </r>
  <r>
    <x v="19"/>
    <s v="kroB200_15_3"/>
    <n v="200"/>
    <n v="15"/>
    <n v="3"/>
    <n v="507417"/>
    <n v="518463.8"/>
    <n v="6019.116671996906"/>
    <n v="1.1862268453750872E-2"/>
    <n v="157.4"/>
  </r>
  <r>
    <x v="19"/>
    <s v="kroB200_15_4"/>
    <n v="200"/>
    <n v="15"/>
    <n v="4"/>
    <n v="579890"/>
    <n v="598690.9"/>
    <n v="14730.164059205557"/>
    <n v="2.5401652139553289E-2"/>
    <n v="149.1"/>
  </r>
  <r>
    <x v="19"/>
    <s v="kroB200_15_5"/>
    <n v="200"/>
    <n v="15"/>
    <n v="5"/>
    <n v="571895"/>
    <n v="592398.69999999995"/>
    <n v="12970.108164116786"/>
    <n v="2.2679177408644568E-2"/>
    <n v="151.69999999999999"/>
  </r>
  <r>
    <x v="19"/>
    <s v="kroB200_20_2"/>
    <n v="200"/>
    <n v="20"/>
    <n v="2"/>
    <n v="318150"/>
    <n v="328363.2"/>
    <n v="8299.8349622146106"/>
    <n v="2.6087804375969231E-2"/>
    <n v="128.4"/>
  </r>
  <r>
    <x v="19"/>
    <s v="kroB200_20_3"/>
    <n v="200"/>
    <n v="20"/>
    <n v="3"/>
    <n v="327879"/>
    <n v="340062"/>
    <n v="9772.4436270793831"/>
    <n v="2.9805030596895144E-2"/>
    <n v="128.9"/>
  </r>
  <r>
    <x v="19"/>
    <s v="kroB200_20_4"/>
    <n v="200"/>
    <n v="20"/>
    <n v="4"/>
    <n v="382910"/>
    <n v="397290.9"/>
    <n v="10621.460460888711"/>
    <n v="2.7738790997593982E-2"/>
    <n v="153.69999999999999"/>
  </r>
  <r>
    <x v="19"/>
    <s v="kroB200_20_5"/>
    <n v="200"/>
    <n v="20"/>
    <n v="5"/>
    <n v="374542"/>
    <n v="396694.4"/>
    <n v="12334.754226259323"/>
    <n v="3.2932899985206793E-2"/>
    <n v="165.8"/>
  </r>
  <r>
    <x v="20"/>
    <s v="kroC100_05_2"/>
    <n v="100"/>
    <n v="5"/>
    <n v="2"/>
    <n v="669798"/>
    <n v="674386.5"/>
    <n v="3518.3497473168359"/>
    <n v="5.2528519752475166E-3"/>
    <n v="99.7"/>
  </r>
  <r>
    <x v="20"/>
    <s v="kroC100_05_3"/>
    <n v="100"/>
    <n v="5"/>
    <n v="3"/>
    <n v="669475"/>
    <n v="673562.5"/>
    <n v="3595.4364979945221"/>
    <n v="5.3705313835386266E-3"/>
    <n v="129.19999999999999"/>
  </r>
  <r>
    <x v="20"/>
    <s v="kroC100_05_4"/>
    <n v="100"/>
    <n v="5"/>
    <n v="4"/>
    <n v="751521"/>
    <n v="760141.7"/>
    <n v="6006.2977328430488"/>
    <n v="7.9921888182007544E-3"/>
    <n v="112.2"/>
  </r>
  <r>
    <x v="20"/>
    <s v="kroC100_05_5"/>
    <n v="100"/>
    <n v="5"/>
    <n v="5"/>
    <n v="680210"/>
    <n v="700909.7"/>
    <n v="10522.271386075452"/>
    <n v="1.546915127104196E-2"/>
    <n v="138.69999999999999"/>
  </r>
  <r>
    <x v="20"/>
    <s v="kroC100_10_2"/>
    <n v="100"/>
    <n v="10"/>
    <n v="2"/>
    <n v="218641"/>
    <n v="223184.2"/>
    <n v="3096.3522194134616"/>
    <n v="1.416180963046026E-2"/>
    <n v="111.4"/>
  </r>
  <r>
    <x v="20"/>
    <s v="kroC100_10_3"/>
    <n v="100"/>
    <n v="10"/>
    <n v="3"/>
    <n v="230124"/>
    <n v="235862.1"/>
    <n v="3350.9827231889913"/>
    <n v="1.4561639477798888E-2"/>
    <n v="115.6"/>
  </r>
  <r>
    <x v="20"/>
    <s v="kroC100_10_4"/>
    <n v="100"/>
    <n v="10"/>
    <n v="4"/>
    <n v="265628"/>
    <n v="272460.59999999998"/>
    <n v="5214.2763256275557"/>
    <n v="1.9629995051830211E-2"/>
    <n v="103.4"/>
  </r>
  <r>
    <x v="20"/>
    <s v="kroC100_10_5"/>
    <n v="100"/>
    <n v="10"/>
    <n v="5"/>
    <n v="235080"/>
    <n v="247608.8"/>
    <n v="9170.1701159550757"/>
    <n v="3.900872092885433E-2"/>
    <n v="138.9"/>
  </r>
  <r>
    <x v="20"/>
    <s v="kroC100_15_2"/>
    <n v="100"/>
    <n v="15"/>
    <n v="2"/>
    <n v="112128"/>
    <n v="115140.1"/>
    <n v="1952.759611421744"/>
    <n v="1.7415450301635133E-2"/>
    <n v="139.80000000000001"/>
  </r>
  <r>
    <x v="20"/>
    <s v="kroC100_15_3"/>
    <n v="100"/>
    <n v="15"/>
    <n v="3"/>
    <n v="121044"/>
    <n v="126211.1"/>
    <n v="3123.5610535982091"/>
    <n v="2.5805170463618264E-2"/>
    <n v="110.2"/>
  </r>
  <r>
    <x v="20"/>
    <s v="kroC100_15_4"/>
    <n v="100"/>
    <n v="15"/>
    <n v="4"/>
    <n v="137938"/>
    <n v="145001.70000000001"/>
    <n v="3476.731320907294"/>
    <n v="2.5205029222602142E-2"/>
    <n v="133.19999999999999"/>
  </r>
  <r>
    <x v="20"/>
    <s v="kroC100_15_5"/>
    <n v="100"/>
    <n v="15"/>
    <n v="5"/>
    <n v="128845"/>
    <n v="139115.1"/>
    <n v="5167.5652218643763"/>
    <n v="4.010683551448932E-2"/>
    <n v="164"/>
  </r>
  <r>
    <x v="20"/>
    <s v="kroC100_20_2"/>
    <n v="100"/>
    <n v="20"/>
    <n v="2"/>
    <n v="69986.7"/>
    <n v="71347.87"/>
    <n v="806.32358551362915"/>
    <n v="1.1521097372981284E-2"/>
    <n v="111"/>
  </r>
  <r>
    <x v="20"/>
    <s v="kroC100_20_3"/>
    <n v="100"/>
    <n v="20"/>
    <n v="3"/>
    <n v="77380.5"/>
    <n v="79701.73"/>
    <n v="1407.1340377203264"/>
    <n v="1.8184607720553969E-2"/>
    <n v="98.2"/>
  </r>
  <r>
    <x v="20"/>
    <s v="kroC100_20_4"/>
    <n v="100"/>
    <n v="20"/>
    <n v="4"/>
    <n v="87551.5"/>
    <n v="92298.09"/>
    <n v="2545.4830401451636"/>
    <n v="2.9074122546674398E-2"/>
    <n v="113.5"/>
  </r>
  <r>
    <x v="20"/>
    <s v="kroC100_20_5"/>
    <n v="100"/>
    <n v="20"/>
    <n v="5"/>
    <n v="84208.7"/>
    <n v="87841.060000000012"/>
    <n v="2139.1438781801371"/>
    <n v="2.5402884478446255E-2"/>
    <n v="141.9"/>
  </r>
  <r>
    <x v="21"/>
    <s v="kroD100_05_2"/>
    <n v="100"/>
    <n v="5"/>
    <n v="2"/>
    <n v="663126"/>
    <n v="668414.30000000005"/>
    <n v="8070.0859977518894"/>
    <n v="1.2169762605827384E-2"/>
    <n v="96.6"/>
  </r>
  <r>
    <x v="21"/>
    <s v="kroD100_05_3"/>
    <n v="100"/>
    <n v="5"/>
    <n v="3"/>
    <n v="712246"/>
    <n v="722606.5"/>
    <n v="6421.8103236808029"/>
    <n v="9.0162813461652329E-3"/>
    <n v="127.9"/>
  </r>
  <r>
    <x v="21"/>
    <s v="kroD100_05_4"/>
    <n v="100"/>
    <n v="5"/>
    <n v="4"/>
    <n v="718923"/>
    <n v="725511"/>
    <n v="6297.4582879832469"/>
    <n v="8.7595727052594604E-3"/>
    <n v="145.4"/>
  </r>
  <r>
    <x v="21"/>
    <s v="kroD100_05_5"/>
    <n v="100"/>
    <n v="5"/>
    <n v="5"/>
    <n v="712806"/>
    <n v="725678.4"/>
    <n v="7211.8474933034095"/>
    <n v="1.0117545998916127E-2"/>
    <n v="132.6"/>
  </r>
  <r>
    <x v="21"/>
    <s v="kroD100_10_2"/>
    <n v="100"/>
    <n v="10"/>
    <n v="2"/>
    <n v="207321"/>
    <n v="210195.7"/>
    <n v="2159.5050384546712"/>
    <n v="1.0416238772023438E-2"/>
    <n v="91.2"/>
  </r>
  <r>
    <x v="21"/>
    <s v="kroD100_10_3"/>
    <n v="100"/>
    <n v="10"/>
    <n v="3"/>
    <n v="242485"/>
    <n v="248894"/>
    <n v="3808.8984409318837"/>
    <n v="1.5707769309160912E-2"/>
    <n v="149.30000000000001"/>
  </r>
  <r>
    <x v="21"/>
    <s v="kroD100_10_4"/>
    <n v="100"/>
    <n v="10"/>
    <n v="4"/>
    <n v="244297"/>
    <n v="250095.9"/>
    <n v="3048.4196798414168"/>
    <n v="1.247833448565237E-2"/>
    <n v="110.2"/>
  </r>
  <r>
    <x v="21"/>
    <s v="kroD100_10_5"/>
    <n v="100"/>
    <n v="10"/>
    <n v="5"/>
    <n v="241379"/>
    <n v="254890.1"/>
    <n v="9482.650091966203"/>
    <n v="3.928531517640807E-2"/>
    <n v="151.4"/>
  </r>
  <r>
    <x v="21"/>
    <s v="kroD100_15_2"/>
    <n v="100"/>
    <n v="15"/>
    <n v="2"/>
    <n v="105934"/>
    <n v="107419.8"/>
    <n v="1128.9836924321705"/>
    <n v="1.065742530662649E-2"/>
    <n v="106.5"/>
  </r>
  <r>
    <x v="21"/>
    <s v="kroD100_15_3"/>
    <n v="100"/>
    <n v="15"/>
    <n v="3"/>
    <n v="118998"/>
    <n v="127683.9"/>
    <n v="4187.8793479914548"/>
    <n v="3.5192854905052647E-2"/>
    <n v="94.8"/>
  </r>
  <r>
    <x v="21"/>
    <s v="kroD100_15_4"/>
    <n v="100"/>
    <n v="15"/>
    <n v="4"/>
    <n v="133734"/>
    <n v="138870.6"/>
    <n v="3614.1320212004803"/>
    <n v="2.7024780693021073E-2"/>
    <n v="111.1"/>
  </r>
  <r>
    <x v="21"/>
    <s v="kroD100_15_5"/>
    <n v="100"/>
    <n v="15"/>
    <n v="5"/>
    <n v="137335"/>
    <n v="141450"/>
    <n v="4577.296654868097"/>
    <n v="3.3329425527855949E-2"/>
    <n v="131.4"/>
  </r>
  <r>
    <x v="21"/>
    <s v="kroD100_20_2"/>
    <n v="100"/>
    <n v="20"/>
    <n v="2"/>
    <n v="66769.600000000006"/>
    <n v="67522.03"/>
    <n v="658.83367155737949"/>
    <n v="9.8672700084676181E-3"/>
    <n v="140.6"/>
  </r>
  <r>
    <x v="21"/>
    <s v="kroD100_20_3"/>
    <n v="100"/>
    <n v="20"/>
    <n v="3"/>
    <n v="80875.399999999994"/>
    <n v="83156.89"/>
    <n v="2484.2154153552956"/>
    <n v="3.0716576553009887E-2"/>
    <n v="118.8"/>
  </r>
  <r>
    <x v="21"/>
    <s v="kroD100_20_4"/>
    <n v="100"/>
    <n v="20"/>
    <n v="4"/>
    <n v="81123.399999999994"/>
    <n v="84329.900000000009"/>
    <n v="2460.8171750231454"/>
    <n v="3.0334246037803464E-2"/>
    <n v="75.400000000000006"/>
  </r>
  <r>
    <x v="21"/>
    <s v="kroD100_20_5"/>
    <n v="100"/>
    <n v="20"/>
    <n v="5"/>
    <n v="84607.9"/>
    <n v="88621.290000000008"/>
    <n v="2829.2817127124154"/>
    <n v="3.3439923608935045E-2"/>
    <n v="168.1"/>
  </r>
  <r>
    <x v="22"/>
    <s v="lin105_05_2"/>
    <n v="105"/>
    <n v="5"/>
    <n v="2"/>
    <n v="515131"/>
    <n v="517762.1"/>
    <n v="1736.9227226461298"/>
    <n v="3.3718077977177257E-3"/>
    <n v="90"/>
  </r>
  <r>
    <x v="22"/>
    <s v="lin105_05_3"/>
    <n v="105"/>
    <n v="5"/>
    <n v="3"/>
    <n v="489863"/>
    <n v="495286.1"/>
    <n v="3951.1185884506172"/>
    <n v="8.0657624447051865E-3"/>
    <n v="113.4"/>
  </r>
  <r>
    <x v="22"/>
    <s v="lin105_05_4"/>
    <n v="105"/>
    <n v="5"/>
    <n v="4"/>
    <n v="521308"/>
    <n v="534223.80000000005"/>
    <n v="9152.6003566685285"/>
    <n v="1.7556991944624921E-2"/>
    <n v="150"/>
  </r>
  <r>
    <x v="22"/>
    <s v="lin105_05_5"/>
    <n v="105"/>
    <n v="5"/>
    <n v="5"/>
    <n v="589027"/>
    <n v="606122.4"/>
    <n v="9308.9152274102871"/>
    <n v="1.5803885437187578E-2"/>
    <n v="143.80000000000001"/>
  </r>
  <r>
    <x v="22"/>
    <s v="lin105_10_2"/>
    <n v="105"/>
    <n v="10"/>
    <n v="2"/>
    <n v="171819"/>
    <n v="173994.3"/>
    <n v="1211.7137588281043"/>
    <n v="7.0522687178257602E-3"/>
    <n v="93.8"/>
  </r>
  <r>
    <x v="22"/>
    <s v="lin105_10_3"/>
    <n v="105"/>
    <n v="10"/>
    <n v="3"/>
    <n v="173994"/>
    <n v="176292.2"/>
    <n v="1846.5374684046417"/>
    <n v="1.0612650254633158E-2"/>
    <n v="135"/>
  </r>
  <r>
    <x v="22"/>
    <s v="lin105_10_4"/>
    <n v="105"/>
    <n v="10"/>
    <n v="4"/>
    <n v="184706"/>
    <n v="192442"/>
    <n v="5967.388410724112"/>
    <n v="3.2307496295323986E-2"/>
    <n v="88.5"/>
  </r>
  <r>
    <x v="22"/>
    <s v="lin105_10_5"/>
    <n v="105"/>
    <n v="10"/>
    <n v="5"/>
    <n v="213834"/>
    <n v="228215.8"/>
    <n v="10450.189533634732"/>
    <n v="4.8870570319194943E-2"/>
    <n v="164.6"/>
  </r>
  <r>
    <x v="22"/>
    <s v="lin105_15_2"/>
    <n v="105"/>
    <n v="15"/>
    <n v="2"/>
    <n v="84813.9"/>
    <n v="89221.45"/>
    <n v="2213.62577347663"/>
    <n v="2.6099799366337714E-2"/>
    <n v="130.69999999999999"/>
  </r>
  <r>
    <x v="22"/>
    <s v="lin105_15_3"/>
    <n v="105"/>
    <n v="15"/>
    <n v="3"/>
    <n v="93687.8"/>
    <n v="96535.770000000019"/>
    <n v="1760.6113818469114"/>
    <n v="1.8792322819480352E-2"/>
    <n v="134.1"/>
  </r>
  <r>
    <x v="22"/>
    <s v="lin105_15_4"/>
    <n v="105"/>
    <n v="15"/>
    <n v="4"/>
    <n v="94712.9"/>
    <n v="100401.1"/>
    <n v="3169.7757099061619"/>
    <n v="3.3467201510102233E-2"/>
    <n v="155.80000000000001"/>
  </r>
  <r>
    <x v="22"/>
    <s v="lin105_15_5"/>
    <n v="105"/>
    <n v="15"/>
    <n v="5"/>
    <n v="119541"/>
    <n v="124905"/>
    <n v="3048.4908470330765"/>
    <n v="2.5501634142537512E-2"/>
    <n v="141.4"/>
  </r>
  <r>
    <x v="22"/>
    <s v="lin105_20_2"/>
    <n v="105"/>
    <n v="20"/>
    <n v="2"/>
    <n v="52747.6"/>
    <n v="54778.35"/>
    <n v="2226.7164536599621"/>
    <n v="4.2214554854817322E-2"/>
    <n v="114.9"/>
  </r>
  <r>
    <x v="22"/>
    <s v="lin105_20_3"/>
    <n v="105"/>
    <n v="20"/>
    <n v="3"/>
    <n v="60415.6"/>
    <n v="62234.7"/>
    <n v="1469.9630841925552"/>
    <n v="2.4330853027902648E-2"/>
    <n v="143.6"/>
  </r>
  <r>
    <x v="22"/>
    <s v="lin105_20_4"/>
    <n v="105"/>
    <n v="20"/>
    <n v="4"/>
    <n v="58014.400000000001"/>
    <n v="61206.780000000006"/>
    <n v="1905.7199892254196"/>
    <n v="3.2849085558506498E-2"/>
    <n v="156.6"/>
  </r>
  <r>
    <x v="22"/>
    <s v="lin105_20_5"/>
    <n v="105"/>
    <n v="20"/>
    <n v="5"/>
    <n v="74026.3"/>
    <n v="79209.670000000013"/>
    <n v="3821.4539920617199"/>
    <n v="5.1622923097084682E-2"/>
    <n v="140.19999999999999"/>
  </r>
  <r>
    <x v="23"/>
    <s v="lin318_05_2"/>
    <n v="318"/>
    <n v="5"/>
    <n v="2"/>
    <n v="8129070"/>
    <n v="8258345"/>
    <n v="69726.721842410523"/>
    <n v="8.5774537360867268E-3"/>
    <n v="188.7"/>
  </r>
  <r>
    <x v="23"/>
    <s v="lin318_05_3"/>
    <n v="318"/>
    <n v="5"/>
    <n v="3"/>
    <n v="8087580"/>
    <n v="8474829"/>
    <n v="198826.227783068"/>
    <n v="2.458414356124675E-2"/>
    <n v="190.6"/>
  </r>
  <r>
    <x v="23"/>
    <s v="lin318_05_4"/>
    <n v="318"/>
    <n v="5"/>
    <n v="4"/>
    <n v="8106830"/>
    <n v="8457657"/>
    <n v="273252.81846874172"/>
    <n v="3.370649421151569E-2"/>
    <n v="200.9"/>
  </r>
  <r>
    <x v="23"/>
    <s v="lin318_05_5"/>
    <n v="318"/>
    <n v="5"/>
    <n v="5"/>
    <n v="8483180"/>
    <n v="8741462"/>
    <n v="182163.29291172919"/>
    <n v="2.1473467840094067E-2"/>
    <n v="172.3"/>
  </r>
  <r>
    <x v="23"/>
    <s v="lin318_10_2"/>
    <n v="318"/>
    <n v="10"/>
    <n v="2"/>
    <n v="2795460"/>
    <n v="2935047"/>
    <n v="90892.869424516583"/>
    <n v="3.2514458952915291E-2"/>
    <n v="199.8"/>
  </r>
  <r>
    <x v="23"/>
    <s v="lin318_10_3"/>
    <n v="318"/>
    <n v="10"/>
    <n v="3"/>
    <n v="2784920"/>
    <n v="2979213"/>
    <n v="112635.54166228151"/>
    <n v="4.0444803320124637E-2"/>
    <n v="201.1"/>
  </r>
  <r>
    <x v="23"/>
    <s v="lin318_10_4"/>
    <n v="318"/>
    <n v="10"/>
    <n v="4"/>
    <n v="2924620"/>
    <n v="3140549"/>
    <n v="135195.01482015607"/>
    <n v="4.6226523384287899E-2"/>
    <n v="201.8"/>
  </r>
  <r>
    <x v="23"/>
    <s v="lin318_10_5"/>
    <n v="318"/>
    <n v="10"/>
    <n v="5"/>
    <n v="3024230"/>
    <n v="3188210"/>
    <n v="136556.26280442471"/>
    <n v="4.5154059977060179E-2"/>
    <n v="200.5"/>
  </r>
  <r>
    <x v="23"/>
    <s v="lin318_15_2"/>
    <n v="318"/>
    <n v="15"/>
    <n v="2"/>
    <n v="1564450"/>
    <n v="1622711"/>
    <n v="41213.388452998835"/>
    <n v="2.6343691682699247E-2"/>
    <n v="211.3"/>
  </r>
  <r>
    <x v="23"/>
    <s v="lin318_15_3"/>
    <n v="318"/>
    <n v="15"/>
    <n v="3"/>
    <n v="1671660"/>
    <n v="1707755"/>
    <n v="25923.658542385991"/>
    <n v="1.5507733954503901E-2"/>
    <n v="192.9"/>
  </r>
  <r>
    <x v="23"/>
    <s v="lin318_15_4"/>
    <n v="318"/>
    <n v="15"/>
    <n v="4"/>
    <n v="1681300"/>
    <n v="1754889"/>
    <n v="54897.991756428477"/>
    <n v="3.2652109532164679E-2"/>
    <n v="211.8"/>
  </r>
  <r>
    <x v="23"/>
    <s v="lin318_15_5"/>
    <n v="318"/>
    <n v="15"/>
    <n v="5"/>
    <n v="1794380"/>
    <n v="1897526"/>
    <n v="94777.469099406153"/>
    <n v="5.2819062349895869E-2"/>
    <n v="212.6"/>
  </r>
  <r>
    <x v="23"/>
    <s v="lin318_20_2"/>
    <n v="318"/>
    <n v="20"/>
    <n v="2"/>
    <n v="1002810"/>
    <n v="1042141"/>
    <n v="30964.178030606774"/>
    <n v="3.0877412501477623E-2"/>
    <n v="221.7"/>
  </r>
  <r>
    <x v="23"/>
    <s v="lin318_20_3"/>
    <n v="318"/>
    <n v="20"/>
    <n v="3"/>
    <n v="1090600"/>
    <n v="1120120"/>
    <n v="17459.701537477031"/>
    <n v="1.6009262367024601E-2"/>
    <n v="208.5"/>
  </r>
  <r>
    <x v="23"/>
    <s v="lin318_20_4"/>
    <n v="318"/>
    <n v="20"/>
    <n v="4"/>
    <n v="1141360"/>
    <n v="1171989"/>
    <n v="22135.34752381358"/>
    <n v="1.9393835007196311E-2"/>
    <n v="223.7"/>
  </r>
  <r>
    <x v="23"/>
    <s v="lin318_20_5"/>
    <n v="318"/>
    <n v="20"/>
    <n v="5"/>
    <n v="1191370"/>
    <n v="1257149"/>
    <n v="38317.69694134668"/>
    <n v="3.2162717662310346E-2"/>
    <n v="209.6"/>
  </r>
  <r>
    <x v="24"/>
    <s v="pcb442_05_2"/>
    <n v="442"/>
    <n v="5"/>
    <n v="2"/>
    <n v="15716800"/>
    <n v="16036840"/>
    <n v="295066.24190359545"/>
    <n v="1.8773938836378616E-2"/>
    <n v="239.8"/>
  </r>
  <r>
    <x v="24"/>
    <s v="pcb442_05_3"/>
    <n v="442"/>
    <n v="5"/>
    <n v="3"/>
    <n v="15851700"/>
    <n v="16256790"/>
    <n v="361225.16354453738"/>
    <n v="2.2787787022498368E-2"/>
    <n v="242.8"/>
  </r>
  <r>
    <x v="24"/>
    <s v="pcb442_05_4"/>
    <n v="442"/>
    <n v="5"/>
    <n v="4"/>
    <n v="16329800"/>
    <n v="16912190"/>
    <n v="532451.92260793736"/>
    <n v="3.2606150878022842E-2"/>
    <n v="236.8"/>
  </r>
  <r>
    <x v="24"/>
    <s v="pcb442_05_5"/>
    <n v="442"/>
    <n v="5"/>
    <n v="5"/>
    <n v="16844000"/>
    <n v="17238530"/>
    <n v="190099.33105265434"/>
    <n v="1.1285878119962855E-2"/>
    <n v="237.1"/>
  </r>
  <r>
    <x v="24"/>
    <s v="pcb442_10_2"/>
    <n v="442"/>
    <n v="10"/>
    <n v="2"/>
    <n v="5469090"/>
    <n v="5589811"/>
    <n v="92786.542061754721"/>
    <n v="1.6965627199726961E-2"/>
    <n v="242.8"/>
  </r>
  <r>
    <x v="24"/>
    <s v="pcb442_10_3"/>
    <n v="442"/>
    <n v="10"/>
    <n v="3"/>
    <n v="5502840"/>
    <n v="5672537"/>
    <n v="96321.314826989357"/>
    <n v="1.7503927940297984E-2"/>
    <n v="242.4"/>
  </r>
  <r>
    <x v="24"/>
    <s v="pcb442_10_4"/>
    <n v="442"/>
    <n v="10"/>
    <n v="4"/>
    <n v="6028260"/>
    <n v="6214550"/>
    <n v="155945.10430133919"/>
    <n v="2.5869007690666825E-2"/>
    <n v="224"/>
  </r>
  <r>
    <x v="24"/>
    <s v="pcb442_10_5"/>
    <n v="442"/>
    <n v="10"/>
    <n v="5"/>
    <n v="6285870"/>
    <n v="6491771"/>
    <n v="146069.38659037658"/>
    <n v="2.3237735840922032E-2"/>
    <n v="230.9"/>
  </r>
  <r>
    <x v="24"/>
    <s v="pcb442_15_2"/>
    <n v="442"/>
    <n v="15"/>
    <n v="2"/>
    <n v="2958610"/>
    <n v="3058402"/>
    <n v="75245.247587103106"/>
    <n v="2.5432634780218788E-2"/>
    <n v="228.8"/>
  </r>
  <r>
    <x v="24"/>
    <s v="pcb442_15_3"/>
    <n v="442"/>
    <n v="15"/>
    <n v="3"/>
    <n v="3005690"/>
    <n v="3092644"/>
    <n v="73052.141682803835"/>
    <n v="2.4304616138990993E-2"/>
    <n v="228.2"/>
  </r>
  <r>
    <x v="24"/>
    <s v="pcb442_15_4"/>
    <n v="442"/>
    <n v="15"/>
    <n v="4"/>
    <n v="3308250"/>
    <n v="3394564"/>
    <n v="56711.182945792192"/>
    <n v="1.7142351075581409E-2"/>
    <n v="232.8"/>
  </r>
  <r>
    <x v="24"/>
    <s v="pcb442_15_5"/>
    <n v="442"/>
    <n v="15"/>
    <n v="5"/>
    <n v="3574480"/>
    <n v="3695902"/>
    <n v="96862.966527174067"/>
    <n v="2.709847768827188E-2"/>
    <n v="230.8"/>
  </r>
  <r>
    <x v="24"/>
    <s v="pcb442_20_2"/>
    <n v="442"/>
    <n v="20"/>
    <n v="2"/>
    <n v="1958630"/>
    <n v="2007325"/>
    <n v="42404.809017112406"/>
    <n v="2.1650239717104509E-2"/>
    <n v="247.1"/>
  </r>
  <r>
    <x v="24"/>
    <s v="pcb442_20_3"/>
    <n v="442"/>
    <n v="20"/>
    <n v="3"/>
    <n v="1959000"/>
    <n v="2036433"/>
    <n v="48155.035746822759"/>
    <n v="2.4581437338857967E-2"/>
    <n v="239.9"/>
  </r>
  <r>
    <x v="24"/>
    <s v="pcb442_20_4"/>
    <n v="442"/>
    <n v="20"/>
    <n v="4"/>
    <n v="2217610"/>
    <n v="2296097"/>
    <n v="55688.453830215112"/>
    <n v="2.5111924021904264E-2"/>
    <n v="236.9"/>
  </r>
  <r>
    <x v="24"/>
    <s v="pcb442_20_5"/>
    <n v="442"/>
    <n v="20"/>
    <n v="5"/>
    <n v="2393890"/>
    <n v="2511919"/>
    <n v="93713.948499320715"/>
    <n v="3.9147140636921797E-2"/>
    <n v="228"/>
  </r>
  <r>
    <x v="25"/>
    <s v="pr107_05_2"/>
    <n v="107"/>
    <n v="5"/>
    <n v="2"/>
    <n v="1850540"/>
    <n v="1865946"/>
    <n v="10867.166859653695"/>
    <n v="5.8724301337197225E-3"/>
    <n v="110.8"/>
  </r>
  <r>
    <x v="25"/>
    <s v="pr107_05_3"/>
    <n v="107"/>
    <n v="5"/>
    <n v="3"/>
    <n v="1949930"/>
    <n v="1958685"/>
    <n v="8027.5819660855677"/>
    <n v="4.1168564851484755E-3"/>
    <n v="114.4"/>
  </r>
  <r>
    <x v="25"/>
    <s v="pr107_05_4"/>
    <n v="107"/>
    <n v="5"/>
    <n v="4"/>
    <n v="1976850"/>
    <n v="2000266"/>
    <n v="17489.735529415215"/>
    <n v="8.8472749725144618E-3"/>
    <n v="138.1"/>
  </r>
  <r>
    <x v="25"/>
    <s v="pr107_05_5"/>
    <n v="107"/>
    <n v="5"/>
    <n v="5"/>
    <n v="2114350"/>
    <n v="2157998"/>
    <n v="69277.74354806247"/>
    <n v="3.2765504078351486E-2"/>
    <n v="136.4"/>
  </r>
  <r>
    <x v="25"/>
    <s v="pr107_10_2"/>
    <n v="107"/>
    <n v="10"/>
    <n v="2"/>
    <n v="539537"/>
    <n v="558620.30000000005"/>
    <n v="17307.460446935082"/>
    <n v="3.2078356900333213E-2"/>
    <n v="118.4"/>
  </r>
  <r>
    <x v="25"/>
    <s v="pr107_10_3"/>
    <n v="107"/>
    <n v="10"/>
    <n v="3"/>
    <n v="482268"/>
    <n v="496395"/>
    <n v="10014.456827784299"/>
    <n v="2.0765335514245812E-2"/>
    <n v="176.5"/>
  </r>
  <r>
    <x v="25"/>
    <s v="pr107_10_4"/>
    <n v="107"/>
    <n v="10"/>
    <n v="4"/>
    <n v="457580"/>
    <n v="466538"/>
    <n v="6903.2053746389765"/>
    <n v="1.5086335448749894E-2"/>
    <n v="154.6"/>
  </r>
  <r>
    <x v="25"/>
    <s v="pr107_10_5"/>
    <n v="107"/>
    <n v="10"/>
    <n v="5"/>
    <n v="709111"/>
    <n v="751345.3"/>
    <n v="28943.26368009585"/>
    <n v="4.0816266677707512E-2"/>
    <n v="119.6"/>
  </r>
  <r>
    <x v="25"/>
    <s v="pr107_15_2"/>
    <n v="107"/>
    <n v="15"/>
    <n v="2"/>
    <n v="240974"/>
    <n v="252607.3"/>
    <n v="6624.8113272924393"/>
    <n v="2.7491809603079332E-2"/>
    <n v="97.6"/>
  </r>
  <r>
    <x v="25"/>
    <s v="pr107_15_3"/>
    <n v="107"/>
    <n v="15"/>
    <n v="3"/>
    <n v="287941"/>
    <n v="305917.90000000002"/>
    <n v="7870.0638067440223"/>
    <n v="2.733220974694129E-2"/>
    <n v="134.4"/>
  </r>
  <r>
    <x v="25"/>
    <s v="pr107_15_4"/>
    <n v="107"/>
    <n v="15"/>
    <n v="4"/>
    <n v="292735"/>
    <n v="300485.59999999998"/>
    <n v="6338.0207075149956"/>
    <n v="2.1651052001007722E-2"/>
    <n v="121.8"/>
  </r>
  <r>
    <x v="25"/>
    <s v="pr107_15_5"/>
    <n v="107"/>
    <n v="15"/>
    <n v="5"/>
    <n v="349690"/>
    <n v="387419.3"/>
    <n v="25244.090331754436"/>
    <n v="7.218991201279544E-2"/>
    <n v="132.1"/>
  </r>
  <r>
    <x v="25"/>
    <s v="pr107_20_2"/>
    <n v="107"/>
    <n v="20"/>
    <n v="2"/>
    <n v="151823"/>
    <n v="157295.79999999999"/>
    <n v="4005.8432542696646"/>
    <n v="2.6384956523515309E-2"/>
    <n v="138.80000000000001"/>
  </r>
  <r>
    <x v="25"/>
    <s v="pr107_20_3"/>
    <n v="107"/>
    <n v="20"/>
    <n v="3"/>
    <n v="152707"/>
    <n v="159351.1"/>
    <n v="8341.5687633282341"/>
    <n v="5.4624665295816395E-2"/>
    <n v="171.4"/>
  </r>
  <r>
    <x v="25"/>
    <s v="pr107_20_4"/>
    <n v="107"/>
    <n v="20"/>
    <n v="4"/>
    <n v="145170"/>
    <n v="159516"/>
    <n v="13896.925559273894"/>
    <n v="9.5728632357056517E-2"/>
    <n v="137.69999999999999"/>
  </r>
  <r>
    <x v="25"/>
    <s v="pr107_20_5"/>
    <n v="107"/>
    <n v="20"/>
    <n v="5"/>
    <n v="198857"/>
    <n v="224729.4"/>
    <n v="19018.321489202634"/>
    <n v="9.5638179642671031E-2"/>
    <n v="141.9"/>
  </r>
  <r>
    <x v="26"/>
    <s v="pr124_05_2"/>
    <n v="124"/>
    <n v="5"/>
    <n v="2"/>
    <n v="3117910"/>
    <n v="3155958"/>
    <n v="24902.357228896133"/>
    <n v="7.9868749350995166E-3"/>
    <n v="85.3"/>
  </r>
  <r>
    <x v="26"/>
    <s v="pr124_05_3"/>
    <n v="124"/>
    <n v="5"/>
    <n v="3"/>
    <n v="3024140"/>
    <n v="3105090"/>
    <n v="31003.626669579586"/>
    <n v="1.0252047414993878E-2"/>
    <n v="78.8"/>
  </r>
  <r>
    <x v="26"/>
    <s v="pr124_05_4"/>
    <n v="124"/>
    <n v="5"/>
    <n v="4"/>
    <n v="3552630"/>
    <n v="3630498"/>
    <n v="87532.165871879479"/>
    <n v="2.4638694677430375E-2"/>
    <n v="119.2"/>
  </r>
  <r>
    <x v="26"/>
    <s v="pr124_05_5"/>
    <n v="124"/>
    <n v="5"/>
    <n v="5"/>
    <n v="3249400"/>
    <n v="3332674"/>
    <n v="54002.130246047804"/>
    <n v="1.661910821876279E-2"/>
    <n v="156.9"/>
  </r>
  <r>
    <x v="26"/>
    <s v="pr124_10_2"/>
    <n v="124"/>
    <n v="10"/>
    <n v="2"/>
    <n v="972305"/>
    <n v="1005922.1"/>
    <n v="24951.556613432622"/>
    <n v="2.5662273271692137E-2"/>
    <n v="91.7"/>
  </r>
  <r>
    <x v="26"/>
    <s v="pr124_10_3"/>
    <n v="124"/>
    <n v="10"/>
    <n v="3"/>
    <n v="1023670"/>
    <n v="1063472"/>
    <n v="32783.477817000712"/>
    <n v="3.2025435752733512E-2"/>
    <n v="120.4"/>
  </r>
  <r>
    <x v="26"/>
    <s v="pr124_10_4"/>
    <n v="124"/>
    <n v="10"/>
    <n v="4"/>
    <n v="1219990"/>
    <n v="1280707"/>
    <n v="50402.351146658933"/>
    <n v="4.1313741216451719E-2"/>
    <n v="107.5"/>
  </r>
  <r>
    <x v="26"/>
    <s v="pr124_10_5"/>
    <n v="124"/>
    <n v="10"/>
    <n v="5"/>
    <n v="1135810"/>
    <n v="1213327"/>
    <n v="49382.338284496458"/>
    <n v="4.3477639996563205E-2"/>
    <n v="148"/>
  </r>
  <r>
    <x v="26"/>
    <s v="pr124_15_2"/>
    <n v="124"/>
    <n v="15"/>
    <n v="2"/>
    <n v="523056"/>
    <n v="551037.1"/>
    <n v="18621.421597778786"/>
    <n v="3.5601200632014135E-2"/>
    <n v="110.6"/>
  </r>
  <r>
    <x v="26"/>
    <s v="pr124_15_3"/>
    <n v="124"/>
    <n v="15"/>
    <n v="3"/>
    <n v="554127"/>
    <n v="569859.1"/>
    <n v="10159.369429797851"/>
    <n v="1.833400904449314E-2"/>
    <n v="91.1"/>
  </r>
  <r>
    <x v="26"/>
    <s v="pr124_15_4"/>
    <n v="124"/>
    <n v="15"/>
    <n v="4"/>
    <n v="638571"/>
    <n v="653774.4"/>
    <n v="21285.20297817764"/>
    <n v="3.333255499886096E-2"/>
    <n v="94"/>
  </r>
  <r>
    <x v="26"/>
    <s v="pr124_15_5"/>
    <n v="124"/>
    <n v="15"/>
    <n v="5"/>
    <n v="628179"/>
    <n v="669923.30000000005"/>
    <n v="29057.211206897031"/>
    <n v="4.6256260089714923E-2"/>
    <n v="156.4"/>
  </r>
  <r>
    <x v="26"/>
    <s v="pr124_20_2"/>
    <n v="124"/>
    <n v="20"/>
    <n v="2"/>
    <n v="326511"/>
    <n v="335466.09999999998"/>
    <n v="6013.3753407623653"/>
    <n v="1.841706815624088E-2"/>
    <n v="133.4"/>
  </r>
  <r>
    <x v="26"/>
    <s v="pr124_20_3"/>
    <n v="124"/>
    <n v="20"/>
    <n v="3"/>
    <n v="332143"/>
    <n v="354948.8"/>
    <n v="11147.420726089262"/>
    <n v="3.3562112481940798E-2"/>
    <n v="94.6"/>
  </r>
  <r>
    <x v="26"/>
    <s v="pr124_20_4"/>
    <n v="124"/>
    <n v="20"/>
    <n v="4"/>
    <n v="392233"/>
    <n v="421510.9"/>
    <n v="20368.001197139271"/>
    <n v="5.1928321169150152E-2"/>
    <n v="117.1"/>
  </r>
  <r>
    <x v="26"/>
    <s v="pr124_20_5"/>
    <n v="124"/>
    <n v="20"/>
    <n v="5"/>
    <n v="373305"/>
    <n v="416928.1"/>
    <n v="33871.131488661878"/>
    <n v="9.0733131055469068E-2"/>
    <n v="162.19999999999999"/>
  </r>
  <r>
    <x v="27"/>
    <s v="pr136_05_2"/>
    <n v="136"/>
    <n v="5"/>
    <n v="2"/>
    <n v="4454790"/>
    <n v="4490179"/>
    <n v="57405.038967749941"/>
    <n v="1.2886138059874862E-2"/>
    <n v="127"/>
  </r>
  <r>
    <x v="27"/>
    <s v="pr136_05_3"/>
    <n v="136"/>
    <n v="5"/>
    <n v="3"/>
    <n v="4497670"/>
    <n v="4538593"/>
    <n v="68935.924201794493"/>
    <n v="1.5327030262734815E-2"/>
    <n v="145.30000000000001"/>
  </r>
  <r>
    <x v="27"/>
    <s v="pr136_05_4"/>
    <n v="136"/>
    <n v="5"/>
    <n v="4"/>
    <n v="5014390"/>
    <n v="5136512"/>
    <n v="76353.46136372746"/>
    <n v="1.5226869342776979E-2"/>
    <n v="122"/>
  </r>
  <r>
    <x v="27"/>
    <s v="pr136_05_5"/>
    <n v="136"/>
    <n v="5"/>
    <n v="5"/>
    <n v="4857300"/>
    <n v="5063964"/>
    <n v="115147.79085061849"/>
    <n v="2.3706131153237085E-2"/>
    <n v="130.5"/>
  </r>
  <r>
    <x v="27"/>
    <s v="pr136_10_2"/>
    <n v="136"/>
    <n v="10"/>
    <n v="2"/>
    <n v="1486980"/>
    <n v="1528352"/>
    <n v="36135.843332255761"/>
    <n v="2.4301499234862446E-2"/>
    <n v="154.69999999999999"/>
  </r>
  <r>
    <x v="27"/>
    <s v="pr136_10_3"/>
    <n v="136"/>
    <n v="10"/>
    <n v="3"/>
    <n v="1561400"/>
    <n v="1603105"/>
    <n v="26573.706825440149"/>
    <n v="1.7019153852593921E-2"/>
    <n v="110.4"/>
  </r>
  <r>
    <x v="27"/>
    <s v="pr136_10_4"/>
    <n v="136"/>
    <n v="10"/>
    <n v="4"/>
    <n v="1730110"/>
    <n v="1781493"/>
    <n v="41761.580975288227"/>
    <n v="2.4138107389292143E-2"/>
    <n v="164.8"/>
  </r>
  <r>
    <x v="27"/>
    <s v="pr136_10_5"/>
    <n v="136"/>
    <n v="10"/>
    <n v="5"/>
    <n v="1709410"/>
    <n v="1779970"/>
    <n v="58801.412492482792"/>
    <n v="3.4398659474603979E-2"/>
    <n v="131.69999999999999"/>
  </r>
  <r>
    <x v="27"/>
    <s v="pr136_15_2"/>
    <n v="136"/>
    <n v="15"/>
    <n v="2"/>
    <n v="796633"/>
    <n v="811639.8"/>
    <n v="14967.02681675066"/>
    <n v="1.878785691372396E-2"/>
    <n v="147.19999999999999"/>
  </r>
  <r>
    <x v="27"/>
    <s v="pr136_15_3"/>
    <n v="136"/>
    <n v="15"/>
    <n v="3"/>
    <n v="806649"/>
    <n v="845354.5"/>
    <n v="33334.498997118419"/>
    <n v="4.1324664131633979E-2"/>
    <n v="142"/>
  </r>
  <r>
    <x v="27"/>
    <s v="pr136_15_4"/>
    <n v="136"/>
    <n v="15"/>
    <n v="4"/>
    <n v="913289"/>
    <n v="969526.4"/>
    <n v="39085.451849334771"/>
    <n v="4.2796367687922193E-2"/>
    <n v="142.6"/>
  </r>
  <r>
    <x v="27"/>
    <s v="pr136_15_5"/>
    <n v="136"/>
    <n v="15"/>
    <n v="5"/>
    <n v="961959"/>
    <n v="998443.9"/>
    <n v="22861.737138478537"/>
    <n v="2.3765812408302781E-2"/>
    <n v="152.4"/>
  </r>
  <r>
    <x v="27"/>
    <s v="pr136_20_2"/>
    <n v="136"/>
    <n v="20"/>
    <n v="2"/>
    <n v="506495"/>
    <n v="524264.2"/>
    <n v="11425.855395160184"/>
    <n v="2.2558673619996614E-2"/>
    <n v="141.1"/>
  </r>
  <r>
    <x v="27"/>
    <s v="pr136_20_3"/>
    <n v="136"/>
    <n v="20"/>
    <n v="3"/>
    <n v="513109"/>
    <n v="539721.19999999995"/>
    <n v="14883.182438951391"/>
    <n v="2.9005888493383262E-2"/>
    <n v="164.8"/>
  </r>
  <r>
    <x v="27"/>
    <s v="pr136_20_4"/>
    <n v="136"/>
    <n v="20"/>
    <n v="4"/>
    <n v="600015"/>
    <n v="634198.5"/>
    <n v="27613.991394259217"/>
    <n v="4.6022168436221124E-2"/>
    <n v="174"/>
  </r>
  <r>
    <x v="27"/>
    <s v="pr136_20_5"/>
    <n v="136"/>
    <n v="20"/>
    <n v="5"/>
    <n v="626067"/>
    <n v="668220.30000000005"/>
    <n v="22083.041573167004"/>
    <n v="3.5272649050608007E-2"/>
    <n v="168.1"/>
  </r>
  <r>
    <x v="28"/>
    <s v="pr144_05_2"/>
    <n v="144"/>
    <n v="5"/>
    <n v="2"/>
    <n v="4819740"/>
    <n v="4887453"/>
    <n v="33439.8936900224"/>
    <n v="6.9381115350667048E-3"/>
    <n v="136.5"/>
  </r>
  <r>
    <x v="28"/>
    <s v="pr144_05_3"/>
    <n v="144"/>
    <n v="5"/>
    <n v="3"/>
    <n v="4707630"/>
    <n v="4801591"/>
    <n v="78384.021961678445"/>
    <n v="1.6650421116714449E-2"/>
    <n v="148"/>
  </r>
  <r>
    <x v="28"/>
    <s v="pr144_05_4"/>
    <n v="144"/>
    <n v="5"/>
    <n v="4"/>
    <n v="5100610"/>
    <n v="5216907"/>
    <n v="126882.74789041346"/>
    <n v="2.4875994810505696E-2"/>
    <n v="124.7"/>
  </r>
  <r>
    <x v="28"/>
    <s v="pr144_05_5"/>
    <n v="144"/>
    <n v="5"/>
    <n v="5"/>
    <n v="5187570"/>
    <n v="5338725"/>
    <n v="144699.8255585219"/>
    <n v="2.7893565881235705E-2"/>
    <n v="128.5"/>
  </r>
  <r>
    <x v="28"/>
    <s v="pr144_10_2"/>
    <n v="144"/>
    <n v="10"/>
    <n v="2"/>
    <n v="1415080"/>
    <n v="1475948"/>
    <n v="44481.112795832298"/>
    <n v="3.1433638236588957E-2"/>
    <n v="108.3"/>
  </r>
  <r>
    <x v="28"/>
    <s v="pr144_10_3"/>
    <n v="144"/>
    <n v="10"/>
    <n v="3"/>
    <n v="1422400"/>
    <n v="1456843"/>
    <n v="34641.661831448626"/>
    <n v="2.4354374178465008E-2"/>
    <n v="135.4"/>
  </r>
  <r>
    <x v="28"/>
    <s v="pr144_10_4"/>
    <n v="144"/>
    <n v="10"/>
    <n v="4"/>
    <n v="1651910"/>
    <n v="1760010"/>
    <n v="60993.730825388935"/>
    <n v="3.6923156119515549E-2"/>
    <n v="156.30000000000001"/>
  </r>
  <r>
    <x v="28"/>
    <s v="pr144_10_5"/>
    <n v="144"/>
    <n v="10"/>
    <n v="5"/>
    <n v="1894330"/>
    <n v="1951859"/>
    <n v="52866.196393452701"/>
    <n v="2.7907596033137153E-2"/>
    <n v="198.5"/>
  </r>
  <r>
    <x v="28"/>
    <s v="pr144_15_2"/>
    <n v="144"/>
    <n v="15"/>
    <n v="2"/>
    <n v="779644"/>
    <n v="802068.7"/>
    <n v="12262.325464156009"/>
    <n v="1.5728108552308502E-2"/>
    <n v="83.2"/>
  </r>
  <r>
    <x v="28"/>
    <s v="pr144_15_3"/>
    <n v="144"/>
    <n v="15"/>
    <n v="3"/>
    <n v="687180"/>
    <n v="717378.3"/>
    <n v="22199.266744897475"/>
    <n v="3.230487899079932E-2"/>
    <n v="113.8"/>
  </r>
  <r>
    <x v="28"/>
    <s v="pr144_15_4"/>
    <n v="144"/>
    <n v="15"/>
    <n v="4"/>
    <n v="930439"/>
    <n v="957095"/>
    <n v="19494.256669878723"/>
    <n v="2.0951676219374642E-2"/>
    <n v="160.1"/>
  </r>
  <r>
    <x v="28"/>
    <s v="pr144_15_5"/>
    <n v="144"/>
    <n v="15"/>
    <n v="5"/>
    <n v="1031450"/>
    <n v="1080639"/>
    <n v="38371.203453168426"/>
    <n v="3.7201224929146758E-2"/>
    <n v="163.4"/>
  </r>
  <r>
    <x v="28"/>
    <s v="pr144_20_2"/>
    <n v="144"/>
    <n v="20"/>
    <n v="2"/>
    <n v="433604"/>
    <n v="447624.2"/>
    <n v="10940.382562882443"/>
    <n v="2.5231276839887185E-2"/>
    <n v="107.5"/>
  </r>
  <r>
    <x v="28"/>
    <s v="pr144_20_3"/>
    <n v="144"/>
    <n v="20"/>
    <n v="3"/>
    <n v="415319"/>
    <n v="456812.5"/>
    <n v="21894.569058964778"/>
    <n v="5.2717475143118371E-2"/>
    <n v="151.1"/>
  </r>
  <r>
    <x v="28"/>
    <s v="pr144_20_4"/>
    <n v="144"/>
    <n v="20"/>
    <n v="4"/>
    <n v="530783"/>
    <n v="583676.80000000005"/>
    <n v="38296.281547951883"/>
    <n v="7.2150542779161886E-2"/>
    <n v="171.6"/>
  </r>
  <r>
    <x v="28"/>
    <s v="pr144_20_5"/>
    <n v="144"/>
    <n v="20"/>
    <n v="5"/>
    <n v="645397"/>
    <n v="689542.6"/>
    <n v="31727.02975627494"/>
    <n v="4.9158935904993269E-2"/>
    <n v="140.4"/>
  </r>
  <r>
    <x v="29"/>
    <s v="pr152_05_2"/>
    <n v="152"/>
    <n v="5"/>
    <n v="2"/>
    <n v="6411220"/>
    <n v="6549171"/>
    <n v="124259.22406628635"/>
    <n v="1.9381525523423988E-2"/>
    <n v="128.30000000000001"/>
  </r>
  <r>
    <x v="29"/>
    <s v="pr152_05_3"/>
    <n v="152"/>
    <n v="5"/>
    <n v="3"/>
    <n v="6484160"/>
    <n v="6569211"/>
    <n v="49010.355697092789"/>
    <n v="7.5584741426943181E-3"/>
    <n v="112.2"/>
  </r>
  <r>
    <x v="29"/>
    <s v="pr152_05_4"/>
    <n v="152"/>
    <n v="5"/>
    <n v="4"/>
    <n v="6680460"/>
    <n v="6946597"/>
    <n v="166216.48661710226"/>
    <n v="2.48809942155334E-2"/>
    <n v="163.5"/>
  </r>
  <r>
    <x v="29"/>
    <s v="pr152_05_5"/>
    <n v="152"/>
    <n v="5"/>
    <n v="5"/>
    <n v="6717050"/>
    <n v="6915250"/>
    <n v="172185.58940863778"/>
    <n v="2.5634108635284505E-2"/>
    <n v="132.6"/>
  </r>
  <r>
    <x v="29"/>
    <s v="pr152_10_2"/>
    <n v="152"/>
    <n v="10"/>
    <n v="2"/>
    <n v="1788580"/>
    <n v="1854203"/>
    <n v="44039.764115323473"/>
    <n v="2.4622753310069145E-2"/>
    <n v="136.6"/>
  </r>
  <r>
    <x v="29"/>
    <s v="pr152_10_3"/>
    <n v="152"/>
    <n v="10"/>
    <n v="3"/>
    <n v="1995150"/>
    <n v="2057748"/>
    <n v="81199.792528470585"/>
    <n v="4.0698590345823918E-2"/>
    <n v="140.19999999999999"/>
  </r>
  <r>
    <x v="29"/>
    <s v="pr152_10_4"/>
    <n v="152"/>
    <n v="10"/>
    <n v="4"/>
    <n v="2083160"/>
    <n v="2197947"/>
    <n v="92464.557059568629"/>
    <n v="4.4386680360398931E-2"/>
    <n v="162.80000000000001"/>
  </r>
  <r>
    <x v="29"/>
    <s v="pr152_10_5"/>
    <n v="152"/>
    <n v="10"/>
    <n v="5"/>
    <n v="2127890"/>
    <n v="2246709"/>
    <n v="105825.73478758999"/>
    <n v="4.9732709297750345E-2"/>
    <n v="150.80000000000001"/>
  </r>
  <r>
    <x v="29"/>
    <s v="pr152_15_2"/>
    <n v="152"/>
    <n v="15"/>
    <n v="2"/>
    <n v="853911"/>
    <n v="884356.8"/>
    <n v="25964.336912174149"/>
    <n v="3.0406373629305806E-2"/>
    <n v="152.9"/>
  </r>
  <r>
    <x v="29"/>
    <s v="pr152_15_3"/>
    <n v="152"/>
    <n v="15"/>
    <n v="3"/>
    <n v="962219"/>
    <n v="1026163.2"/>
    <n v="33248.573916953363"/>
    <n v="3.4554060891494931E-2"/>
    <n v="153.5"/>
  </r>
  <r>
    <x v="29"/>
    <s v="pr152_15_4"/>
    <n v="152"/>
    <n v="15"/>
    <n v="4"/>
    <n v="1091570"/>
    <n v="1150569"/>
    <n v="61447.15425107623"/>
    <n v="5.6292454218305955E-2"/>
    <n v="150.9"/>
  </r>
  <r>
    <x v="29"/>
    <s v="pr152_15_5"/>
    <n v="152"/>
    <n v="15"/>
    <n v="5"/>
    <n v="1026070"/>
    <n v="1181326"/>
    <n v="106143.82446054557"/>
    <n v="0.10344696215710972"/>
    <n v="169.2"/>
  </r>
  <r>
    <x v="29"/>
    <s v="pr152_20_2"/>
    <n v="152"/>
    <n v="20"/>
    <n v="2"/>
    <n v="431124"/>
    <n v="462931.3"/>
    <n v="18728.340111831709"/>
    <n v="4.3440727289206144E-2"/>
    <n v="155.19999999999999"/>
  </r>
  <r>
    <x v="29"/>
    <s v="pr152_20_3"/>
    <n v="152"/>
    <n v="20"/>
    <n v="3"/>
    <n v="600665"/>
    <n v="623535.80000000005"/>
    <n v="20538.274858852623"/>
    <n v="3.419256134259966E-2"/>
    <n v="100.2"/>
  </r>
  <r>
    <x v="29"/>
    <s v="pr152_20_4"/>
    <n v="152"/>
    <n v="20"/>
    <n v="4"/>
    <n v="606221"/>
    <n v="660350.19999999995"/>
    <n v="46805.228107314877"/>
    <n v="7.720819322873157E-2"/>
    <n v="139.30000000000001"/>
  </r>
  <r>
    <x v="29"/>
    <s v="pr152_20_5"/>
    <n v="152"/>
    <n v="20"/>
    <n v="5"/>
    <n v="720601"/>
    <n v="773080.9"/>
    <n v="40703.556045715064"/>
    <n v="5.6485566972173315E-2"/>
    <n v="135.80000000000001"/>
  </r>
  <r>
    <x v="30"/>
    <s v="pr226_05_2"/>
    <n v="226"/>
    <n v="5"/>
    <n v="2"/>
    <n v="14110000"/>
    <n v="14250370"/>
    <n v="75556.028511591619"/>
    <n v="5.3547858619129429E-3"/>
    <n v="124.7"/>
  </r>
  <r>
    <x v="30"/>
    <s v="pr226_05_3"/>
    <n v="226"/>
    <n v="5"/>
    <n v="3"/>
    <n v="14258900"/>
    <n v="14848170"/>
    <n v="396990.92362980347"/>
    <n v="2.7841623381172704E-2"/>
    <n v="130.69999999999999"/>
  </r>
  <r>
    <x v="30"/>
    <s v="pr226_05_4"/>
    <n v="226"/>
    <n v="5"/>
    <n v="4"/>
    <n v="14131600"/>
    <n v="14801760"/>
    <n v="418570.97685657407"/>
    <n v="2.9619503584631186E-2"/>
    <n v="146.19999999999999"/>
  </r>
  <r>
    <x v="30"/>
    <s v="pr226_05_5"/>
    <n v="226"/>
    <n v="5"/>
    <n v="5"/>
    <n v="16937300"/>
    <n v="17329480"/>
    <n v="364232.00725788932"/>
    <n v="2.1504726683585301E-2"/>
    <n v="163.9"/>
  </r>
  <r>
    <x v="30"/>
    <s v="pr226_10_2"/>
    <n v="226"/>
    <n v="10"/>
    <n v="2"/>
    <n v="3999420"/>
    <n v="4273036"/>
    <n v="216942.20009537615"/>
    <n v="5.4243415319065298E-2"/>
    <n v="146.5"/>
  </r>
  <r>
    <x v="30"/>
    <s v="pr226_10_3"/>
    <n v="226"/>
    <n v="10"/>
    <n v="3"/>
    <n v="4397340"/>
    <n v="4585440"/>
    <n v="99804.630041786033"/>
    <n v="2.2696591585318858E-2"/>
    <n v="195.4"/>
  </r>
  <r>
    <x v="30"/>
    <s v="pr226_10_4"/>
    <n v="226"/>
    <n v="10"/>
    <n v="4"/>
    <n v="4160610"/>
    <n v="4481135"/>
    <n v="338600.0160218543"/>
    <n v="8.1382301158208603E-2"/>
    <n v="181.1"/>
  </r>
  <r>
    <x v="30"/>
    <s v="pr226_10_5"/>
    <n v="226"/>
    <n v="10"/>
    <n v="5"/>
    <n v="6114660"/>
    <n v="6322050"/>
    <n v="175138.69836979682"/>
    <n v="2.8642426295132816E-2"/>
    <n v="191.8"/>
  </r>
  <r>
    <x v="30"/>
    <s v="pr226_15_2"/>
    <n v="226"/>
    <n v="15"/>
    <n v="2"/>
    <n v="2110180"/>
    <n v="2194079"/>
    <n v="79095.015779195033"/>
    <n v="3.7482591901731151E-2"/>
    <n v="157.1"/>
  </r>
  <r>
    <x v="30"/>
    <s v="pr226_15_3"/>
    <n v="226"/>
    <n v="15"/>
    <n v="3"/>
    <n v="2089160"/>
    <n v="2323420"/>
    <n v="142110.30606148482"/>
    <n v="6.8022701019301926E-2"/>
    <n v="174"/>
  </r>
  <r>
    <x v="30"/>
    <s v="pr226_15_4"/>
    <n v="226"/>
    <n v="15"/>
    <n v="4"/>
    <n v="2154320"/>
    <n v="2307845"/>
    <n v="86653.232195919845"/>
    <n v="4.0223008743324969E-2"/>
    <n v="163.9"/>
  </r>
  <r>
    <x v="30"/>
    <s v="pr226_15_5"/>
    <n v="226"/>
    <n v="15"/>
    <n v="5"/>
    <n v="3226520"/>
    <n v="3548964"/>
    <n v="214784.64807543598"/>
    <n v="6.6568515947657531E-2"/>
    <n v="164.3"/>
  </r>
  <r>
    <x v="30"/>
    <s v="pr226_20_2"/>
    <n v="226"/>
    <n v="20"/>
    <n v="2"/>
    <n v="1200750"/>
    <n v="1299123"/>
    <n v="59604.110046576861"/>
    <n v="4.9639067288425452E-2"/>
    <n v="160.9"/>
  </r>
  <r>
    <x v="30"/>
    <s v="pr226_20_3"/>
    <n v="226"/>
    <n v="20"/>
    <n v="3"/>
    <n v="1291170"/>
    <n v="1430367"/>
    <n v="141234.32751203858"/>
    <n v="0.10938476537716844"/>
    <n v="158.69999999999999"/>
  </r>
  <r>
    <x v="30"/>
    <s v="pr226_20_4"/>
    <n v="226"/>
    <n v="20"/>
    <n v="4"/>
    <n v="1423070"/>
    <n v="1553204"/>
    <n v="79249.888075630748"/>
    <n v="5.568938146094763E-2"/>
    <n v="189.9"/>
  </r>
  <r>
    <x v="30"/>
    <s v="pr226_20_5"/>
    <n v="226"/>
    <n v="20"/>
    <n v="5"/>
    <n v="2064750"/>
    <n v="2335485"/>
    <n v="138811.76913360049"/>
    <n v="6.7229334850999148E-2"/>
    <n v="171.9"/>
  </r>
  <r>
    <x v="31"/>
    <s v="pr264_05_2"/>
    <n v="264"/>
    <n v="5"/>
    <n v="2"/>
    <n v="9500330"/>
    <n v="10059280"/>
    <n v="277321.42037715012"/>
    <n v="2.9190714467513246E-2"/>
    <n v="199.9"/>
  </r>
  <r>
    <x v="31"/>
    <s v="pr264_05_3"/>
    <n v="264"/>
    <n v="5"/>
    <n v="3"/>
    <n v="9607700"/>
    <n v="10117042"/>
    <n v="225369.50665271663"/>
    <n v="2.3457175666675337E-2"/>
    <n v="145.80000000000001"/>
  </r>
  <r>
    <x v="31"/>
    <s v="pr264_05_4"/>
    <n v="264"/>
    <n v="5"/>
    <n v="4"/>
    <n v="9133790"/>
    <n v="9763721"/>
    <n v="650345.87378050864"/>
    <n v="7.1202192494080621E-2"/>
    <n v="177.4"/>
  </r>
  <r>
    <x v="31"/>
    <s v="pr264_05_5"/>
    <n v="264"/>
    <n v="5"/>
    <n v="5"/>
    <n v="9865020"/>
    <n v="10271123"/>
    <n v="376351.41840365698"/>
    <n v="3.815009177920136E-2"/>
    <n v="164.4"/>
  </r>
  <r>
    <x v="31"/>
    <s v="pr264_10_2"/>
    <n v="264"/>
    <n v="10"/>
    <n v="2"/>
    <n v="2501980"/>
    <n v="2640337"/>
    <n v="115280.18303729012"/>
    <n v="4.6075581354483294E-2"/>
    <n v="214"/>
  </r>
  <r>
    <x v="31"/>
    <s v="pr264_10_3"/>
    <n v="264"/>
    <n v="10"/>
    <n v="3"/>
    <n v="2691890"/>
    <n v="2876888"/>
    <n v="143687.16240499707"/>
    <n v="5.3377798648903588E-2"/>
    <n v="164.1"/>
  </r>
  <r>
    <x v="31"/>
    <s v="pr264_10_4"/>
    <n v="264"/>
    <n v="10"/>
    <n v="4"/>
    <n v="2156550"/>
    <n v="2292663"/>
    <n v="99332.498771661936"/>
    <n v="4.6060837342821605E-2"/>
    <n v="215.2"/>
  </r>
  <r>
    <x v="31"/>
    <s v="pr264_10_5"/>
    <n v="264"/>
    <n v="10"/>
    <n v="5"/>
    <n v="3177650"/>
    <n v="3380108"/>
    <n v="142061.10905756956"/>
    <n v="4.4706342440976682E-2"/>
    <n v="179.4"/>
  </r>
  <r>
    <x v="31"/>
    <s v="pr264_15_2"/>
    <n v="264"/>
    <n v="15"/>
    <n v="2"/>
    <n v="1545020"/>
    <n v="1606781"/>
    <n v="41741.470572508049"/>
    <n v="2.7016783324816541E-2"/>
    <n v="191.5"/>
  </r>
  <r>
    <x v="31"/>
    <s v="pr264_15_3"/>
    <n v="264"/>
    <n v="15"/>
    <n v="3"/>
    <n v="1515900"/>
    <n v="1577976"/>
    <n v="25289.097870645983"/>
    <n v="1.6682563408302646E-2"/>
    <n v="215.9"/>
  </r>
  <r>
    <x v="31"/>
    <s v="pr264_15_4"/>
    <n v="264"/>
    <n v="15"/>
    <n v="4"/>
    <n v="1540120"/>
    <n v="1624960"/>
    <n v="45774.180495121916"/>
    <n v="2.9721177892061603E-2"/>
    <n v="194.8"/>
  </r>
  <r>
    <x v="31"/>
    <s v="pr264_15_5"/>
    <n v="264"/>
    <n v="15"/>
    <n v="5"/>
    <n v="1804120"/>
    <n v="1957794"/>
    <n v="69888.969595431234"/>
    <n v="3.8738537123601112E-2"/>
    <n v="191.4"/>
  </r>
  <r>
    <x v="31"/>
    <s v="pr264_20_2"/>
    <n v="264"/>
    <n v="20"/>
    <n v="2"/>
    <n v="907791"/>
    <n v="953187.5"/>
    <n v="32170.21609173443"/>
    <n v="3.5437910368944427E-2"/>
    <n v="211.8"/>
  </r>
  <r>
    <x v="31"/>
    <s v="pr264_20_3"/>
    <n v="264"/>
    <n v="20"/>
    <n v="3"/>
    <n v="934360"/>
    <n v="1021841.1"/>
    <n v="40207.866423403051"/>
    <n v="4.3032521108997655E-2"/>
    <n v="217.9"/>
  </r>
  <r>
    <x v="31"/>
    <s v="pr264_20_4"/>
    <n v="264"/>
    <n v="20"/>
    <n v="4"/>
    <n v="827572"/>
    <n v="917986.4"/>
    <n v="69570.116121475279"/>
    <n v="8.4065333435006592E-2"/>
    <n v="196.6"/>
  </r>
  <r>
    <x v="31"/>
    <s v="pr264_20_5"/>
    <n v="264"/>
    <n v="20"/>
    <n v="5"/>
    <n v="1235500"/>
    <n v="1327069"/>
    <n v="72606.372761318649"/>
    <n v="5.8766793007947106E-2"/>
    <n v="163.6"/>
  </r>
  <r>
    <x v="32"/>
    <s v="pr299_05_2"/>
    <n v="299"/>
    <n v="5"/>
    <n v="2"/>
    <n v="8601990"/>
    <n v="8826089"/>
    <n v="147905.68792683774"/>
    <n v="1.7194357111184475E-2"/>
    <n v="205.9"/>
  </r>
  <r>
    <x v="32"/>
    <s v="pr299_05_3"/>
    <n v="299"/>
    <n v="5"/>
    <n v="3"/>
    <n v="8903400"/>
    <n v="9173213"/>
    <n v="195420.01762869637"/>
    <n v="2.1948920370723136E-2"/>
    <n v="143.4"/>
  </r>
  <r>
    <x v="32"/>
    <s v="pr299_05_4"/>
    <n v="299"/>
    <n v="5"/>
    <n v="4"/>
    <n v="9094710"/>
    <n v="9304836"/>
    <n v="240738.63864734673"/>
    <n v="2.647018306766755E-2"/>
    <n v="224.3"/>
  </r>
  <r>
    <x v="32"/>
    <s v="pr299_05_5"/>
    <n v="299"/>
    <n v="5"/>
    <n v="5"/>
    <n v="8913790"/>
    <n v="9258938"/>
    <n v="274887.65413447644"/>
    <n v="3.0838470968519164E-2"/>
    <n v="161.6"/>
  </r>
  <r>
    <x v="32"/>
    <s v="pr299_10_2"/>
    <n v="299"/>
    <n v="10"/>
    <n v="2"/>
    <n v="3073070"/>
    <n v="3179677"/>
    <n v="51280.313755757081"/>
    <n v="1.6686998264197391E-2"/>
    <n v="199.1"/>
  </r>
  <r>
    <x v="32"/>
    <s v="pr299_10_3"/>
    <n v="299"/>
    <n v="10"/>
    <n v="3"/>
    <n v="3234130"/>
    <n v="3374922"/>
    <n v="101548.37509504741"/>
    <n v="3.1398977497827052E-2"/>
    <n v="189.1"/>
  </r>
  <r>
    <x v="32"/>
    <s v="pr299_10_4"/>
    <n v="299"/>
    <n v="10"/>
    <n v="4"/>
    <n v="3333710"/>
    <n v="3406053"/>
    <n v="60560.558314247181"/>
    <n v="1.8166114723310419E-2"/>
    <n v="210.7"/>
  </r>
  <r>
    <x v="32"/>
    <s v="pr299_10_5"/>
    <n v="299"/>
    <n v="10"/>
    <n v="5"/>
    <n v="3379780"/>
    <n v="3545678"/>
    <n v="98888.9404893748"/>
    <n v="2.9258987416155725E-2"/>
    <n v="196.1"/>
  </r>
  <r>
    <x v="32"/>
    <s v="pr299_15_2"/>
    <n v="299"/>
    <n v="15"/>
    <n v="2"/>
    <n v="1629940"/>
    <n v="1706994"/>
    <n v="51103.580479040582"/>
    <n v="3.1353043964219895E-2"/>
    <n v="215.6"/>
  </r>
  <r>
    <x v="32"/>
    <s v="pr299_15_3"/>
    <n v="299"/>
    <n v="15"/>
    <n v="3"/>
    <n v="1770850"/>
    <n v="1831049"/>
    <n v="50954.318419105119"/>
    <n v="2.8773932529070852E-2"/>
    <n v="214.2"/>
  </r>
  <r>
    <x v="32"/>
    <s v="pr299_15_4"/>
    <n v="299"/>
    <n v="15"/>
    <n v="4"/>
    <n v="1835990"/>
    <n v="1896742"/>
    <n v="82201.564029456815"/>
    <n v="4.4772337556008922E-2"/>
    <n v="166.9"/>
  </r>
  <r>
    <x v="32"/>
    <s v="pr299_15_5"/>
    <n v="299"/>
    <n v="15"/>
    <n v="5"/>
    <n v="1914430"/>
    <n v="2003614"/>
    <n v="50538.609487093025"/>
    <n v="2.6398776391454909E-2"/>
    <n v="201.9"/>
  </r>
  <r>
    <x v="32"/>
    <s v="pr299_20_2"/>
    <n v="299"/>
    <n v="20"/>
    <n v="2"/>
    <n v="1069300"/>
    <n v="1091646"/>
    <n v="15324.038632162215"/>
    <n v="1.4330906791510535E-2"/>
    <n v="193.7"/>
  </r>
  <r>
    <x v="32"/>
    <s v="pr299_20_3"/>
    <n v="299"/>
    <n v="20"/>
    <n v="3"/>
    <n v="1150840"/>
    <n v="1197284"/>
    <n v="22804.59904882736"/>
    <n v="1.9815612117086094E-2"/>
    <n v="199.9"/>
  </r>
  <r>
    <x v="32"/>
    <s v="pr299_20_4"/>
    <n v="299"/>
    <n v="20"/>
    <n v="4"/>
    <n v="1148020"/>
    <n v="1224896"/>
    <n v="44960.980169228715"/>
    <n v="3.916393457363871E-2"/>
    <n v="204.1"/>
  </r>
  <r>
    <x v="32"/>
    <s v="pr299_20_5"/>
    <n v="299"/>
    <n v="20"/>
    <n v="5"/>
    <n v="1277110"/>
    <n v="1361041"/>
    <n v="44730.974465873944"/>
    <n v="3.502515403205201E-2"/>
    <n v="200.2"/>
  </r>
  <r>
    <x v="33"/>
    <s v="pr439_05_2"/>
    <n v="439"/>
    <n v="5"/>
    <n v="2"/>
    <n v="36549100"/>
    <n v="37296100"/>
    <n v="875585.54883765266"/>
    <n v="2.3956418867705432E-2"/>
    <n v="240.1"/>
  </r>
  <r>
    <x v="33"/>
    <s v="pr439_05_3"/>
    <n v="439"/>
    <n v="5"/>
    <n v="3"/>
    <n v="36597000"/>
    <n v="38445990"/>
    <n v="1573094.4638231716"/>
    <n v="4.29842463541594E-2"/>
    <n v="235.8"/>
  </r>
  <r>
    <x v="33"/>
    <s v="pr439_05_4"/>
    <n v="439"/>
    <n v="5"/>
    <n v="4"/>
    <n v="36921500"/>
    <n v="40169960"/>
    <n v="2503590.5181691889"/>
    <n v="6.7808472520596103E-2"/>
    <n v="236"/>
  </r>
  <r>
    <x v="33"/>
    <s v="pr439_05_5"/>
    <n v="439"/>
    <n v="5"/>
    <n v="5"/>
    <n v="38336000"/>
    <n v="40742790"/>
    <n v="1959731.8039012945"/>
    <n v="5.111988219692442E-2"/>
    <n v="230.3"/>
  </r>
  <r>
    <x v="33"/>
    <s v="pr439_10_2"/>
    <n v="439"/>
    <n v="10"/>
    <n v="2"/>
    <n v="13222400"/>
    <n v="13493860"/>
    <n v="193465.71444746136"/>
    <n v="1.4631664028274849E-2"/>
    <n v="241.6"/>
  </r>
  <r>
    <x v="33"/>
    <s v="pr439_10_3"/>
    <n v="439"/>
    <n v="10"/>
    <n v="3"/>
    <n v="13525100"/>
    <n v="14090410"/>
    <n v="315438.80353846413"/>
    <n v="2.3322474771976853E-2"/>
    <n v="240.3"/>
  </r>
  <r>
    <x v="33"/>
    <s v="pr439_10_4"/>
    <n v="439"/>
    <n v="10"/>
    <n v="4"/>
    <n v="13895200"/>
    <n v="14319300"/>
    <n v="286616.15834112046"/>
    <n v="2.0626990496079255E-2"/>
    <n v="229.8"/>
  </r>
  <r>
    <x v="33"/>
    <s v="pr439_10_5"/>
    <n v="439"/>
    <n v="10"/>
    <n v="5"/>
    <n v="14840800"/>
    <n v="15782180"/>
    <n v="657197.32670045318"/>
    <n v="4.4283146912595897E-2"/>
    <n v="224.8"/>
  </r>
  <r>
    <x v="33"/>
    <s v="pr439_15_2"/>
    <n v="439"/>
    <n v="15"/>
    <n v="2"/>
    <n v="7019770"/>
    <n v="7421811"/>
    <n v="292530.27013171359"/>
    <n v="4.1672343984448718E-2"/>
    <n v="238.8"/>
  </r>
  <r>
    <x v="33"/>
    <s v="pr439_15_3"/>
    <n v="439"/>
    <n v="15"/>
    <n v="3"/>
    <n v="7439760"/>
    <n v="7867190"/>
    <n v="307801.24867987278"/>
    <n v="4.1372470171063686E-2"/>
    <n v="239.5"/>
  </r>
  <r>
    <x v="33"/>
    <s v="pr439_15_4"/>
    <n v="439"/>
    <n v="15"/>
    <n v="4"/>
    <n v="7663630"/>
    <n v="8118458"/>
    <n v="321935.11226125469"/>
    <n v="4.2008175272195379E-2"/>
    <n v="241.7"/>
  </r>
  <r>
    <x v="33"/>
    <s v="pr439_15_5"/>
    <n v="439"/>
    <n v="15"/>
    <n v="5"/>
    <n v="8307060"/>
    <n v="8944734"/>
    <n v="466607.53830649209"/>
    <n v="5.6169997364469752E-2"/>
    <n v="240.2"/>
  </r>
  <r>
    <x v="33"/>
    <s v="pr439_20_2"/>
    <n v="439"/>
    <n v="20"/>
    <n v="2"/>
    <n v="4562890"/>
    <n v="4711421"/>
    <n v="88661.954693092572"/>
    <n v="1.9431096233547725E-2"/>
    <n v="238.9"/>
  </r>
  <r>
    <x v="33"/>
    <s v="pr439_20_3"/>
    <n v="439"/>
    <n v="20"/>
    <n v="3"/>
    <n v="4889170"/>
    <n v="5119563"/>
    <n v="162674.0688240685"/>
    <n v="3.3272328191506634E-2"/>
    <n v="242.8"/>
  </r>
  <r>
    <x v="33"/>
    <s v="pr439_20_4"/>
    <n v="439"/>
    <n v="20"/>
    <n v="4"/>
    <n v="5088120"/>
    <n v="5278028"/>
    <n v="226282.85400749606"/>
    <n v="4.4472782483018496E-2"/>
    <n v="229.4"/>
  </r>
  <r>
    <x v="33"/>
    <s v="pr439_20_5"/>
    <n v="439"/>
    <n v="20"/>
    <n v="5"/>
    <n v="5771730"/>
    <n v="6066589"/>
    <n v="241321.08442441944"/>
    <n v="4.1810875495634663E-2"/>
    <n v="213.3"/>
  </r>
  <r>
    <x v="34"/>
    <s v="rat195_05_2"/>
    <n v="195"/>
    <n v="5"/>
    <n v="2"/>
    <n v="188933"/>
    <n v="193059.4"/>
    <n v="3188.0466746896918"/>
    <n v="1.6873953595664556E-2"/>
    <n v="166.8"/>
  </r>
  <r>
    <x v="34"/>
    <s v="rat195_05_3"/>
    <n v="195"/>
    <n v="5"/>
    <n v="3"/>
    <n v="189887"/>
    <n v="193853.4"/>
    <n v="3151.5377622149263"/>
    <n v="1.6596911648585351E-2"/>
    <n v="186.7"/>
  </r>
  <r>
    <x v="34"/>
    <s v="rat195_05_4"/>
    <n v="195"/>
    <n v="5"/>
    <n v="4"/>
    <n v="191681"/>
    <n v="197507.7"/>
    <n v="3141.7963386147953"/>
    <n v="1.6390755153691785E-2"/>
    <n v="137.1"/>
  </r>
  <r>
    <x v="34"/>
    <s v="rat195_05_5"/>
    <n v="195"/>
    <n v="5"/>
    <n v="5"/>
    <n v="213487"/>
    <n v="221466"/>
    <n v="6110.6845043015528"/>
    <n v="2.8623215953671899E-2"/>
    <n v="190.1"/>
  </r>
  <r>
    <x v="34"/>
    <s v="rat195_10_2"/>
    <n v="195"/>
    <n v="10"/>
    <n v="2"/>
    <n v="64851.199999999997"/>
    <n v="65801.930000000008"/>
    <n v="920.30983194670819"/>
    <n v="1.4191099500806588E-2"/>
    <n v="150.69999999999999"/>
  </r>
  <r>
    <x v="34"/>
    <s v="rat195_10_3"/>
    <n v="195"/>
    <n v="10"/>
    <n v="3"/>
    <n v="65069.599999999999"/>
    <n v="66484.040000000008"/>
    <n v="876.06956116509434"/>
    <n v="1.3463576864850781E-2"/>
    <n v="122.9"/>
  </r>
  <r>
    <x v="34"/>
    <s v="rat195_10_4"/>
    <n v="195"/>
    <n v="10"/>
    <n v="4"/>
    <n v="69089.8"/>
    <n v="70693.179999999993"/>
    <n v="1291.7373071436259"/>
    <n v="1.8696497994546604E-2"/>
    <n v="160.19999999999999"/>
  </r>
  <r>
    <x v="34"/>
    <s v="rat195_10_5"/>
    <n v="195"/>
    <n v="10"/>
    <n v="5"/>
    <n v="85824.6"/>
    <n v="91451.209999999992"/>
    <n v="2609.6149526319009"/>
    <n v="3.0406374776368324E-2"/>
    <n v="190.5"/>
  </r>
  <r>
    <x v="34"/>
    <s v="rat195_15_2"/>
    <n v="195"/>
    <n v="15"/>
    <n v="2"/>
    <n v="36236.5"/>
    <n v="37068.149999999994"/>
    <n v="1348.1033295790874"/>
    <n v="3.7202912245362749E-2"/>
    <n v="137.1"/>
  </r>
  <r>
    <x v="34"/>
    <s v="rat195_15_3"/>
    <n v="195"/>
    <n v="15"/>
    <n v="3"/>
    <n v="35481.599999999999"/>
    <n v="36929.089999999997"/>
    <n v="1003.4620199312196"/>
    <n v="2.8281194194490093E-2"/>
    <n v="147.5"/>
  </r>
  <r>
    <x v="34"/>
    <s v="rat195_15_4"/>
    <n v="195"/>
    <n v="15"/>
    <n v="4"/>
    <n v="38843.199999999997"/>
    <n v="40186.500000000007"/>
    <n v="1485.0995821455513"/>
    <n v="3.8233193509946438E-2"/>
    <n v="184.8"/>
  </r>
  <r>
    <x v="34"/>
    <s v="rat195_15_5"/>
    <n v="195"/>
    <n v="15"/>
    <n v="5"/>
    <n v="49651.199999999997"/>
    <n v="52210.55"/>
    <n v="1249.778767311328"/>
    <n v="2.5171169424129287E-2"/>
    <n v="174.8"/>
  </r>
  <r>
    <x v="34"/>
    <s v="rat195_20_2"/>
    <n v="195"/>
    <n v="20"/>
    <n v="2"/>
    <n v="23697.3"/>
    <n v="24278.7"/>
    <n v="284.66649882899054"/>
    <n v="1.2012613201883361E-2"/>
    <n v="152.9"/>
  </r>
  <r>
    <x v="34"/>
    <s v="rat195_20_3"/>
    <n v="195"/>
    <n v="20"/>
    <n v="3"/>
    <n v="23225.3"/>
    <n v="24058.82"/>
    <n v="465.1266035536276"/>
    <n v="2.0026721013447733E-2"/>
    <n v="165.4"/>
  </r>
  <r>
    <x v="34"/>
    <s v="rat195_20_4"/>
    <n v="195"/>
    <n v="20"/>
    <n v="4"/>
    <n v="25266.400000000001"/>
    <n v="26323.360000000004"/>
    <n v="722.04663315082644"/>
    <n v="2.8577345136261059E-2"/>
    <n v="179.3"/>
  </r>
  <r>
    <x v="34"/>
    <s v="rat195_20_5"/>
    <n v="195"/>
    <n v="20"/>
    <n v="5"/>
    <n v="32884.800000000003"/>
    <n v="34468.19"/>
    <n v="1433.1526765607816"/>
    <n v="4.3581006317836249E-2"/>
    <n v="146.80000000000001"/>
  </r>
  <r>
    <x v="35"/>
    <s v="rd100_05_2"/>
    <n v="100"/>
    <n v="5"/>
    <n v="2"/>
    <n v="229620"/>
    <n v="230065.9"/>
    <n v="473.21041831303756"/>
    <n v="2.0608414698764809E-3"/>
    <n v="112.6"/>
  </r>
  <r>
    <x v="35"/>
    <s v="rd100_05_3"/>
    <n v="100"/>
    <n v="5"/>
    <n v="3"/>
    <n v="231572"/>
    <n v="232378.2"/>
    <n v="704.08566398004598"/>
    <n v="3.0404611264749017E-3"/>
    <n v="106.2"/>
  </r>
  <r>
    <x v="35"/>
    <s v="rd100_05_4"/>
    <n v="100"/>
    <n v="5"/>
    <n v="4"/>
    <n v="232379"/>
    <n v="233865.8"/>
    <n v="2002.3421730008527"/>
    <n v="8.6167087946882152E-3"/>
    <n v="140.9"/>
  </r>
  <r>
    <x v="35"/>
    <s v="rd100_05_5"/>
    <n v="100"/>
    <n v="5"/>
    <n v="5"/>
    <n v="261472"/>
    <n v="268869"/>
    <n v="3712.7771875571048"/>
    <n v="1.4199521124851245E-2"/>
    <n v="125.3"/>
  </r>
  <r>
    <x v="35"/>
    <s v="rd100_10_2"/>
    <n v="100"/>
    <n v="10"/>
    <n v="2"/>
    <n v="75467.7"/>
    <n v="77897.34"/>
    <n v="1150.6296616297629"/>
    <n v="1.5246650707915612E-2"/>
    <n v="90.5"/>
  </r>
  <r>
    <x v="35"/>
    <s v="rd100_10_3"/>
    <n v="100"/>
    <n v="10"/>
    <n v="3"/>
    <n v="83180.899999999994"/>
    <n v="84494.53"/>
    <n v="1257.9103810597082"/>
    <n v="1.512258680850662E-2"/>
    <n v="97.5"/>
  </r>
  <r>
    <x v="35"/>
    <s v="rd100_10_4"/>
    <n v="100"/>
    <n v="10"/>
    <n v="4"/>
    <n v="83018"/>
    <n v="84432.18"/>
    <n v="917.16480259063064"/>
    <n v="1.1047782439839922E-2"/>
    <n v="114.9"/>
  </r>
  <r>
    <x v="35"/>
    <s v="rd100_10_5"/>
    <n v="100"/>
    <n v="10"/>
    <n v="5"/>
    <n v="97855.6"/>
    <n v="99999.87999999999"/>
    <n v="1592.8860465624427"/>
    <n v="1.6277924273750737E-2"/>
    <n v="126.6"/>
  </r>
  <r>
    <x v="35"/>
    <s v="rd100_15_2"/>
    <n v="100"/>
    <n v="15"/>
    <n v="2"/>
    <n v="41278.9"/>
    <n v="42266.819999999992"/>
    <n v="588.38077391355239"/>
    <n v="1.4253790045605681E-2"/>
    <n v="71.5"/>
  </r>
  <r>
    <x v="35"/>
    <s v="rd100_15_3"/>
    <n v="100"/>
    <n v="15"/>
    <n v="3"/>
    <n v="42948.7"/>
    <n v="43744.08"/>
    <n v="611.37914732003878"/>
    <n v="1.423510251346464E-2"/>
    <n v="104"/>
  </r>
  <r>
    <x v="35"/>
    <s v="rd100_15_4"/>
    <n v="100"/>
    <n v="15"/>
    <n v="4"/>
    <n v="44862.5"/>
    <n v="45888.840000000004"/>
    <n v="614.01853066499609"/>
    <n v="1.3686676637837751E-2"/>
    <n v="159.4"/>
  </r>
  <r>
    <x v="35"/>
    <s v="rd100_15_5"/>
    <n v="100"/>
    <n v="15"/>
    <n v="5"/>
    <n v="52530.5"/>
    <n v="54489.77"/>
    <n v="1834.0903158726337"/>
    <n v="3.4914769817013615E-2"/>
    <n v="106.5"/>
  </r>
  <r>
    <x v="35"/>
    <s v="rd100_20_2"/>
    <n v="100"/>
    <n v="20"/>
    <n v="2"/>
    <n v="23990.7"/>
    <n v="24640.239999999998"/>
    <n v="457.50720504344707"/>
    <n v="1.907018990873326E-2"/>
    <n v="80.2"/>
  </r>
  <r>
    <x v="35"/>
    <s v="rd100_20_3"/>
    <n v="100"/>
    <n v="20"/>
    <n v="3"/>
    <n v="27170.799999999999"/>
    <n v="28526.969999999994"/>
    <n v="638.00240168478626"/>
    <n v="2.3481178385796012E-2"/>
    <n v="123.6"/>
  </r>
  <r>
    <x v="35"/>
    <s v="rd100_20_4"/>
    <n v="100"/>
    <n v="20"/>
    <n v="4"/>
    <n v="28602.799999999999"/>
    <n v="29486.57"/>
    <n v="515.19831575380317"/>
    <n v="1.8012163695645293E-2"/>
    <n v="142.6"/>
  </r>
  <r>
    <x v="35"/>
    <s v="rd100_20_5"/>
    <n v="100"/>
    <n v="20"/>
    <n v="5"/>
    <n v="33150.699999999997"/>
    <n v="34413.930000000008"/>
    <n v="818.76654799222968"/>
    <n v="2.4698318526976196E-2"/>
    <n v="118"/>
  </r>
  <r>
    <x v="36"/>
    <s v="rd400_05_2"/>
    <n v="400"/>
    <n v="5"/>
    <n v="2"/>
    <n v="3865050"/>
    <n v="3895067"/>
    <n v="33469.15364265364"/>
    <n v="8.6594361373471592E-3"/>
    <n v="232.8"/>
  </r>
  <r>
    <x v="36"/>
    <s v="rd400_05_3"/>
    <n v="400"/>
    <n v="5"/>
    <n v="3"/>
    <n v="3917570"/>
    <n v="4003769"/>
    <n v="62941.137483984014"/>
    <n v="1.6066372134763134E-2"/>
    <n v="243.3"/>
  </r>
  <r>
    <x v="36"/>
    <s v="rd400_05_4"/>
    <n v="400"/>
    <n v="5"/>
    <n v="4"/>
    <n v="3921990"/>
    <n v="4072047"/>
    <n v="69452.724456600292"/>
    <n v="1.7708541953600158E-2"/>
    <n v="237.3"/>
  </r>
  <r>
    <x v="36"/>
    <s v="rd400_05_5"/>
    <n v="400"/>
    <n v="5"/>
    <n v="5"/>
    <n v="4000200"/>
    <n v="4095343"/>
    <n v="79244.28742817996"/>
    <n v="1.9810081352977342E-2"/>
    <n v="239.3"/>
  </r>
  <r>
    <x v="36"/>
    <s v="rd400_10_2"/>
    <n v="400"/>
    <n v="10"/>
    <n v="2"/>
    <n v="1333300"/>
    <n v="1359374"/>
    <n v="26996.096507952156"/>
    <n v="2.0247578570428377E-2"/>
    <n v="234.1"/>
  </r>
  <r>
    <x v="36"/>
    <s v="rd400_10_3"/>
    <n v="400"/>
    <n v="10"/>
    <n v="3"/>
    <n v="1360420"/>
    <n v="1387208"/>
    <n v="24802.850105045054"/>
    <n v="1.8231759386840133E-2"/>
    <n v="237.2"/>
  </r>
  <r>
    <x v="36"/>
    <s v="rd400_10_4"/>
    <n v="400"/>
    <n v="10"/>
    <n v="4"/>
    <n v="1430210"/>
    <n v="1474573"/>
    <n v="36173.828492126428"/>
    <n v="2.5292669252855473E-2"/>
    <n v="222.6"/>
  </r>
  <r>
    <x v="36"/>
    <s v="rd400_10_5"/>
    <n v="400"/>
    <n v="10"/>
    <n v="5"/>
    <n v="1464230"/>
    <n v="1519097"/>
    <n v="38165.142051062481"/>
    <n v="2.6064991190634313E-2"/>
    <n v="195.6"/>
  </r>
  <r>
    <x v="36"/>
    <s v="rd400_15_2"/>
    <n v="400"/>
    <n v="15"/>
    <n v="2"/>
    <n v="747697"/>
    <n v="755356.5"/>
    <n v="5230.8244145216304"/>
    <n v="6.9959146746899218E-3"/>
    <n v="187.6"/>
  </r>
  <r>
    <x v="36"/>
    <s v="rd400_15_3"/>
    <n v="400"/>
    <n v="15"/>
    <n v="3"/>
    <n v="764822"/>
    <n v="777463.9"/>
    <n v="12487.601161418739"/>
    <n v="1.6327460718204678E-2"/>
    <n v="204.6"/>
  </r>
  <r>
    <x v="36"/>
    <s v="rd400_15_4"/>
    <n v="400"/>
    <n v="15"/>
    <n v="4"/>
    <n v="817453"/>
    <n v="839066.8"/>
    <n v="19420.277568676625"/>
    <n v="2.3757057064658915E-2"/>
    <n v="209.3"/>
  </r>
  <r>
    <x v="36"/>
    <s v="rd400_15_5"/>
    <n v="400"/>
    <n v="15"/>
    <n v="5"/>
    <n v="843506"/>
    <n v="872288"/>
    <n v="19452.957952741046"/>
    <n v="2.3062026770101274E-2"/>
    <n v="216.7"/>
  </r>
  <r>
    <x v="36"/>
    <s v="rd400_20_2"/>
    <n v="400"/>
    <n v="20"/>
    <n v="2"/>
    <n v="472760"/>
    <n v="485832.2"/>
    <n v="8993.8481913410615"/>
    <n v="1.9024131041841655E-2"/>
    <n v="204.2"/>
  </r>
  <r>
    <x v="36"/>
    <s v="rd400_20_3"/>
    <n v="400"/>
    <n v="20"/>
    <n v="3"/>
    <n v="490496"/>
    <n v="506591.6"/>
    <n v="8368.3593666195338"/>
    <n v="1.7061014496794129E-2"/>
    <n v="197.2"/>
  </r>
  <r>
    <x v="36"/>
    <s v="rd400_20_4"/>
    <n v="400"/>
    <n v="20"/>
    <n v="4"/>
    <n v="538558"/>
    <n v="556395.1"/>
    <n v="18675.48549688721"/>
    <n v="3.4676832387388563E-2"/>
    <n v="209.1"/>
  </r>
  <r>
    <x v="36"/>
    <s v="rd400_20_5"/>
    <n v="400"/>
    <n v="20"/>
    <n v="5"/>
    <n v="557655"/>
    <n v="574605.4"/>
    <n v="10844.477121763153"/>
    <n v="1.9446570230273474E-2"/>
    <n v="198.1"/>
  </r>
  <r>
    <x v="37"/>
    <s v="ts225_05_2"/>
    <n v="225"/>
    <n v="5"/>
    <n v="2"/>
    <n v="16642600"/>
    <n v="16877800"/>
    <n v="200053.39842707553"/>
    <n v="1.2020561596569978E-2"/>
    <n v="194.6"/>
  </r>
  <r>
    <x v="37"/>
    <s v="ts225_05_3"/>
    <n v="225"/>
    <n v="5"/>
    <n v="3"/>
    <n v="17110200"/>
    <n v="17374550"/>
    <n v="217216.59057775082"/>
    <n v="1.2695152048354245E-2"/>
    <n v="126.8"/>
  </r>
  <r>
    <x v="37"/>
    <s v="ts225_05_4"/>
    <n v="225"/>
    <n v="5"/>
    <n v="4"/>
    <n v="16900900"/>
    <n v="17168500"/>
    <n v="172726.62408171667"/>
    <n v="1.021996604214667E-2"/>
    <n v="121.7"/>
  </r>
  <r>
    <x v="37"/>
    <s v="ts225_05_5"/>
    <n v="225"/>
    <n v="5"/>
    <n v="5"/>
    <n v="17530900"/>
    <n v="17805610"/>
    <n v="265153.57583441673"/>
    <n v="1.5124926605845492E-2"/>
    <n v="127.9"/>
  </r>
  <r>
    <x v="37"/>
    <s v="ts225_10_2"/>
    <n v="225"/>
    <n v="10"/>
    <n v="2"/>
    <n v="5911850"/>
    <n v="6063685"/>
    <n v="112650.02374611379"/>
    <n v="1.9054952975145478E-2"/>
    <n v="168.7"/>
  </r>
  <r>
    <x v="37"/>
    <s v="ts225_10_3"/>
    <n v="225"/>
    <n v="10"/>
    <n v="3"/>
    <n v="6204260"/>
    <n v="6366986"/>
    <n v="112421.37817653327"/>
    <n v="1.8120030136798467E-2"/>
    <n v="157.9"/>
  </r>
  <r>
    <x v="37"/>
    <s v="ts225_10_4"/>
    <n v="225"/>
    <n v="10"/>
    <n v="4"/>
    <n v="6162660"/>
    <n v="6302657"/>
    <n v="69121.738669297571"/>
    <n v="1.1216218105379426E-2"/>
    <n v="179.8"/>
  </r>
  <r>
    <x v="37"/>
    <s v="ts225_10_5"/>
    <n v="225"/>
    <n v="10"/>
    <n v="5"/>
    <n v="6601820"/>
    <n v="6757782"/>
    <n v="105211.85862608624"/>
    <n v="1.5936796008689458E-2"/>
    <n v="145.4"/>
  </r>
  <r>
    <x v="37"/>
    <s v="ts225_15_2"/>
    <n v="225"/>
    <n v="15"/>
    <n v="2"/>
    <n v="3145690"/>
    <n v="3216645"/>
    <n v="48002.542351652817"/>
    <n v="1.5259781590574029E-2"/>
    <n v="165.4"/>
  </r>
  <r>
    <x v="37"/>
    <s v="ts225_15_3"/>
    <n v="225"/>
    <n v="15"/>
    <n v="3"/>
    <n v="3413140"/>
    <n v="3533911"/>
    <n v="79683.302649370089"/>
    <n v="2.3346039907349271E-2"/>
    <n v="165.4"/>
  </r>
  <r>
    <x v="37"/>
    <s v="ts225_15_4"/>
    <n v="225"/>
    <n v="15"/>
    <n v="4"/>
    <n v="3419320"/>
    <n v="3559544"/>
    <n v="71915.875422452984"/>
    <n v="2.103221559329135E-2"/>
    <n v="157.69999999999999"/>
  </r>
  <r>
    <x v="37"/>
    <s v="ts225_15_5"/>
    <n v="225"/>
    <n v="15"/>
    <n v="5"/>
    <n v="3704790"/>
    <n v="3886000"/>
    <n v="118779.28831801163"/>
    <n v="3.2061004353286321E-2"/>
    <n v="175.6"/>
  </r>
  <r>
    <x v="37"/>
    <s v="ts225_20_2"/>
    <n v="225"/>
    <n v="20"/>
    <n v="2"/>
    <n v="1919760"/>
    <n v="2000579"/>
    <n v="36348.452037955562"/>
    <n v="1.8933852167956181E-2"/>
    <n v="188.3"/>
  </r>
  <r>
    <x v="37"/>
    <s v="ts225_20_3"/>
    <n v="225"/>
    <n v="20"/>
    <n v="3"/>
    <n v="2170900"/>
    <n v="2259831"/>
    <n v="54790.653998246409"/>
    <n v="2.5238681651962969E-2"/>
    <n v="187.9"/>
  </r>
  <r>
    <x v="37"/>
    <s v="ts225_20_4"/>
    <n v="225"/>
    <n v="20"/>
    <n v="4"/>
    <n v="2202940"/>
    <n v="2314065"/>
    <n v="60822.47469297659"/>
    <n v="2.7609682829753235E-2"/>
    <n v="180.7"/>
  </r>
  <r>
    <x v="37"/>
    <s v="ts225_20_5"/>
    <n v="225"/>
    <n v="20"/>
    <n v="5"/>
    <n v="2513950"/>
    <n v="2573297"/>
    <n v="43878.430046360285"/>
    <n v="1.7453978816746669E-2"/>
    <n v="181.9"/>
  </r>
  <r>
    <x v="38"/>
    <s v="tsp225_05_2"/>
    <n v="225"/>
    <n v="5"/>
    <n v="2"/>
    <n v="416655"/>
    <n v="420431.6"/>
    <n v="7273.1827695995653"/>
    <n v="1.7456127418606679E-2"/>
    <n v="156.80000000000001"/>
  </r>
  <r>
    <x v="38"/>
    <s v="tsp225_05_3"/>
    <n v="225"/>
    <n v="5"/>
    <n v="3"/>
    <n v="408060"/>
    <n v="417898.8"/>
    <n v="10442.867771301564"/>
    <n v="2.559150068936324E-2"/>
    <n v="157.5"/>
  </r>
  <r>
    <x v="38"/>
    <s v="tsp225_05_4"/>
    <n v="225"/>
    <n v="5"/>
    <n v="4"/>
    <n v="413488"/>
    <n v="423162.1"/>
    <n v="10426.020850097446"/>
    <n v="2.5214808773404419E-2"/>
    <n v="142.19999999999999"/>
  </r>
  <r>
    <x v="38"/>
    <s v="tsp225_05_5"/>
    <n v="225"/>
    <n v="5"/>
    <n v="5"/>
    <n v="439199"/>
    <n v="449608.2"/>
    <n v="9653.2791181718821"/>
    <n v="2.1979283008777075E-2"/>
    <n v="153.69999999999999"/>
  </r>
  <r>
    <x v="38"/>
    <s v="tsp225_10_2"/>
    <n v="225"/>
    <n v="10"/>
    <n v="2"/>
    <n v="143075"/>
    <n v="148995.70000000001"/>
    <n v="3114.990246105649"/>
    <n v="2.1771729834741561E-2"/>
    <n v="225.9"/>
  </r>
  <r>
    <x v="38"/>
    <s v="tsp225_10_3"/>
    <n v="225"/>
    <n v="10"/>
    <n v="3"/>
    <n v="147105"/>
    <n v="151151.29999999999"/>
    <n v="2729.5250319423708"/>
    <n v="1.8554943964803172E-2"/>
    <n v="152.5"/>
  </r>
  <r>
    <x v="38"/>
    <s v="tsp225_10_4"/>
    <n v="225"/>
    <n v="10"/>
    <n v="4"/>
    <n v="148730"/>
    <n v="155464.5"/>
    <n v="4637.76316414138"/>
    <n v="3.118243235488052E-2"/>
    <n v="163.4"/>
  </r>
  <r>
    <x v="38"/>
    <s v="tsp225_10_5"/>
    <n v="225"/>
    <n v="10"/>
    <n v="5"/>
    <n v="164940"/>
    <n v="175218"/>
    <n v="8343.8923770623987"/>
    <n v="5.0587440142248086E-2"/>
    <n v="183"/>
  </r>
  <r>
    <x v="38"/>
    <s v="tsp225_15_2"/>
    <n v="225"/>
    <n v="15"/>
    <n v="2"/>
    <n v="78725.5"/>
    <n v="79920.73000000001"/>
    <n v="1166.539453111923"/>
    <n v="1.4817809389739322E-2"/>
    <n v="202.5"/>
  </r>
  <r>
    <x v="38"/>
    <s v="tsp225_15_3"/>
    <n v="225"/>
    <n v="15"/>
    <n v="3"/>
    <n v="80710.5"/>
    <n v="84024.790000000008"/>
    <n v="2347.9434947062382"/>
    <n v="2.9090929862982364E-2"/>
    <n v="190.6"/>
  </r>
  <r>
    <x v="38"/>
    <s v="tsp225_15_4"/>
    <n v="225"/>
    <n v="15"/>
    <n v="4"/>
    <n v="82207.7"/>
    <n v="84858.409999999989"/>
    <n v="1910.2284461696104"/>
    <n v="2.3236612217220655E-2"/>
    <n v="154.19999999999999"/>
  </r>
  <r>
    <x v="38"/>
    <s v="tsp225_15_5"/>
    <n v="225"/>
    <n v="15"/>
    <n v="5"/>
    <n v="97170.4"/>
    <n v="99896.34"/>
    <n v="2010.9355220339073"/>
    <n v="2.0694939220522995E-2"/>
    <n v="177.4"/>
  </r>
  <r>
    <x v="38"/>
    <s v="tsp225_20_2"/>
    <n v="225"/>
    <n v="20"/>
    <n v="2"/>
    <n v="48292.4"/>
    <n v="50646.19000000001"/>
    <n v="1277.312395835708"/>
    <n v="2.6449553052565373E-2"/>
    <n v="193.8"/>
  </r>
  <r>
    <x v="38"/>
    <s v="tsp225_20_3"/>
    <n v="225"/>
    <n v="20"/>
    <n v="3"/>
    <n v="52227.5"/>
    <n v="53563.140000000014"/>
    <n v="1139.3971702420345"/>
    <n v="2.1816038873046468E-2"/>
    <n v="207.1"/>
  </r>
  <r>
    <x v="38"/>
    <s v="tsp225_20_4"/>
    <n v="225"/>
    <n v="20"/>
    <n v="4"/>
    <n v="53985.9"/>
    <n v="55053.71"/>
    <n v="875.02658683417519"/>
    <n v="1.6208428253195281E-2"/>
    <n v="163"/>
  </r>
  <r>
    <x v="38"/>
    <s v="tsp225_20_5"/>
    <n v="225"/>
    <n v="20"/>
    <n v="5"/>
    <n v="62724.3"/>
    <n v="65527.320000000007"/>
    <n v="1669.6156555726616"/>
    <n v="2.6618322652826123E-2"/>
    <n v="155.69999999999999"/>
  </r>
  <r>
    <x v="39"/>
    <s v="u159_05_2"/>
    <n v="159"/>
    <n v="5"/>
    <n v="2"/>
    <n v="2744000"/>
    <n v="2764595"/>
    <n v="18535.805740362204"/>
    <n v="6.7550312464876834E-3"/>
    <n v="137.19999999999999"/>
  </r>
  <r>
    <x v="39"/>
    <s v="u159_05_3"/>
    <n v="159"/>
    <n v="5"/>
    <n v="3"/>
    <n v="2891050"/>
    <n v="2985374"/>
    <n v="60314.798110506104"/>
    <n v="2.0862592521923212E-2"/>
    <n v="92.6"/>
  </r>
  <r>
    <x v="39"/>
    <s v="u159_05_4"/>
    <n v="159"/>
    <n v="5"/>
    <n v="4"/>
    <n v="2884090"/>
    <n v="2962569"/>
    <n v="59081.507249636823"/>
    <n v="2.0485320239533724E-2"/>
    <n v="95.5"/>
  </r>
  <r>
    <x v="39"/>
    <s v="u159_05_5"/>
    <n v="159"/>
    <n v="5"/>
    <n v="5"/>
    <n v="3135270"/>
    <n v="3211926"/>
    <n v="92590.478176154211"/>
    <n v="2.9531899382239556E-2"/>
    <n v="202.7"/>
  </r>
  <r>
    <x v="39"/>
    <s v="u159_10_2"/>
    <n v="159"/>
    <n v="10"/>
    <n v="2"/>
    <n v="925460"/>
    <n v="954802.8"/>
    <n v="17589.108920642404"/>
    <n v="1.9005801353534895E-2"/>
    <n v="114.4"/>
  </r>
  <r>
    <x v="39"/>
    <s v="u159_10_3"/>
    <n v="159"/>
    <n v="10"/>
    <n v="3"/>
    <n v="1015900"/>
    <n v="1041065"/>
    <n v="16443.677102967777"/>
    <n v="1.6186314699249707E-2"/>
    <n v="158.19999999999999"/>
  </r>
  <r>
    <x v="39"/>
    <s v="u159_10_4"/>
    <n v="159"/>
    <n v="10"/>
    <n v="4"/>
    <n v="993735"/>
    <n v="1025064.7"/>
    <n v="28768.154592844112"/>
    <n v="2.8949523356673671E-2"/>
    <n v="166.9"/>
  </r>
  <r>
    <x v="39"/>
    <s v="u159_10_5"/>
    <n v="159"/>
    <n v="10"/>
    <n v="5"/>
    <n v="1155530"/>
    <n v="1213986"/>
    <n v="37675.461274179805"/>
    <n v="3.2604485624933843E-2"/>
    <n v="156.9"/>
  </r>
  <r>
    <x v="39"/>
    <s v="u159_15_2"/>
    <n v="159"/>
    <n v="15"/>
    <n v="2"/>
    <n v="508197"/>
    <n v="520506.3"/>
    <n v="12334.636472146229"/>
    <n v="2.4271368135085861E-2"/>
    <n v="130.9"/>
  </r>
  <r>
    <x v="39"/>
    <s v="u159_15_3"/>
    <n v="159"/>
    <n v="15"/>
    <n v="3"/>
    <n v="551792"/>
    <n v="566650.30000000005"/>
    <n v="16203.117190151337"/>
    <n v="2.9364538068966814E-2"/>
    <n v="142.69999999999999"/>
  </r>
  <r>
    <x v="39"/>
    <s v="u159_15_4"/>
    <n v="159"/>
    <n v="15"/>
    <n v="4"/>
    <n v="543789"/>
    <n v="575054.19999999995"/>
    <n v="20039.616972387474"/>
    <n v="3.6851824829828246E-2"/>
    <n v="182.6"/>
  </r>
  <r>
    <x v="39"/>
    <s v="u159_15_5"/>
    <n v="159"/>
    <n v="15"/>
    <n v="5"/>
    <n v="627037"/>
    <n v="687518.4"/>
    <n v="30587.198582994744"/>
    <n v="4.8780532222173087E-2"/>
    <n v="146.9"/>
  </r>
  <r>
    <x v="39"/>
    <s v="u159_20_2"/>
    <n v="159"/>
    <n v="20"/>
    <n v="2"/>
    <n v="315502"/>
    <n v="331535.5"/>
    <n v="8103.9478068133903"/>
    <n v="2.5685884104739085E-2"/>
    <n v="133.19999999999999"/>
  </r>
  <r>
    <x v="39"/>
    <s v="u159_20_3"/>
    <n v="159"/>
    <n v="20"/>
    <n v="3"/>
    <n v="343363"/>
    <n v="366103.4"/>
    <n v="13518.083453902282"/>
    <n v="3.9369656759471121E-2"/>
    <n v="120.4"/>
  </r>
  <r>
    <x v="39"/>
    <s v="u159_20_4"/>
    <n v="159"/>
    <n v="20"/>
    <n v="4"/>
    <n v="340078"/>
    <n v="362517.3"/>
    <n v="12713.704146401324"/>
    <n v="3.738467100606721E-2"/>
    <n v="162.6"/>
  </r>
  <r>
    <x v="39"/>
    <s v="u159_20_5"/>
    <n v="159"/>
    <n v="20"/>
    <n v="5"/>
    <n v="423253"/>
    <n v="444788.3"/>
    <n v="11643.544573424939"/>
    <n v="2.7509656336576323E-2"/>
    <n v="146.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x v="0"/>
    <s v="a280_05_2"/>
    <n v="280"/>
    <n v="5"/>
    <n v="2"/>
    <n v="394091.33"/>
    <n v="394618.43899999995"/>
    <n v="314.94321983670557"/>
    <n v="7.9916302608510964E-4"/>
    <n v="29.847520000000003"/>
  </r>
  <r>
    <x v="0"/>
    <s v="a280_05_3"/>
    <n v="280"/>
    <n v="5"/>
    <n v="3"/>
    <n v="397125.07"/>
    <n v="398212.71"/>
    <n v="744.52204981899615"/>
    <n v="1.874779776101761E-3"/>
    <n v="32.599670000000003"/>
  </r>
  <r>
    <x v="0"/>
    <s v="a280_05_4"/>
    <n v="280"/>
    <n v="5"/>
    <n v="4"/>
    <n v="421464.85"/>
    <n v="423047.84399999992"/>
    <n v="1055.8112922529783"/>
    <n v="2.5050992799351556E-3"/>
    <n v="36.24971"/>
  </r>
  <r>
    <x v="0"/>
    <s v="a280_05_5"/>
    <n v="280"/>
    <n v="5"/>
    <n v="5"/>
    <n v="397740.19"/>
    <n v="400509.17300000001"/>
    <n v="1392.1747235973385"/>
    <n v="3.5002113404665955E-3"/>
    <n v="40.223480000000002"/>
  </r>
  <r>
    <x v="0"/>
    <s v="a280_10_2"/>
    <n v="280"/>
    <n v="10"/>
    <n v="2"/>
    <n v="136930.98000000001"/>
    <n v="137805.89399999997"/>
    <n v="544.594964684763"/>
    <n v="3.9771493980745847E-3"/>
    <n v="46.810099999999991"/>
  </r>
  <r>
    <x v="0"/>
    <s v="a280_10_3"/>
    <n v="280"/>
    <n v="10"/>
    <n v="3"/>
    <n v="143005.16"/>
    <n v="144471.74499999997"/>
    <n v="1109.477769065244"/>
    <n v="7.7583058476018906E-3"/>
    <n v="52.028830000000006"/>
  </r>
  <r>
    <x v="0"/>
    <s v="a280_10_4"/>
    <n v="280"/>
    <n v="10"/>
    <n v="4"/>
    <n v="158786.34"/>
    <n v="159914.992"/>
    <n v="644.56538423274765"/>
    <n v="4.0593251550022982E-3"/>
    <n v="58.062069999999991"/>
  </r>
  <r>
    <x v="0"/>
    <s v="a280_10_5"/>
    <n v="280"/>
    <n v="10"/>
    <n v="5"/>
    <n v="148691.18"/>
    <n v="149668.59600000002"/>
    <n v="779.70067834037468"/>
    <n v="5.2437587645775274E-3"/>
    <n v="65.240610000000004"/>
  </r>
  <r>
    <x v="0"/>
    <s v="a280_15_2"/>
    <n v="280"/>
    <n v="15"/>
    <n v="2"/>
    <n v="73128.490000000005"/>
    <n v="73916.570999999996"/>
    <n v="660.89258122716797"/>
    <n v="9.0374159404517703E-3"/>
    <n v="61.047709999999995"/>
  </r>
  <r>
    <x v="0"/>
    <s v="a280_15_3"/>
    <n v="280"/>
    <n v="15"/>
    <n v="3"/>
    <n v="79410.429999999993"/>
    <n v="79868.725999999995"/>
    <n v="342.60589987136501"/>
    <n v="4.314369030256668E-3"/>
    <n v="67.991420000000005"/>
  </r>
  <r>
    <x v="0"/>
    <s v="a280_15_4"/>
    <n v="280"/>
    <n v="15"/>
    <n v="4"/>
    <n v="89743.44"/>
    <n v="91333.79"/>
    <n v="957.98070865521629"/>
    <n v="1.0674659993590799E-2"/>
    <n v="76.962149999999994"/>
  </r>
  <r>
    <x v="0"/>
    <s v="a280_15_5"/>
    <n v="280"/>
    <n v="15"/>
    <n v="5"/>
    <n v="84609.37"/>
    <n v="85931.467000000004"/>
    <n v="836.93111521996696"/>
    <n v="9.8917072094966193E-3"/>
    <n v="86.45626"/>
  </r>
  <r>
    <x v="0"/>
    <s v="a280_20_2"/>
    <n v="280"/>
    <n v="20"/>
    <n v="2"/>
    <n v="47798.57"/>
    <n v="48149.186999999998"/>
    <n v="237.00890044468827"/>
    <n v="4.9584935374570463E-3"/>
    <n v="72.216669999999993"/>
  </r>
  <r>
    <x v="0"/>
    <s v="a280_20_3"/>
    <n v="280"/>
    <n v="20"/>
    <n v="3"/>
    <n v="52056.26"/>
    <n v="52471.955000000016"/>
    <n v="388.34537152299612"/>
    <n v="7.460108957558536E-3"/>
    <n v="81.407290000000003"/>
  </r>
  <r>
    <x v="0"/>
    <s v="a280_20_4"/>
    <n v="280"/>
    <n v="20"/>
    <n v="4"/>
    <n v="60050.03"/>
    <n v="61021.738000000012"/>
    <n v="508.79203607499034"/>
    <n v="8.4728023628795907E-3"/>
    <n v="94.210549999999998"/>
  </r>
  <r>
    <x v="0"/>
    <s v="a280_20_5"/>
    <n v="280"/>
    <n v="20"/>
    <n v="5"/>
    <n v="57308.61"/>
    <n v="58225.816999999995"/>
    <n v="706.12917332690176"/>
    <n v="1.2321519808749536E-2"/>
    <n v="105.16033"/>
  </r>
  <r>
    <x v="1"/>
    <s v="bier127_05_2"/>
    <n v="127"/>
    <n v="5"/>
    <n v="2"/>
    <n v="4354783.63"/>
    <n v="4371079.8889999995"/>
    <n v="12117.499739463621"/>
    <n v="2.7825721709768669E-3"/>
    <n v="7.4147000000000007"/>
  </r>
  <r>
    <x v="1"/>
    <s v="bier127_05_3"/>
    <n v="127"/>
    <n v="5"/>
    <n v="3"/>
    <n v="4470967.22"/>
    <n v="4474984.0979999993"/>
    <n v="5214.9530614290497"/>
    <n v="1.1664037790527684E-3"/>
    <n v="8.3870500000000003"/>
  </r>
  <r>
    <x v="1"/>
    <s v="bier127_05_4"/>
    <n v="127"/>
    <n v="5"/>
    <n v="4"/>
    <n v="4465821.68"/>
    <n v="4502078.6809999999"/>
    <n v="23456.571852653087"/>
    <n v="5.2524649512322424E-3"/>
    <n v="8.766099999999998"/>
  </r>
  <r>
    <x v="1"/>
    <s v="bier127_05_5"/>
    <n v="127"/>
    <n v="5"/>
    <n v="5"/>
    <n v="4378785.49"/>
    <n v="4395649.0090000015"/>
    <n v="9139.399054186948"/>
    <n v="2.0871995385613072E-3"/>
    <n v="9.1403399999999984"/>
  </r>
  <r>
    <x v="1"/>
    <s v="bier127_10_2"/>
    <n v="127"/>
    <n v="10"/>
    <n v="2"/>
    <n v="1549825.68"/>
    <n v="1562775.1070000001"/>
    <n v="6212.2198729297797"/>
    <n v="4.0083345843964719E-3"/>
    <n v="11.19966"/>
  </r>
  <r>
    <x v="1"/>
    <s v="bier127_10_3"/>
    <n v="127"/>
    <n v="10"/>
    <n v="3"/>
    <n v="1648143.22"/>
    <n v="1659707.6190000002"/>
    <n v="7620.7432336185839"/>
    <n v="4.6238355630395904E-3"/>
    <n v="13.211779999999999"/>
  </r>
  <r>
    <x v="1"/>
    <s v="bier127_10_4"/>
    <n v="127"/>
    <n v="10"/>
    <n v="4"/>
    <n v="1733278.12"/>
    <n v="1747603.682"/>
    <n v="10203.182457119025"/>
    <n v="5.8866389296594965E-3"/>
    <n v="14.038880000000001"/>
  </r>
  <r>
    <x v="1"/>
    <s v="bier127_10_5"/>
    <n v="127"/>
    <n v="10"/>
    <n v="5"/>
    <n v="1687021.08"/>
    <n v="1717833.906"/>
    <n v="18155.376488326874"/>
    <n v="1.0761795868209823E-2"/>
    <n v="14.628030000000001"/>
  </r>
  <r>
    <x v="1"/>
    <s v="bier127_15_2"/>
    <n v="127"/>
    <n v="15"/>
    <n v="2"/>
    <n v="809491.25"/>
    <n v="821319.14200000011"/>
    <n v="5728.2112524452214"/>
    <n v="7.076310278147196E-3"/>
    <n v="14.22611"/>
  </r>
  <r>
    <x v="1"/>
    <s v="bier127_15_3"/>
    <n v="127"/>
    <n v="15"/>
    <n v="3"/>
    <n v="888185.52"/>
    <n v="900445.64199999999"/>
    <n v="8632.9676144685127"/>
    <n v="9.7197797307802449E-3"/>
    <n v="16.627239999999997"/>
  </r>
  <r>
    <x v="1"/>
    <s v="bier127_15_4"/>
    <n v="127"/>
    <n v="15"/>
    <n v="4"/>
    <n v="947902"/>
    <n v="966390.53399999999"/>
    <n v="14171.101961990751"/>
    <n v="1.4949965251672378E-2"/>
    <n v="17.942610000000002"/>
  </r>
  <r>
    <x v="1"/>
    <s v="bier127_15_5"/>
    <n v="127"/>
    <n v="15"/>
    <n v="5"/>
    <n v="967512"/>
    <n v="990433.35700000008"/>
    <n v="11112.111617925986"/>
    <n v="1.1485244232553173E-2"/>
    <n v="18.596779999999999"/>
  </r>
  <r>
    <x v="1"/>
    <s v="bier127_20_2"/>
    <n v="127"/>
    <n v="20"/>
    <n v="2"/>
    <n v="507564.07"/>
    <n v="514936.59200000006"/>
    <n v="4777.8505238136777"/>
    <n v="9.4132953970001813E-3"/>
    <n v="16.62311"/>
  </r>
  <r>
    <x v="1"/>
    <s v="bier127_20_3"/>
    <n v="127"/>
    <n v="20"/>
    <n v="3"/>
    <n v="583191.77"/>
    <n v="586804.92300000007"/>
    <n v="2753.5566258812287"/>
    <n v="4.7215286077875009E-3"/>
    <n v="19.573219999999999"/>
  </r>
  <r>
    <x v="1"/>
    <s v="bier127_20_4"/>
    <n v="127"/>
    <n v="20"/>
    <n v="4"/>
    <n v="642747.03"/>
    <n v="658331.897"/>
    <n v="8871.577884580558"/>
    <n v="1.3802596465643035E-2"/>
    <n v="20.88374"/>
  </r>
  <r>
    <x v="1"/>
    <s v="bier127_20_5"/>
    <n v="127"/>
    <n v="20"/>
    <n v="5"/>
    <n v="627734.67000000004"/>
    <n v="653027.84199999995"/>
    <n v="12377.735136859224"/>
    <n v="1.9718100223553407E-2"/>
    <n v="21.758130000000001"/>
  </r>
  <r>
    <x v="2"/>
    <s v="ch130_05_2"/>
    <n v="130"/>
    <n v="5"/>
    <n v="2"/>
    <n v="277375.21999999997"/>
    <n v="277845.09299999999"/>
    <n v="581.66102459633044"/>
    <n v="2.0970187048299791E-3"/>
    <n v="5.55898"/>
  </r>
  <r>
    <x v="2"/>
    <s v="ch130_05_3"/>
    <n v="130"/>
    <n v="5"/>
    <n v="3"/>
    <n v="286656.59999999998"/>
    <n v="287939.77100000001"/>
    <n v="509.52051245264107"/>
    <n v="1.777459554228443E-3"/>
    <n v="6.3236699999999999"/>
  </r>
  <r>
    <x v="2"/>
    <s v="ch130_05_4"/>
    <n v="130"/>
    <n v="5"/>
    <n v="4"/>
    <n v="279111.73"/>
    <n v="280756.58199999999"/>
    <n v="941.26125114479873"/>
    <n v="3.3723457310260618E-3"/>
    <n v="6.8854200000000008"/>
  </r>
  <r>
    <x v="2"/>
    <s v="ch130_05_5"/>
    <n v="130"/>
    <n v="5"/>
    <n v="5"/>
    <n v="298028.34000000003"/>
    <n v="299247.45699999999"/>
    <n v="1096.6667257857114"/>
    <n v="3.6797397381259488E-3"/>
    <n v="7.3257599999999998"/>
  </r>
  <r>
    <x v="2"/>
    <s v="ch130_10_2"/>
    <n v="130"/>
    <n v="10"/>
    <n v="2"/>
    <n v="92929.36"/>
    <n v="94443.633000000002"/>
    <n v="732.59359283833282"/>
    <n v="7.8833384071334694E-3"/>
    <n v="8.6956299999999995"/>
  </r>
  <r>
    <x v="2"/>
    <s v="ch130_10_3"/>
    <n v="130"/>
    <n v="10"/>
    <n v="3"/>
    <n v="102941.4"/>
    <n v="104147.697"/>
    <n v="759.40324363644584"/>
    <n v="7.3770440623155105E-3"/>
    <n v="10.093500000000001"/>
  </r>
  <r>
    <x v="2"/>
    <s v="ch130_10_4"/>
    <n v="130"/>
    <n v="10"/>
    <n v="4"/>
    <n v="101088.46"/>
    <n v="102791.769"/>
    <n v="934.66121141358576"/>
    <n v="9.2459733921516438E-3"/>
    <n v="11.143880000000001"/>
  </r>
  <r>
    <x v="2"/>
    <s v="ch130_10_5"/>
    <n v="130"/>
    <n v="10"/>
    <n v="5"/>
    <n v="110914.53"/>
    <n v="113096.38100000001"/>
    <n v="1412.6972234028053"/>
    <n v="1.2736809355841884E-2"/>
    <n v="12.01562"/>
  </r>
  <r>
    <x v="2"/>
    <s v="ch130_15_2"/>
    <n v="130"/>
    <n v="15"/>
    <n v="2"/>
    <n v="49199.83"/>
    <n v="49694.524999999994"/>
    <n v="266.56245794059788"/>
    <n v="5.4179548575797494E-3"/>
    <n v="10.98643"/>
  </r>
  <r>
    <x v="2"/>
    <s v="ch130_15_3"/>
    <n v="130"/>
    <n v="15"/>
    <n v="3"/>
    <n v="55984.21"/>
    <n v="56648.547000000006"/>
    <n v="419.41537528246783"/>
    <n v="7.4916726570307566E-3"/>
    <n v="13.037799999999999"/>
  </r>
  <r>
    <x v="2"/>
    <s v="ch130_15_4"/>
    <n v="130"/>
    <n v="15"/>
    <n v="4"/>
    <n v="56653.7"/>
    <n v="58154.046999999999"/>
    <n v="839.6412957401642"/>
    <n v="1.4820590636448533E-2"/>
    <n v="14.432999999999998"/>
  </r>
  <r>
    <x v="2"/>
    <s v="ch130_15_5"/>
    <n v="130"/>
    <n v="15"/>
    <n v="5"/>
    <n v="64590.28"/>
    <n v="65517.937999999987"/>
    <n v="687.00531186366391"/>
    <n v="1.0636357542708653E-2"/>
    <n v="15.576020000000003"/>
  </r>
  <r>
    <x v="2"/>
    <s v="ch130_20_2"/>
    <n v="130"/>
    <n v="20"/>
    <n v="2"/>
    <n v="31047.14"/>
    <n v="31319.368000000006"/>
    <n v="150.00968330225996"/>
    <n v="4.8316747791345661E-3"/>
    <n v="13.060669999999998"/>
  </r>
  <r>
    <x v="2"/>
    <s v="ch130_20_3"/>
    <n v="130"/>
    <n v="20"/>
    <n v="3"/>
    <n v="35926.410000000003"/>
    <n v="36527.010999999999"/>
    <n v="447.04357290611631"/>
    <n v="1.2443313231300213E-2"/>
    <n v="15.633079999999998"/>
  </r>
  <r>
    <x v="2"/>
    <s v="ch130_20_4"/>
    <n v="130"/>
    <n v="20"/>
    <n v="4"/>
    <n v="35963.760000000002"/>
    <n v="37374.115000000005"/>
    <n v="779.60382839619126"/>
    <n v="2.167748390035389E-2"/>
    <n v="17.497209999999999"/>
  </r>
  <r>
    <x v="2"/>
    <s v="ch130_20_5"/>
    <n v="130"/>
    <n v="20"/>
    <n v="5"/>
    <n v="42020.98"/>
    <n v="42738.457000000002"/>
    <n v="532.09658168940962"/>
    <n v="1.2662640940059217E-2"/>
    <n v="18.919239999999999"/>
  </r>
  <r>
    <x v="3"/>
    <s v="ch150_05_2"/>
    <n v="150"/>
    <n v="5"/>
    <n v="2"/>
    <n v="361120.88"/>
    <n v="362075.07399999991"/>
    <n v="575.61527993385698"/>
    <n v="1.5939684239079639E-3"/>
    <n v="8.1692499999999999"/>
  </r>
  <r>
    <x v="3"/>
    <s v="ch150_05_3"/>
    <n v="150"/>
    <n v="5"/>
    <n v="3"/>
    <n v="364319.26"/>
    <n v="365345.92299999995"/>
    <n v="671.81610427010844"/>
    <n v="1.8440312605765296E-3"/>
    <n v="9.0615199999999998"/>
  </r>
  <r>
    <x v="3"/>
    <s v="ch150_05_4"/>
    <n v="150"/>
    <n v="5"/>
    <n v="4"/>
    <n v="384441.22"/>
    <n v="386071.53"/>
    <n v="1376.1786926122636"/>
    <n v="3.5796855826549082E-3"/>
    <n v="10.13184"/>
  </r>
  <r>
    <x v="3"/>
    <s v="ch150_05_5"/>
    <n v="150"/>
    <n v="5"/>
    <n v="5"/>
    <n v="391014.28"/>
    <n v="397512.52799999999"/>
    <n v="2993.0078160041894"/>
    <n v="7.6544718929553906E-3"/>
    <n v="10.460789999999999"/>
  </r>
  <r>
    <x v="3"/>
    <s v="ch150_10_2"/>
    <n v="150"/>
    <n v="10"/>
    <n v="2"/>
    <n v="124367.41"/>
    <n v="126054.48400000001"/>
    <n v="797.42741368310794"/>
    <n v="6.4118679779783779E-3"/>
    <n v="12.818860000000001"/>
  </r>
  <r>
    <x v="3"/>
    <s v="ch150_10_3"/>
    <n v="150"/>
    <n v="10"/>
    <n v="3"/>
    <n v="126887.86"/>
    <n v="128719.86000000002"/>
    <n v="1042.211375478973"/>
    <n v="8.2136413639490244E-3"/>
    <n v="14.57423"/>
  </r>
  <r>
    <x v="3"/>
    <s v="ch150_10_4"/>
    <n v="150"/>
    <n v="10"/>
    <n v="4"/>
    <n v="139273.12"/>
    <n v="142954.21399999998"/>
    <n v="1777.9437451805561"/>
    <n v="1.2765878621664799E-2"/>
    <n v="16.527970000000003"/>
  </r>
  <r>
    <x v="3"/>
    <s v="ch150_10_5"/>
    <n v="150"/>
    <n v="10"/>
    <n v="5"/>
    <n v="148940.35999999999"/>
    <n v="152718.253"/>
    <n v="1795.304411179653"/>
    <n v="1.2053847668822965E-2"/>
    <n v="17.27768"/>
  </r>
  <r>
    <x v="3"/>
    <s v="ch150_15_2"/>
    <n v="150"/>
    <n v="15"/>
    <n v="2"/>
    <n v="66418.490000000005"/>
    <n v="67188.425000000003"/>
    <n v="359.23581748081563"/>
    <n v="5.4086718544913565E-3"/>
    <n v="16.296379999999999"/>
  </r>
  <r>
    <x v="3"/>
    <s v="ch150_15_3"/>
    <n v="150"/>
    <n v="15"/>
    <n v="3"/>
    <n v="68706.63"/>
    <n v="70293.054000000004"/>
    <n v="853.70908398066581"/>
    <n v="1.2425425086060338E-2"/>
    <n v="18.679659999999998"/>
  </r>
  <r>
    <x v="3"/>
    <s v="ch150_15_4"/>
    <n v="150"/>
    <n v="15"/>
    <n v="4"/>
    <n v="80044.639999999999"/>
    <n v="81594.292999999991"/>
    <n v="1019.9726632834614"/>
    <n v="1.2742547949287565E-2"/>
    <n v="21.444889999999997"/>
  </r>
  <r>
    <x v="3"/>
    <s v="ch150_15_5"/>
    <n v="150"/>
    <n v="15"/>
    <n v="5"/>
    <n v="87597.96"/>
    <n v="89073.641000000018"/>
    <n v="930.71505737912059"/>
    <n v="1.0624848539613485E-2"/>
    <n v="22.535229999999999"/>
  </r>
  <r>
    <x v="3"/>
    <s v="ch150_20_2"/>
    <n v="150"/>
    <n v="20"/>
    <n v="2"/>
    <n v="42315.03"/>
    <n v="42610.581999999995"/>
    <n v="180.17133011540935"/>
    <n v="4.2578566082881039E-3"/>
    <n v="19.258010000000002"/>
  </r>
  <r>
    <x v="3"/>
    <s v="ch150_20_3"/>
    <n v="150"/>
    <n v="20"/>
    <n v="3"/>
    <n v="43333.05"/>
    <n v="45039.277000000002"/>
    <n v="647.85890742849494"/>
    <n v="1.4950687925924782E-2"/>
    <n v="22.33286"/>
  </r>
  <r>
    <x v="3"/>
    <s v="ch150_20_4"/>
    <n v="150"/>
    <n v="20"/>
    <n v="4"/>
    <n v="53310.2"/>
    <n v="53848.639000000003"/>
    <n v="531.20924028630679"/>
    <n v="9.964495355228583E-3"/>
    <n v="25.842970000000001"/>
  </r>
  <r>
    <x v="3"/>
    <s v="ch150_20_5"/>
    <n v="150"/>
    <n v="20"/>
    <n v="5"/>
    <n v="57677.9"/>
    <n v="59083.650000000009"/>
    <n v="873.86991271902434"/>
    <n v="1.5150862162440455E-2"/>
    <n v="27.114629999999998"/>
  </r>
  <r>
    <x v="4"/>
    <s v="d198_05_2"/>
    <n v="198"/>
    <n v="5"/>
    <n v="2"/>
    <n v="1328072.6599999999"/>
    <n v="1329627.4949999999"/>
    <n v="937.28795647931406"/>
    <n v="7.0575050952356331E-4"/>
    <n v="15.236519999999999"/>
  </r>
  <r>
    <x v="4"/>
    <s v="d198_05_3"/>
    <n v="198"/>
    <n v="5"/>
    <n v="3"/>
    <n v="1420713.01"/>
    <n v="1430067.3129999998"/>
    <n v="4428.5595988614041"/>
    <n v="3.1171387660210164E-3"/>
    <n v="16.756969999999999"/>
  </r>
  <r>
    <x v="4"/>
    <s v="d198_05_4"/>
    <n v="198"/>
    <n v="5"/>
    <n v="4"/>
    <n v="1452600.96"/>
    <n v="1458946.0869999998"/>
    <n v="4243.2150337006542"/>
    <n v="2.9211153995799743E-3"/>
    <n v="18.435170000000003"/>
  </r>
  <r>
    <x v="4"/>
    <s v="d198_05_5"/>
    <n v="198"/>
    <n v="5"/>
    <n v="5"/>
    <n v="1687770.44"/>
    <n v="1714599.4450000003"/>
    <n v="13693.201065105502"/>
    <n v="8.1131892943364405E-3"/>
    <n v="18.565199999999997"/>
  </r>
  <r>
    <x v="4"/>
    <s v="d198_10_2"/>
    <n v="198"/>
    <n v="10"/>
    <n v="2"/>
    <n v="420769.41"/>
    <n v="423545.35499999998"/>
    <n v="1448.7559162663281"/>
    <n v="3.4431113142619567E-3"/>
    <n v="23.805660000000003"/>
  </r>
  <r>
    <x v="4"/>
    <s v="d198_10_3"/>
    <n v="198"/>
    <n v="10"/>
    <n v="3"/>
    <n v="453418.38"/>
    <n v="455786.72899999993"/>
    <n v="1283.1561068487856"/>
    <n v="2.8299605032526152E-3"/>
    <n v="26.639969999999998"/>
  </r>
  <r>
    <x v="4"/>
    <s v="d198_10_4"/>
    <n v="198"/>
    <n v="10"/>
    <n v="4"/>
    <n v="483615.38"/>
    <n v="498170.35699999996"/>
    <n v="8915.5279217031075"/>
    <n v="1.8435162094520459E-2"/>
    <n v="29.842089999999995"/>
  </r>
  <r>
    <x v="4"/>
    <s v="d198_10_5"/>
    <n v="198"/>
    <n v="10"/>
    <n v="5"/>
    <n v="607505.73"/>
    <n v="638167.353"/>
    <n v="12375.392667987058"/>
    <n v="2.0370824597797717E-2"/>
    <n v="30.101819999999993"/>
  </r>
  <r>
    <x v="4"/>
    <s v="d198_15_2"/>
    <n v="198"/>
    <n v="15"/>
    <n v="2"/>
    <n v="195252.95"/>
    <n v="198242.649"/>
    <n v="1874.1804416535408"/>
    <n v="9.5987304757932761E-3"/>
    <n v="30.890449999999998"/>
  </r>
  <r>
    <x v="4"/>
    <s v="d198_15_3"/>
    <n v="198"/>
    <n v="15"/>
    <n v="3"/>
    <n v="236531.38"/>
    <n v="240516.24700000003"/>
    <n v="2013.2476609258292"/>
    <n v="8.5115457446949712E-3"/>
    <n v="35.860319999999994"/>
  </r>
  <r>
    <x v="4"/>
    <s v="d198_15_4"/>
    <n v="198"/>
    <n v="15"/>
    <n v="4"/>
    <n v="250424.42"/>
    <n v="261218.511"/>
    <n v="7274.9344849259978"/>
    <n v="2.9050419623317874E-2"/>
    <n v="39.940740000000005"/>
  </r>
  <r>
    <x v="4"/>
    <s v="d198_15_5"/>
    <n v="198"/>
    <n v="15"/>
    <n v="5"/>
    <n v="354733.65"/>
    <n v="368451.47699999996"/>
    <n v="6985.5280823651492"/>
    <n v="1.9692318680128454E-2"/>
    <n v="41.520560000000003"/>
  </r>
  <r>
    <x v="4"/>
    <s v="d198_20_2"/>
    <n v="198"/>
    <n v="20"/>
    <n v="2"/>
    <n v="131207.01"/>
    <n v="133192.81100000005"/>
    <n v="1162.450271409012"/>
    <n v="8.8596658929199889E-3"/>
    <n v="36.355190000000007"/>
  </r>
  <r>
    <x v="4"/>
    <s v="d198_20_3"/>
    <n v="198"/>
    <n v="20"/>
    <n v="3"/>
    <n v="164516.49"/>
    <n v="166184.503"/>
    <n v="1118.3193805493263"/>
    <n v="6.797612692498645E-3"/>
    <n v="42.587539999999997"/>
  </r>
  <r>
    <x v="4"/>
    <s v="d198_20_4"/>
    <n v="198"/>
    <n v="20"/>
    <n v="4"/>
    <n v="173346.54"/>
    <n v="175780.46299999999"/>
    <n v="1330.9751290442844"/>
    <n v="7.678117654060383E-3"/>
    <n v="48.557969999999997"/>
  </r>
  <r>
    <x v="4"/>
    <s v="d198_20_5"/>
    <n v="198"/>
    <n v="20"/>
    <n v="5"/>
    <n v="233014.23"/>
    <n v="241294.52900000001"/>
    <n v="4414.8685321270359"/>
    <n v="1.8946776478531099E-2"/>
    <n v="50.277380000000008"/>
  </r>
  <r>
    <x v="5"/>
    <s v="d493_05_2"/>
    <n v="493"/>
    <n v="5"/>
    <n v="2"/>
    <n v="10618075.16"/>
    <n v="10624710.637999998"/>
    <n v="3850.0410829891616"/>
    <n v="3.6259312775378409E-4"/>
    <n v="120.72007000000001"/>
  </r>
  <r>
    <x v="5"/>
    <s v="d493_05_3"/>
    <n v="493"/>
    <n v="5"/>
    <n v="3"/>
    <n v="10587891.32"/>
    <n v="10603571.764999999"/>
    <n v="14778.710211865606"/>
    <n v="1.39581242054774E-3"/>
    <n v="130.87841"/>
  </r>
  <r>
    <x v="5"/>
    <s v="d493_05_4"/>
    <n v="493"/>
    <n v="5"/>
    <n v="4"/>
    <n v="10591024.949999999"/>
    <n v="10611982.255000001"/>
    <n v="12623.735033334469"/>
    <n v="1.1919276078501231E-3"/>
    <n v="142.36055000000002"/>
  </r>
  <r>
    <x v="5"/>
    <s v="d493_05_5"/>
    <n v="493"/>
    <n v="5"/>
    <n v="5"/>
    <n v="10750493.039999999"/>
    <n v="10784529.856000001"/>
    <n v="17587.570104060909"/>
    <n v="1.6359780001365325E-3"/>
    <n v="151.61707000000001"/>
  </r>
  <r>
    <x v="5"/>
    <s v="d493_10_2"/>
    <n v="493"/>
    <n v="10"/>
    <n v="2"/>
    <n v="3780866.76"/>
    <n v="3789305.2910000002"/>
    <n v="7621.3117569125616"/>
    <n v="2.0157578250423621E-3"/>
    <n v="180.56472000000002"/>
  </r>
  <r>
    <x v="5"/>
    <s v="d493_10_3"/>
    <n v="493"/>
    <n v="10"/>
    <n v="3"/>
    <n v="3928086.08"/>
    <n v="3951568.8390000002"/>
    <n v="14435.06526855148"/>
    <n v="3.6748342512268671E-3"/>
    <n v="196.41367"/>
  </r>
  <r>
    <x v="5"/>
    <s v="d493_10_4"/>
    <n v="493"/>
    <n v="10"/>
    <n v="4"/>
    <n v="3763317.26"/>
    <n v="3797315.0830000006"/>
    <n v="14314.687849888192"/>
    <n v="3.8037419810542875E-3"/>
    <n v="220.73903999999999"/>
  </r>
  <r>
    <x v="5"/>
    <s v="d493_10_5"/>
    <n v="493"/>
    <n v="10"/>
    <n v="5"/>
    <n v="3925510.16"/>
    <n v="3957896.4130000002"/>
    <n v="18071.280736796489"/>
    <n v="4.6035496025302576E-3"/>
    <n v="239.06708000000003"/>
  </r>
  <r>
    <x v="5"/>
    <s v="d493_15_2"/>
    <n v="493"/>
    <n v="15"/>
    <n v="2"/>
    <n v="2071404.62"/>
    <n v="2080925.618"/>
    <n v="7415.5202484485717"/>
    <n v="3.5799477209086127E-3"/>
    <n v="231.29272"/>
  </r>
  <r>
    <x v="5"/>
    <s v="d493_15_3"/>
    <n v="493"/>
    <n v="15"/>
    <n v="3"/>
    <n v="2245958.2799999998"/>
    <n v="2258321.4309999999"/>
    <n v="9694.6205648223749"/>
    <n v="4.3164740196431324E-3"/>
    <n v="250.39267000000001"/>
  </r>
  <r>
    <x v="5"/>
    <s v="d493_15_4"/>
    <n v="493"/>
    <n v="15"/>
    <n v="4"/>
    <n v="2128476.7200000002"/>
    <n v="2145517.5649999999"/>
    <n v="11515.31338833665"/>
    <n v="5.4101194906828248E-3"/>
    <n v="284.52363000000003"/>
  </r>
  <r>
    <x v="5"/>
    <s v="d493_15_5"/>
    <n v="493"/>
    <n v="15"/>
    <n v="5"/>
    <n v="2235003.2200000002"/>
    <n v="2255442.5100000002"/>
    <n v="16932.308663177319"/>
    <n v="7.5759661156896757E-3"/>
    <n v="307.91606999999999"/>
  </r>
  <r>
    <x v="5"/>
    <s v="d493_20_2"/>
    <n v="493"/>
    <n v="20"/>
    <n v="2"/>
    <n v="1365638.26"/>
    <n v="1370644.196"/>
    <n v="3569.3350189206476"/>
    <n v="2.6136753219850825E-3"/>
    <n v="269.73168999999996"/>
  </r>
  <r>
    <x v="5"/>
    <s v="d493_20_3"/>
    <n v="493"/>
    <n v="20"/>
    <n v="3"/>
    <n v="1506475.56"/>
    <n v="1515908.9379999998"/>
    <n v="6182.5227107221854"/>
    <n v="4.1039648268320966E-3"/>
    <n v="299.31507999999997"/>
  </r>
  <r>
    <x v="5"/>
    <s v="d493_20_4"/>
    <n v="493"/>
    <n v="20"/>
    <n v="4"/>
    <n v="1430742.75"/>
    <n v="1436108.889"/>
    <n v="4372.3447183365233"/>
    <n v="3.0559964174807271E-3"/>
    <n v="340.92735000000005"/>
  </r>
  <r>
    <x v="5"/>
    <s v="d493_20_5"/>
    <n v="493"/>
    <n v="20"/>
    <n v="5"/>
    <n v="1541355.53"/>
    <n v="1547931.9219999998"/>
    <n v="5440.2059278605057"/>
    <n v="3.5294945403417117E-3"/>
    <n v="373.34505000000001"/>
  </r>
  <r>
    <x v="6"/>
    <s v="eil101_05_2"/>
    <n v="101"/>
    <n v="5"/>
    <n v="2"/>
    <n v="15863.34"/>
    <n v="15863.34"/>
    <n v="0"/>
    <n v="0"/>
    <n v="4.6769499999999997"/>
  </r>
  <r>
    <x v="6"/>
    <s v="eil101_05_3"/>
    <n v="101"/>
    <n v="5"/>
    <n v="3"/>
    <n v="16549.32"/>
    <n v="16654.119000000002"/>
    <n v="51.440116305813"/>
    <n v="3.1082918395325611E-3"/>
    <n v="5.0381299999999998"/>
  </r>
  <r>
    <x v="6"/>
    <s v="eil101_05_4"/>
    <n v="101"/>
    <n v="5"/>
    <n v="4"/>
    <n v="16644.419999999998"/>
    <n v="16782.851000000002"/>
    <n v="95.613601943796667"/>
    <n v="5.7444838536756873E-3"/>
    <n v="5.29352"/>
  </r>
  <r>
    <x v="6"/>
    <s v="eil101_05_5"/>
    <n v="101"/>
    <n v="5"/>
    <n v="5"/>
    <n v="16500.68"/>
    <n v="16720.801000000003"/>
    <n v="108.69652723165663"/>
    <n v="6.587396836473202E-3"/>
    <n v="5.5902899999999995"/>
  </r>
  <r>
    <x v="6"/>
    <s v="eil101_10_2"/>
    <n v="101"/>
    <n v="10"/>
    <n v="2"/>
    <n v="5731.22"/>
    <n v="5753.0579999999991"/>
    <n v="18.745974856841407"/>
    <n v="3.2708524287745726E-3"/>
    <n v="6.8199899999999998"/>
  </r>
  <r>
    <x v="6"/>
    <s v="eil101_10_3"/>
    <n v="101"/>
    <n v="10"/>
    <n v="3"/>
    <n v="6114.56"/>
    <n v="6180.933"/>
    <n v="45.267887330129703"/>
    <n v="7.4032943220983518E-3"/>
    <n v="7.7029199999999989"/>
  </r>
  <r>
    <x v="6"/>
    <s v="eil101_10_4"/>
    <n v="101"/>
    <n v="10"/>
    <n v="4"/>
    <n v="6192"/>
    <n v="6249.0069999999996"/>
    <n v="57.156120902897669"/>
    <n v="9.2306396807005277E-3"/>
    <n v="8.1021600000000014"/>
  </r>
  <r>
    <x v="6"/>
    <s v="eil101_10_5"/>
    <n v="101"/>
    <n v="10"/>
    <n v="5"/>
    <n v="6307.37"/>
    <n v="6516.5640000000003"/>
    <n v="95.898826803158698"/>
    <n v="1.5204249442027137E-2"/>
    <n v="8.7236700000000003"/>
  </r>
  <r>
    <x v="6"/>
    <s v="eil101_15_2"/>
    <n v="101"/>
    <n v="15"/>
    <n v="2"/>
    <n v="3046.81"/>
    <n v="3074.0219999999999"/>
    <n v="17.657057009089161"/>
    <n v="5.7952602916129204E-3"/>
    <n v="8.1136600000000012"/>
  </r>
  <r>
    <x v="6"/>
    <s v="eil101_15_3"/>
    <n v="101"/>
    <n v="15"/>
    <n v="3"/>
    <n v="3367.04"/>
    <n v="3428.982"/>
    <n v="26.944235747187186"/>
    <n v="8.0023509513362442E-3"/>
    <n v="9.43187"/>
  </r>
  <r>
    <x v="6"/>
    <s v="eil101_15_4"/>
    <n v="101"/>
    <n v="15"/>
    <n v="4"/>
    <n v="3495.7"/>
    <n v="3589.8599999999997"/>
    <n v="45.455890951803219"/>
    <n v="1.300337298732821E-2"/>
    <n v="9.7042799999999989"/>
  </r>
  <r>
    <x v="6"/>
    <s v="eil101_15_5"/>
    <n v="101"/>
    <n v="15"/>
    <n v="5"/>
    <n v="3626.08"/>
    <n v="3745.6530000000007"/>
    <n v="85.093790353154816"/>
    <n v="2.3467157468438318E-2"/>
    <n v="10.754940000000001"/>
  </r>
  <r>
    <x v="6"/>
    <s v="eil101_20_2"/>
    <n v="101"/>
    <n v="20"/>
    <n v="2"/>
    <n v="1900.68"/>
    <n v="1935.6840000000004"/>
    <n v="16.863080778236618"/>
    <n v="8.8721303839871084E-3"/>
    <n v="9.1990400000000001"/>
  </r>
  <r>
    <x v="6"/>
    <s v="eil101_20_3"/>
    <n v="101"/>
    <n v="20"/>
    <n v="3"/>
    <n v="2110.5100000000002"/>
    <n v="2182.2440000000001"/>
    <n v="36.960916955917334"/>
    <n v="1.7512789304915555E-2"/>
    <n v="10.974039999999999"/>
  </r>
  <r>
    <x v="6"/>
    <s v="eil101_20_4"/>
    <n v="101"/>
    <n v="20"/>
    <n v="4"/>
    <n v="2231.3200000000002"/>
    <n v="2299.3580000000002"/>
    <n v="31.222060149836327"/>
    <n v="1.3992641194376569E-2"/>
    <n v="11.494779999999999"/>
  </r>
  <r>
    <x v="6"/>
    <s v="eil101_20_5"/>
    <n v="101"/>
    <n v="20"/>
    <n v="5"/>
    <n v="2412.92"/>
    <n v="2482.7770000000005"/>
    <n v="45.491619753288333"/>
    <n v="1.8853347708704945E-2"/>
    <n v="12.735110000000001"/>
  </r>
  <r>
    <x v="7"/>
    <s v="fl417_05_2"/>
    <n v="417"/>
    <n v="5"/>
    <n v="2"/>
    <n v="4697116.2300000004"/>
    <n v="4711731.6859999998"/>
    <n v="9931.6383018582546"/>
    <n v="2.1144118679512118E-3"/>
    <n v="80.917050000000003"/>
  </r>
  <r>
    <x v="7"/>
    <s v="fl417_05_3"/>
    <n v="417"/>
    <n v="5"/>
    <n v="3"/>
    <n v="5365357.84"/>
    <n v="5396196.9199999999"/>
    <n v="12946.54458460473"/>
    <n v="2.4129880933728607E-3"/>
    <n v="92.364319999999992"/>
  </r>
  <r>
    <x v="7"/>
    <s v="fl417_05_4"/>
    <n v="417"/>
    <n v="5"/>
    <n v="4"/>
    <n v="5233440.41"/>
    <n v="5251107.25"/>
    <n v="10574.101193895969"/>
    <n v="2.020487550348542E-3"/>
    <n v="99.54464999999999"/>
  </r>
  <r>
    <x v="7"/>
    <s v="fl417_05_5"/>
    <n v="417"/>
    <n v="5"/>
    <n v="5"/>
    <n v="5125228.3099999996"/>
    <n v="5149108.29"/>
    <n v="16188.777794183414"/>
    <n v="3.1586451988093803E-3"/>
    <n v="108.39033999999999"/>
  </r>
  <r>
    <x v="7"/>
    <s v="fl417_10_2"/>
    <n v="417"/>
    <n v="10"/>
    <n v="2"/>
    <n v="1370730.95"/>
    <n v="1378874.4539999999"/>
    <n v="4310.2919629783091"/>
    <n v="3.1445207850441469E-3"/>
    <n v="143.03582999999998"/>
  </r>
  <r>
    <x v="7"/>
    <s v="fl417_10_3"/>
    <n v="417"/>
    <n v="10"/>
    <n v="3"/>
    <n v="1633220.72"/>
    <n v="1657788.611"/>
    <n v="10962.786772425936"/>
    <n v="6.7123730664070541E-3"/>
    <n v="157.07289"/>
  </r>
  <r>
    <x v="7"/>
    <s v="fl417_10_4"/>
    <n v="417"/>
    <n v="10"/>
    <n v="4"/>
    <n v="1671504.25"/>
    <n v="1695498.7189999998"/>
    <n v="15597.225165644371"/>
    <n v="9.3312506777319722E-3"/>
    <n v="171.0197"/>
  </r>
  <r>
    <x v="7"/>
    <s v="fl417_10_5"/>
    <n v="417"/>
    <n v="10"/>
    <n v="5"/>
    <n v="1626941.4"/>
    <n v="1652219.9449999998"/>
    <n v="15580.67126128414"/>
    <n v="9.576664077319651E-3"/>
    <n v="185.95777000000001"/>
  </r>
  <r>
    <x v="7"/>
    <s v="fl417_15_2"/>
    <n v="417"/>
    <n v="15"/>
    <n v="2"/>
    <n v="686563.62"/>
    <n v="695565.36600000004"/>
    <n v="3634.172723083544"/>
    <n v="5.2932788997522824E-3"/>
    <n v="186.35275999999999"/>
  </r>
  <r>
    <x v="7"/>
    <s v="fl417_15_3"/>
    <n v="417"/>
    <n v="15"/>
    <n v="3"/>
    <n v="886608.55"/>
    <n v="898040.12300000002"/>
    <n v="4606.9518253276628"/>
    <n v="5.1961509116144463E-3"/>
    <n v="201.41796999999997"/>
  </r>
  <r>
    <x v="7"/>
    <s v="fl417_15_4"/>
    <n v="417"/>
    <n v="15"/>
    <n v="4"/>
    <n v="944176.33"/>
    <n v="953693.8949999999"/>
    <n v="6839.1054773400983"/>
    <n v="7.2434621161707145E-3"/>
    <n v="220.57483000000002"/>
  </r>
  <r>
    <x v="7"/>
    <s v="fl417_15_5"/>
    <n v="417"/>
    <n v="15"/>
    <n v="5"/>
    <n v="921990.24"/>
    <n v="941074.576"/>
    <n v="11947.593891780707"/>
    <n v="1.2958481959397647E-2"/>
    <n v="241.26347999999999"/>
  </r>
  <r>
    <x v="7"/>
    <s v="fl417_20_2"/>
    <n v="417"/>
    <n v="20"/>
    <n v="2"/>
    <n v="452528.39"/>
    <n v="458237.28499999997"/>
    <n v="3634.5047995451341"/>
    <n v="8.0315509034585304E-3"/>
    <n v="223.89010999999999"/>
  </r>
  <r>
    <x v="7"/>
    <s v="fl417_20_3"/>
    <n v="417"/>
    <n v="20"/>
    <n v="3"/>
    <n v="578251.69999999995"/>
    <n v="593423.80099999998"/>
    <n v="8211.7570962255249"/>
    <n v="1.4201008135774656E-2"/>
    <n v="247.56805"/>
  </r>
  <r>
    <x v="7"/>
    <s v="fl417_20_4"/>
    <n v="417"/>
    <n v="20"/>
    <n v="4"/>
    <n v="599582.02"/>
    <n v="609875.53699999989"/>
    <n v="6082.6617740226629"/>
    <n v="1.0144836854885446E-2"/>
    <n v="274.13227999999998"/>
  </r>
  <r>
    <x v="7"/>
    <s v="fl417_20_5"/>
    <n v="417"/>
    <n v="20"/>
    <n v="5"/>
    <n v="612125.52"/>
    <n v="628171.16700000002"/>
    <n v="8179.6350244495143"/>
    <n v="1.3362676047960742E-2"/>
    <n v="300.43416000000002"/>
  </r>
  <r>
    <x v="8"/>
    <s v="gil262_05_2"/>
    <n v="262"/>
    <n v="5"/>
    <n v="2"/>
    <n v="314189.88"/>
    <n v="314352.12"/>
    <n v="89.02864395487903"/>
    <n v="2.8335936203571874E-4"/>
    <n v="22.961019999999998"/>
  </r>
  <r>
    <x v="8"/>
    <s v="gil262_05_3"/>
    <n v="262"/>
    <n v="5"/>
    <n v="3"/>
    <n v="323101.8"/>
    <n v="324196.58899999998"/>
    <n v="741.30659571761998"/>
    <n v="2.2943437508476275E-3"/>
    <n v="25.785450000000004"/>
  </r>
  <r>
    <x v="8"/>
    <s v="gil262_05_4"/>
    <n v="262"/>
    <n v="5"/>
    <n v="4"/>
    <n v="329325.64"/>
    <n v="330417.91100000002"/>
    <n v="464.86531737577695"/>
    <n v="1.4115673391715778E-3"/>
    <n v="27.812130000000003"/>
  </r>
  <r>
    <x v="8"/>
    <s v="gil262_05_5"/>
    <n v="262"/>
    <n v="5"/>
    <n v="5"/>
    <n v="327005.99"/>
    <n v="328425.95400000003"/>
    <n v="853.91105529792185"/>
    <n v="2.6113009590372394E-3"/>
    <n v="30.408819999999999"/>
  </r>
  <r>
    <x v="8"/>
    <s v="gil262_10_2"/>
    <n v="262"/>
    <n v="10"/>
    <n v="2"/>
    <n v="108006.2"/>
    <n v="108194.808"/>
    <n v="151.39194149990919"/>
    <n v="1.401696768332829E-3"/>
    <n v="35.332850000000001"/>
  </r>
  <r>
    <x v="8"/>
    <s v="gil262_10_3"/>
    <n v="262"/>
    <n v="10"/>
    <n v="3"/>
    <n v="117869.31"/>
    <n v="118312.781"/>
    <n v="276.91610997837671"/>
    <n v="2.3493486979636745E-3"/>
    <n v="40.676630000000003"/>
  </r>
  <r>
    <x v="8"/>
    <s v="gil262_10_4"/>
    <n v="262"/>
    <n v="10"/>
    <n v="4"/>
    <n v="116885"/>
    <n v="117746.71800000002"/>
    <n v="530.4717716188527"/>
    <n v="4.5384075939500597E-3"/>
    <n v="45.015560000000001"/>
  </r>
  <r>
    <x v="8"/>
    <s v="gil262_10_5"/>
    <n v="262"/>
    <n v="10"/>
    <n v="5"/>
    <n v="122827.04"/>
    <n v="124447.861"/>
    <n v="1044.4248800756861"/>
    <n v="8.5032162305277905E-3"/>
    <n v="49.889320000000005"/>
  </r>
  <r>
    <x v="8"/>
    <s v="gil262_15_2"/>
    <n v="262"/>
    <n v="15"/>
    <n v="2"/>
    <n v="57918.57"/>
    <n v="58253.509000000005"/>
    <n v="276.54258986637137"/>
    <n v="4.7746791722649813E-3"/>
    <n v="46.977349999999994"/>
  </r>
  <r>
    <x v="8"/>
    <s v="gil262_15_3"/>
    <n v="262"/>
    <n v="15"/>
    <n v="3"/>
    <n v="65228.66"/>
    <n v="65726.741999999998"/>
    <n v="311.47519914825233"/>
    <n v="4.7751279751608007E-3"/>
    <n v="53.631489999999999"/>
  </r>
  <r>
    <x v="8"/>
    <s v="gil262_15_4"/>
    <n v="262"/>
    <n v="15"/>
    <n v="4"/>
    <n v="66385.27"/>
    <n v="66973.092999999993"/>
    <n v="338.93838050431532"/>
    <n v="5.1056263008995113E-3"/>
    <n v="59.987120000000004"/>
  </r>
  <r>
    <x v="8"/>
    <s v="gil262_15_5"/>
    <n v="262"/>
    <n v="15"/>
    <n v="5"/>
    <n v="70395.69"/>
    <n v="71430.263999999996"/>
    <n v="581.82697380655054"/>
    <n v="8.2650936983009963E-3"/>
    <n v="66.664780000000007"/>
  </r>
  <r>
    <x v="8"/>
    <s v="gil262_20_2"/>
    <n v="262"/>
    <n v="20"/>
    <n v="2"/>
    <n v="36959.96"/>
    <n v="37295.971999999994"/>
    <n v="169.63555672873176"/>
    <n v="4.5897115886687039E-3"/>
    <n v="55.872720000000001"/>
  </r>
  <r>
    <x v="8"/>
    <s v="gil262_20_3"/>
    <n v="262"/>
    <n v="20"/>
    <n v="3"/>
    <n v="43279.72"/>
    <n v="43551.847999999998"/>
    <n v="235.30704672831212"/>
    <n v="5.4368893035424467E-3"/>
    <n v="65.04019000000001"/>
  </r>
  <r>
    <x v="8"/>
    <s v="gil262_20_4"/>
    <n v="262"/>
    <n v="20"/>
    <n v="4"/>
    <n v="43128.03"/>
    <n v="44367.470000000008"/>
    <n v="519.04281608874373"/>
    <n v="1.2034929860898904E-2"/>
    <n v="73.535249999999991"/>
  </r>
  <r>
    <x v="8"/>
    <s v="gil262_20_5"/>
    <n v="262"/>
    <n v="20"/>
    <n v="5"/>
    <n v="47745.94"/>
    <n v="48310.739000000001"/>
    <n v="371.39746051456268"/>
    <n v="7.7786186744791845E-3"/>
    <n v="81.93771000000001"/>
  </r>
  <r>
    <x v="9"/>
    <s v="gr120_05_2"/>
    <n v="120"/>
    <n v="5"/>
    <n v="2"/>
    <n v="55121.440000000002"/>
    <n v="55218.805999999997"/>
    <n v="66.558099131509792"/>
    <n v="1.2074811385825513E-3"/>
    <n v="7.0216200000000013"/>
  </r>
  <r>
    <x v="9"/>
    <s v="gr120_05_3"/>
    <n v="120"/>
    <n v="5"/>
    <n v="3"/>
    <n v="55796.52"/>
    <n v="55984.902000000002"/>
    <n v="135.32319878309559"/>
    <n v="2.4252981867524284E-3"/>
    <n v="7.9358099999999991"/>
  </r>
  <r>
    <x v="9"/>
    <s v="gr120_05_4"/>
    <n v="120"/>
    <n v="5"/>
    <n v="4"/>
    <n v="57018.12"/>
    <n v="57438.826000000001"/>
    <n v="240.49767183904129"/>
    <n v="4.2179165472141364E-3"/>
    <n v="8.3937400000000011"/>
  </r>
  <r>
    <x v="9"/>
    <s v="gr120_05_5"/>
    <n v="120"/>
    <n v="5"/>
    <n v="5"/>
    <n v="58923.22"/>
    <n v="59123.572999999997"/>
    <n v="151.97188344120391"/>
    <n v="2.579151028087126E-3"/>
    <n v="9.1095199999999998"/>
  </r>
  <r>
    <x v="9"/>
    <s v="gr120_10_2"/>
    <n v="120"/>
    <n v="10"/>
    <n v="2"/>
    <n v="18997.05"/>
    <n v="19062.264999999999"/>
    <n v="47.63473295121365"/>
    <n v="2.507480527303642E-3"/>
    <n v="10.456869999999999"/>
  </r>
  <r>
    <x v="9"/>
    <s v="gr120_10_3"/>
    <n v="120"/>
    <n v="10"/>
    <n v="3"/>
    <n v="19981.72"/>
    <n v="20248.069"/>
    <n v="147.06555767563037"/>
    <n v="7.3600049282859714E-3"/>
    <n v="12.01341"/>
  </r>
  <r>
    <x v="9"/>
    <s v="gr120_10_4"/>
    <n v="120"/>
    <n v="10"/>
    <n v="4"/>
    <n v="20577.12"/>
    <n v="20857.927"/>
    <n v="237.44619404778405"/>
    <n v="1.1539330773586588E-2"/>
    <n v="12.74499"/>
  </r>
  <r>
    <x v="9"/>
    <s v="gr120_10_5"/>
    <n v="120"/>
    <n v="10"/>
    <n v="5"/>
    <n v="23001.1"/>
    <n v="23201.951000000001"/>
    <n v="115.1237760412678"/>
    <n v="5.0051421906460039E-3"/>
    <n v="13.965059999999999"/>
  </r>
  <r>
    <x v="9"/>
    <s v="gr120_15_2"/>
    <n v="120"/>
    <n v="15"/>
    <n v="2"/>
    <n v="10136.280000000001"/>
    <n v="10216.733"/>
    <n v="49.508442164498803"/>
    <n v="4.8842812318226018E-3"/>
    <n v="12.607389999999999"/>
  </r>
  <r>
    <x v="9"/>
    <s v="gr120_15_3"/>
    <n v="120"/>
    <n v="15"/>
    <n v="3"/>
    <n v="10697.12"/>
    <n v="10924.222"/>
    <n v="151.59268054743123"/>
    <n v="1.4171354583984401E-2"/>
    <n v="14.91497"/>
  </r>
  <r>
    <x v="9"/>
    <s v="gr120_15_4"/>
    <n v="120"/>
    <n v="15"/>
    <n v="4"/>
    <n v="11507.95"/>
    <n v="11877.85"/>
    <n v="157.85446806754911"/>
    <n v="1.3716992867326422E-2"/>
    <n v="15.874009999999998"/>
  </r>
  <r>
    <x v="9"/>
    <s v="gr120_15_5"/>
    <n v="120"/>
    <n v="15"/>
    <n v="5"/>
    <n v="13168.44"/>
    <n v="13469.732"/>
    <n v="190.62637446061848"/>
    <n v="1.4476002811313905E-2"/>
    <n v="17.275080000000003"/>
  </r>
  <r>
    <x v="9"/>
    <s v="gr120_20_2"/>
    <n v="120"/>
    <n v="20"/>
    <n v="2"/>
    <n v="6338.07"/>
    <n v="6437.8540000000003"/>
    <n v="56.359280454361162"/>
    <n v="8.8921833388336136E-3"/>
    <n v="14.43693"/>
  </r>
  <r>
    <x v="9"/>
    <s v="gr120_20_3"/>
    <n v="120"/>
    <n v="20"/>
    <n v="3"/>
    <n v="7072.81"/>
    <n v="7193.5059999999994"/>
    <n v="73.449686815760586"/>
    <n v="1.038479569163608E-2"/>
    <n v="17.338979999999999"/>
  </r>
  <r>
    <x v="9"/>
    <s v="gr120_20_4"/>
    <n v="120"/>
    <n v="20"/>
    <n v="4"/>
    <n v="7653.72"/>
    <n v="7813.8820000000005"/>
    <n v="90.722142194970274"/>
    <n v="1.185333957800524E-2"/>
    <n v="18.405720000000002"/>
  </r>
  <r>
    <x v="9"/>
    <s v="gr120_20_5"/>
    <n v="120"/>
    <n v="20"/>
    <n v="5"/>
    <n v="8701.2000000000007"/>
    <n v="8954.9840000000004"/>
    <n v="152.90634513394869"/>
    <n v="1.7573018104853202E-2"/>
    <n v="20.29128"/>
  </r>
  <r>
    <x v="10"/>
    <s v="gr137_05_2"/>
    <n v="137"/>
    <n v="5"/>
    <n v="2"/>
    <n v="34550.92"/>
    <n v="34590.582000000009"/>
    <n v="30.637716334971657"/>
    <n v="8.8674097057246692E-4"/>
    <n v="6.8115199999999998"/>
  </r>
  <r>
    <x v="10"/>
    <s v="gr137_05_3"/>
    <n v="137"/>
    <n v="5"/>
    <n v="3"/>
    <n v="34842.769999999997"/>
    <n v="34884.447"/>
    <n v="53.096220005655582"/>
    <n v="1.5238805641932484E-3"/>
    <n v="7.8662100000000006"/>
  </r>
  <r>
    <x v="10"/>
    <s v="gr137_05_4"/>
    <n v="137"/>
    <n v="5"/>
    <n v="4"/>
    <n v="36119.4"/>
    <n v="36432.811000000002"/>
    <n v="153.04228598295668"/>
    <n v="4.2371214910257833E-3"/>
    <n v="8.2124199999999981"/>
  </r>
  <r>
    <x v="10"/>
    <s v="gr137_05_5"/>
    <n v="137"/>
    <n v="5"/>
    <n v="5"/>
    <n v="35381.370000000003"/>
    <n v="35740.990999999995"/>
    <n v="156.83085130519115"/>
    <n v="4.4325827774671003E-3"/>
    <n v="8.7775700000000008"/>
  </r>
  <r>
    <x v="10"/>
    <s v="gr137_10_2"/>
    <n v="137"/>
    <n v="10"/>
    <n v="2"/>
    <n v="11257.65"/>
    <n v="11300.186999999998"/>
    <n v="32.789209285305397"/>
    <n v="2.9126158021705595E-3"/>
    <n v="10.647920000000001"/>
  </r>
  <r>
    <x v="10"/>
    <s v="gr137_10_3"/>
    <n v="137"/>
    <n v="10"/>
    <n v="3"/>
    <n v="12330.08"/>
    <n v="12439.655000000001"/>
    <n v="77.529289841538926"/>
    <n v="6.2878172600290445E-3"/>
    <n v="12.419129999999999"/>
  </r>
  <r>
    <x v="10"/>
    <s v="gr137_10_4"/>
    <n v="137"/>
    <n v="10"/>
    <n v="4"/>
    <n v="12738.22"/>
    <n v="13042.7"/>
    <n v="185.94855339881298"/>
    <n v="1.4597687384800466E-2"/>
    <n v="13.231119999999999"/>
  </r>
  <r>
    <x v="10"/>
    <s v="gr137_10_5"/>
    <n v="137"/>
    <n v="10"/>
    <n v="5"/>
    <n v="13011.86"/>
    <n v="13330.330000000002"/>
    <n v="163.81266604129078"/>
    <n v="1.2589488823372736E-2"/>
    <n v="14.286749999999998"/>
  </r>
  <r>
    <x v="10"/>
    <s v="gr137_15_2"/>
    <n v="137"/>
    <n v="15"/>
    <n v="2"/>
    <n v="5904.68"/>
    <n v="5998.7120000000004"/>
    <n v="50.516076384981972"/>
    <n v="8.5552606381687022E-3"/>
    <n v="13.41825"/>
  </r>
  <r>
    <x v="10"/>
    <s v="gr137_15_3"/>
    <n v="137"/>
    <n v="15"/>
    <n v="3"/>
    <n v="6735.55"/>
    <n v="6829.13"/>
    <n v="64.37823286380771"/>
    <n v="9.5579771308664779E-3"/>
    <n v="15.868879999999999"/>
  </r>
  <r>
    <x v="10"/>
    <s v="gr137_15_4"/>
    <n v="137"/>
    <n v="15"/>
    <n v="4"/>
    <n v="6971.68"/>
    <n v="7162.6600000000008"/>
    <n v="120.13850284844857"/>
    <n v="1.7232360470998177E-2"/>
    <n v="17.024900000000002"/>
  </r>
  <r>
    <x v="10"/>
    <s v="gr137_15_5"/>
    <n v="137"/>
    <n v="15"/>
    <n v="5"/>
    <n v="7308.43"/>
    <n v="7468.5830000000005"/>
    <n v="95.391883191856948"/>
    <n v="1.3052308524793553E-2"/>
    <n v="18.463700000000003"/>
  </r>
  <r>
    <x v="10"/>
    <s v="gr137_20_2"/>
    <n v="137"/>
    <n v="20"/>
    <n v="2"/>
    <n v="3716.37"/>
    <n v="3780.3689999999997"/>
    <n v="30.466891118793928"/>
    <n v="8.1980241791839697E-3"/>
    <n v="15.695739999999997"/>
  </r>
  <r>
    <x v="10"/>
    <s v="gr137_20_3"/>
    <n v="137"/>
    <n v="20"/>
    <n v="3"/>
    <n v="4239.8100000000004"/>
    <n v="4333.1090000000004"/>
    <n v="51.507484342892468"/>
    <n v="1.2148535982247428E-2"/>
    <n v="18.88664"/>
  </r>
  <r>
    <x v="10"/>
    <s v="gr137_20_4"/>
    <n v="137"/>
    <n v="20"/>
    <n v="4"/>
    <n v="4584.87"/>
    <n v="4726.4549999999999"/>
    <n v="77.231921185478811"/>
    <n v="1.684495333247809E-2"/>
    <n v="20.093070000000001"/>
  </r>
  <r>
    <x v="10"/>
    <s v="gr137_20_5"/>
    <n v="137"/>
    <n v="20"/>
    <n v="5"/>
    <n v="4805.43"/>
    <n v="4940.7930000000006"/>
    <n v="67.510966689370719"/>
    <n v="1.4048891917970029E-2"/>
    <n v="21.947780000000002"/>
  </r>
  <r>
    <x v="11"/>
    <s v="gr202_05_2"/>
    <n v="202"/>
    <n v="5"/>
    <n v="2"/>
    <n v="34081.129999999997"/>
    <n v="34172.813999999998"/>
    <n v="49.073624325542802"/>
    <n v="1.4399060220580363E-3"/>
    <n v="14.310079999999999"/>
  </r>
  <r>
    <x v="11"/>
    <s v="gr202_05_3"/>
    <n v="202"/>
    <n v="5"/>
    <n v="3"/>
    <n v="33566.25"/>
    <n v="33656.53"/>
    <n v="56.555175026007333"/>
    <n v="1.6848821368489876E-3"/>
    <n v="15.844900000000001"/>
  </r>
  <r>
    <x v="11"/>
    <s v="gr202_05_4"/>
    <n v="202"/>
    <n v="5"/>
    <n v="4"/>
    <n v="33571.65"/>
    <n v="33710.724999999999"/>
    <n v="98.51375451061493"/>
    <n v="2.9344329072480777E-3"/>
    <n v="17.28332"/>
  </r>
  <r>
    <x v="11"/>
    <s v="gr202_05_5"/>
    <n v="202"/>
    <n v="5"/>
    <n v="5"/>
    <n v="34600.53"/>
    <n v="34721.186000000002"/>
    <n v="90.22042528040835"/>
    <n v="2.6074868009365276E-3"/>
    <n v="18.275220000000001"/>
  </r>
  <r>
    <x v="11"/>
    <s v="gr202_10_2"/>
    <n v="202"/>
    <n v="10"/>
    <n v="2"/>
    <n v="12355.52"/>
    <n v="12404.676000000001"/>
    <n v="33.353571922658887"/>
    <n v="2.6994875102511985E-3"/>
    <n v="21.841100000000001"/>
  </r>
  <r>
    <x v="11"/>
    <s v="gr202_10_3"/>
    <n v="202"/>
    <n v="10"/>
    <n v="3"/>
    <n v="12456.82"/>
    <n v="12553.226999999999"/>
    <n v="52.918084715907995"/>
    <n v="4.2481214881412745E-3"/>
    <n v="24.779740000000004"/>
  </r>
  <r>
    <x v="11"/>
    <s v="gr202_10_4"/>
    <n v="202"/>
    <n v="10"/>
    <n v="4"/>
    <n v="12621.31"/>
    <n v="12762.446"/>
    <n v="84.380581520737366"/>
    <n v="6.6855644557290306E-3"/>
    <n v="28.015549999999998"/>
  </r>
  <r>
    <x v="11"/>
    <s v="gr202_10_5"/>
    <n v="202"/>
    <n v="10"/>
    <n v="5"/>
    <n v="13158.75"/>
    <n v="13490.467000000001"/>
    <n v="150.73602688511835"/>
    <n v="1.1455193455694375E-2"/>
    <n v="29.173739999999999"/>
  </r>
  <r>
    <x v="11"/>
    <s v="gr202_15_2"/>
    <n v="202"/>
    <n v="15"/>
    <n v="2"/>
    <n v="6883.29"/>
    <n v="6941.1550000000007"/>
    <n v="33.973694807731555"/>
    <n v="4.9356768068367822E-3"/>
    <n v="28.66142"/>
  </r>
  <r>
    <x v="11"/>
    <s v="gr202_15_3"/>
    <n v="202"/>
    <n v="15"/>
    <n v="3"/>
    <n v="7216.99"/>
    <n v="7260.5720000000019"/>
    <n v="35.629867870151401"/>
    <n v="4.9369429457642869E-3"/>
    <n v="32.775739999999999"/>
  </r>
  <r>
    <x v="11"/>
    <s v="gr202_15_4"/>
    <n v="202"/>
    <n v="15"/>
    <n v="4"/>
    <n v="7310.24"/>
    <n v="7388.0690000000004"/>
    <n v="50.351967290265854"/>
    <n v="6.8878678798870979E-3"/>
    <n v="37.117720000000006"/>
  </r>
  <r>
    <x v="11"/>
    <s v="gr202_15_5"/>
    <n v="202"/>
    <n v="15"/>
    <n v="5"/>
    <n v="7737.72"/>
    <n v="7899.0779999999995"/>
    <n v="103.79534166382939"/>
    <n v="1.3414202331414084E-2"/>
    <n v="38.747180000000007"/>
  </r>
  <r>
    <x v="11"/>
    <s v="gr202_20_2"/>
    <n v="202"/>
    <n v="20"/>
    <n v="2"/>
    <n v="4423.1499999999996"/>
    <n v="4456.5019999999995"/>
    <n v="26.133007991172118"/>
    <n v="5.9082346271711605E-3"/>
    <n v="34.32817"/>
  </r>
  <r>
    <x v="11"/>
    <s v="gr202_20_3"/>
    <n v="202"/>
    <n v="20"/>
    <n v="3"/>
    <n v="4778.74"/>
    <n v="4827.8349999999991"/>
    <n v="25.494536342780169"/>
    <n v="5.3349913037286333E-3"/>
    <n v="39.225719999999995"/>
  </r>
  <r>
    <x v="11"/>
    <s v="gr202_20_4"/>
    <n v="202"/>
    <n v="20"/>
    <n v="4"/>
    <n v="4909.9799999999996"/>
    <n v="4966"/>
    <n v="36.899232452119541"/>
    <n v="7.5151492372921161E-3"/>
    <n v="45.173360000000002"/>
  </r>
  <r>
    <x v="11"/>
    <s v="gr202_20_5"/>
    <n v="202"/>
    <n v="20"/>
    <n v="5"/>
    <n v="5298.57"/>
    <n v="5358.8939999999993"/>
    <n v="39.404762881887578"/>
    <n v="7.4368674721458014E-3"/>
    <n v="47.327280000000002"/>
  </r>
  <r>
    <x v="12"/>
    <s v="gr229_05_2"/>
    <n v="229"/>
    <n v="5"/>
    <n v="2"/>
    <n v="166335.70000000001"/>
    <n v="166469.038"/>
    <n v="147.54469957721889"/>
    <n v="8.8702966096405574E-4"/>
    <n v="23.632640000000002"/>
  </r>
  <r>
    <x v="12"/>
    <s v="gr229_05_3"/>
    <n v="229"/>
    <n v="5"/>
    <n v="3"/>
    <n v="172278.81"/>
    <n v="172662.79600000003"/>
    <n v="254.56969498438991"/>
    <n v="1.4776610947358523E-3"/>
    <n v="25.676580000000001"/>
  </r>
  <r>
    <x v="12"/>
    <s v="gr229_05_4"/>
    <n v="229"/>
    <n v="5"/>
    <n v="4"/>
    <n v="171968.83"/>
    <n v="172395.75499999998"/>
    <n v="217.39643149733917"/>
    <n v="1.2641618338470942E-3"/>
    <n v="28.134920000000001"/>
  </r>
  <r>
    <x v="12"/>
    <s v="gr229_05_5"/>
    <n v="229"/>
    <n v="5"/>
    <n v="5"/>
    <n v="184997.45"/>
    <n v="185733.02900000001"/>
    <n v="541.14891050738663"/>
    <n v="2.9251695658907007E-3"/>
    <n v="28.833909999999996"/>
  </r>
  <r>
    <x v="12"/>
    <s v="gr229_10_2"/>
    <n v="229"/>
    <n v="10"/>
    <n v="2"/>
    <n v="57527.9"/>
    <n v="57827.048999999999"/>
    <n v="170.8701548902622"/>
    <n v="2.9702136683289709E-3"/>
    <n v="37.138820000000003"/>
  </r>
  <r>
    <x v="12"/>
    <s v="gr229_10_3"/>
    <n v="229"/>
    <n v="10"/>
    <n v="3"/>
    <n v="64398.61"/>
    <n v="64872.806000000004"/>
    <n v="192.31707922074838"/>
    <n v="2.9863545070421302E-3"/>
    <n v="40.653509999999997"/>
  </r>
  <r>
    <x v="12"/>
    <s v="gr229_10_4"/>
    <n v="229"/>
    <n v="10"/>
    <n v="4"/>
    <n v="63593.07"/>
    <n v="64050.269000000008"/>
    <n v="241.09324445349174"/>
    <n v="3.7911873802207023E-3"/>
    <n v="45.226130000000005"/>
  </r>
  <r>
    <x v="12"/>
    <s v="gr229_10_5"/>
    <n v="229"/>
    <n v="10"/>
    <n v="5"/>
    <n v="71610.740000000005"/>
    <n v="72347.777000000002"/>
    <n v="411.75507741725301"/>
    <n v="5.7499067516583822E-3"/>
    <n v="46.515259999999998"/>
  </r>
  <r>
    <x v="12"/>
    <s v="gr229_15_2"/>
    <n v="229"/>
    <n v="15"/>
    <n v="2"/>
    <n v="30345.84"/>
    <n v="30520.103000000003"/>
    <n v="94.526725327343897"/>
    <n v="3.1149813393646013E-3"/>
    <n v="46.644819999999996"/>
  </r>
  <r>
    <x v="12"/>
    <s v="gr229_15_3"/>
    <n v="229"/>
    <n v="15"/>
    <n v="3"/>
    <n v="34364.26"/>
    <n v="34784.675999999999"/>
    <n v="267.10321659529967"/>
    <n v="7.7727038671951514E-3"/>
    <n v="52.078299999999999"/>
  </r>
  <r>
    <x v="12"/>
    <s v="gr229_15_4"/>
    <n v="229"/>
    <n v="15"/>
    <n v="4"/>
    <n v="35760.589999999997"/>
    <n v="36089.978000000003"/>
    <n v="226.39335040293818"/>
    <n v="6.3308057949529976E-3"/>
    <n v="58.028309999999991"/>
  </r>
  <r>
    <x v="12"/>
    <s v="gr229_15_5"/>
    <n v="229"/>
    <n v="15"/>
    <n v="5"/>
    <n v="39585.57"/>
    <n v="40481.982000000004"/>
    <n v="475.96414850513821"/>
    <n v="1.2023678034827798E-2"/>
    <n v="60.772450000000006"/>
  </r>
  <r>
    <x v="12"/>
    <s v="gr229_20_2"/>
    <n v="229"/>
    <n v="20"/>
    <n v="2"/>
    <n v="19504.509999999998"/>
    <n v="19634.863000000001"/>
    <n v="82.665752555429805"/>
    <n v="4.2382891216149396E-3"/>
    <n v="54.922019999999996"/>
  </r>
  <r>
    <x v="12"/>
    <s v="gr229_20_3"/>
    <n v="229"/>
    <n v="20"/>
    <n v="3"/>
    <n v="22320.89"/>
    <n v="22424.810999999998"/>
    <n v="81.635983957239546"/>
    <n v="3.657380326556851E-3"/>
    <n v="61.713800000000006"/>
  </r>
  <r>
    <x v="12"/>
    <s v="gr229_20_4"/>
    <n v="229"/>
    <n v="20"/>
    <n v="4"/>
    <n v="22943.67"/>
    <n v="23319.273999999998"/>
    <n v="217.8430161683718"/>
    <n v="9.4946892179137779E-3"/>
    <n v="70.154259999999994"/>
  </r>
  <r>
    <x v="12"/>
    <s v="gr229_20_5"/>
    <n v="229"/>
    <n v="20"/>
    <n v="5"/>
    <n v="26121.38"/>
    <n v="26375.791999999998"/>
    <n v="186.63568390494527"/>
    <n v="7.144939658813786E-3"/>
    <n v="74.018349999999998"/>
  </r>
  <r>
    <x v="13"/>
    <s v="gr431_05_2"/>
    <n v="431"/>
    <n v="5"/>
    <n v="2"/>
    <n v="488702.79"/>
    <n v="489236.26699999999"/>
    <n v="332.93822126468245"/>
    <n v="6.8126932785606247E-4"/>
    <n v="100.30491999999998"/>
  </r>
  <r>
    <x v="13"/>
    <s v="gr431_05_3"/>
    <n v="431"/>
    <n v="5"/>
    <n v="3"/>
    <n v="509323.5"/>
    <n v="510345.29399999994"/>
    <n v="630.22344556338123"/>
    <n v="1.2373735858710255E-3"/>
    <n v="106.61278999999999"/>
  </r>
  <r>
    <x v="13"/>
    <s v="gr431_05_4"/>
    <n v="431"/>
    <n v="5"/>
    <n v="4"/>
    <n v="496058.22"/>
    <n v="496979.79799999995"/>
    <n v="587.18297170662709"/>
    <n v="1.1836976952153461E-3"/>
    <n v="116.71819000000002"/>
  </r>
  <r>
    <x v="13"/>
    <s v="gr431_05_5"/>
    <n v="431"/>
    <n v="5"/>
    <n v="5"/>
    <n v="517806.55"/>
    <n v="520038.39199999988"/>
    <n v="1267.7801270707648"/>
    <n v="2.4483663388784188E-3"/>
    <n v="121.04647"/>
  </r>
  <r>
    <x v="13"/>
    <s v="gr431_10_2"/>
    <n v="431"/>
    <n v="10"/>
    <n v="2"/>
    <n v="177591.29"/>
    <n v="178391.01400000002"/>
    <n v="643.25274965427013"/>
    <n v="3.62209627315771E-3"/>
    <n v="151.99520000000001"/>
  </r>
  <r>
    <x v="13"/>
    <s v="gr431_10_3"/>
    <n v="431"/>
    <n v="10"/>
    <n v="3"/>
    <n v="185391.59"/>
    <n v="186200.27699999997"/>
    <n v="513.16878304316401"/>
    <n v="2.7680262251548954E-3"/>
    <n v="167.62731000000002"/>
  </r>
  <r>
    <x v="13"/>
    <s v="gr431_10_4"/>
    <n v="431"/>
    <n v="10"/>
    <n v="4"/>
    <n v="187489.93"/>
    <n v="188977.77100000001"/>
    <n v="818.21954282114677"/>
    <n v="4.3640719414698532E-3"/>
    <n v="186.63574"/>
  </r>
  <r>
    <x v="13"/>
    <s v="gr431_10_5"/>
    <n v="431"/>
    <n v="10"/>
    <n v="5"/>
    <n v="204415.09"/>
    <n v="206140.69700000001"/>
    <n v="1086.5056301337013"/>
    <n v="5.3151928760919818E-3"/>
    <n v="190.86296999999999"/>
  </r>
  <r>
    <x v="13"/>
    <s v="gr431_15_2"/>
    <n v="431"/>
    <n v="15"/>
    <n v="2"/>
    <n v="98316.46"/>
    <n v="98489.950999999972"/>
    <n v="109.19107517965389"/>
    <n v="1.1106082865438187E-3"/>
    <n v="186.92404999999999"/>
  </r>
  <r>
    <x v="13"/>
    <s v="gr431_15_3"/>
    <n v="431"/>
    <n v="15"/>
    <n v="3"/>
    <n v="103721.86"/>
    <n v="104970.42199999999"/>
    <n v="734.33712514984086"/>
    <n v="7.0798684592605727E-3"/>
    <n v="211.98434000000003"/>
  </r>
  <r>
    <x v="13"/>
    <s v="gr431_15_4"/>
    <n v="431"/>
    <n v="15"/>
    <n v="4"/>
    <n v="108873.97"/>
    <n v="109705.80399999997"/>
    <n v="489.12796088094888"/>
    <n v="4.4926070104814664E-3"/>
    <n v="238.47454999999999"/>
  </r>
  <r>
    <x v="13"/>
    <s v="gr431_15_5"/>
    <n v="431"/>
    <n v="15"/>
    <n v="5"/>
    <n v="118549.25"/>
    <n v="119974.61299999998"/>
    <n v="745.82642714195322"/>
    <n v="6.2912791699817018E-3"/>
    <n v="248.11259999999999"/>
  </r>
  <r>
    <x v="13"/>
    <s v="gr431_20_2"/>
    <n v="431"/>
    <n v="20"/>
    <n v="2"/>
    <n v="62006.05"/>
    <n v="62794.764999999999"/>
    <n v="319.91589690798997"/>
    <n v="5.1594303605533645E-3"/>
    <n v="223.50770000000003"/>
  </r>
  <r>
    <x v="13"/>
    <s v="gr431_20_3"/>
    <n v="431"/>
    <n v="20"/>
    <n v="3"/>
    <n v="67761.7"/>
    <n v="68285.609000000011"/>
    <n v="288.63599627096539"/>
    <n v="4.2595743062964096E-3"/>
    <n v="255.92572000000001"/>
  </r>
  <r>
    <x v="13"/>
    <s v="gr431_20_4"/>
    <n v="431"/>
    <n v="20"/>
    <n v="4"/>
    <n v="74664.89"/>
    <n v="75525.392999999996"/>
    <n v="425.87478989461033"/>
    <n v="5.7038159420660815E-3"/>
    <n v="289.09180000000003"/>
  </r>
  <r>
    <x v="13"/>
    <s v="gr431_20_5"/>
    <n v="431"/>
    <n v="20"/>
    <n v="5"/>
    <n v="78008.160000000003"/>
    <n v="79137.315000000002"/>
    <n v="673.91126143910321"/>
    <n v="8.6389841965135855E-3"/>
    <n v="308.43691999999999"/>
  </r>
  <r>
    <x v="14"/>
    <s v="kroA100_05_2"/>
    <n v="100"/>
    <n v="5"/>
    <n v="2"/>
    <n v="679873.9"/>
    <n v="679995.65000000014"/>
    <n v="385.00730512550024"/>
    <n v="5.6629222731671301E-4"/>
    <n v="4.6484199999999998"/>
  </r>
  <r>
    <x v="14"/>
    <s v="kroA100_05_3"/>
    <n v="100"/>
    <n v="5"/>
    <n v="3"/>
    <n v="731637.97"/>
    <n v="737785"/>
    <n v="2658.3334512476608"/>
    <n v="3.6334000697744828E-3"/>
    <n v="5.1788499999999997"/>
  </r>
  <r>
    <x v="14"/>
    <s v="kroA100_05_4"/>
    <n v="100"/>
    <n v="5"/>
    <n v="4"/>
    <n v="764422.34"/>
    <n v="773473.47999999986"/>
    <n v="6218.347651814136"/>
    <n v="8.1347016255622993E-3"/>
    <n v="5.3722500000000002"/>
  </r>
  <r>
    <x v="14"/>
    <s v="kroA100_05_5"/>
    <n v="100"/>
    <n v="5"/>
    <n v="5"/>
    <n v="773408.25"/>
    <n v="781216.25899999985"/>
    <n v="5228.9846453153068"/>
    <n v="6.7609631075377158E-3"/>
    <n v="5.7077000000000009"/>
  </r>
  <r>
    <x v="14"/>
    <s v="kroA100_10_2"/>
    <n v="100"/>
    <n v="10"/>
    <n v="2"/>
    <n v="216665.98"/>
    <n v="217718.47899999999"/>
    <n v="993.00501968575657"/>
    <n v="4.5831146158051969E-3"/>
    <n v="6.8037899999999993"/>
  </r>
  <r>
    <x v="14"/>
    <s v="kroA100_10_3"/>
    <n v="100"/>
    <n v="10"/>
    <n v="3"/>
    <n v="241420.02"/>
    <n v="248373.37900000002"/>
    <n v="3252.0435932176251"/>
    <n v="1.3470480174832333E-2"/>
    <n v="7.9427399999999988"/>
  </r>
  <r>
    <x v="14"/>
    <s v="kroA100_10_4"/>
    <n v="100"/>
    <n v="10"/>
    <n v="4"/>
    <n v="289563.78000000003"/>
    <n v="292759.25699999998"/>
    <n v="3011.3137081680998"/>
    <n v="1.0399483347565429E-2"/>
    <n v="8.1867199999999993"/>
  </r>
  <r>
    <x v="14"/>
    <s v="kroA100_10_5"/>
    <n v="100"/>
    <n v="10"/>
    <n v="5"/>
    <n v="297590.57"/>
    <n v="303792.58200000005"/>
    <n v="4629.0734393343791"/>
    <n v="1.5555175149986705E-2"/>
    <n v="8.7229799999999997"/>
  </r>
  <r>
    <x v="14"/>
    <s v="kroA100_15_2"/>
    <n v="100"/>
    <n v="15"/>
    <n v="2"/>
    <n v="104089.23"/>
    <n v="104453.87499999999"/>
    <n v="401.19361968035116"/>
    <n v="3.8543240225751615E-3"/>
    <n v="8.2104099999999995"/>
  </r>
  <r>
    <x v="14"/>
    <s v="kroA100_15_3"/>
    <n v="100"/>
    <n v="15"/>
    <n v="3"/>
    <n v="132135.81"/>
    <n v="133625.11499999999"/>
    <n v="1127.3562308067878"/>
    <n v="8.5317994479073306E-3"/>
    <n v="9.7626999999999988"/>
  </r>
  <r>
    <x v="14"/>
    <s v="kroA100_15_4"/>
    <n v="100"/>
    <n v="15"/>
    <n v="4"/>
    <n v="157731.29999999999"/>
    <n v="161170.20200000002"/>
    <n v="2498.3726169417696"/>
    <n v="1.5839421959634961E-2"/>
    <n v="9.8650599999999979"/>
  </r>
  <r>
    <x v="14"/>
    <s v="kroA100_15_5"/>
    <n v="100"/>
    <n v="15"/>
    <n v="5"/>
    <n v="165219.94"/>
    <n v="169232.36499999999"/>
    <n v="2619.6745620878155"/>
    <n v="1.5855680386325136E-2"/>
    <n v="10.592029999999999"/>
  </r>
  <r>
    <x v="14"/>
    <s v="kroA100_20_2"/>
    <n v="100"/>
    <n v="20"/>
    <n v="2"/>
    <n v="64906.93"/>
    <n v="65572.806000000011"/>
    <n v="409.52980746759351"/>
    <n v="6.3094927994220883E-3"/>
    <n v="9.2691499999999998"/>
  </r>
  <r>
    <x v="14"/>
    <s v="kroA100_20_3"/>
    <n v="100"/>
    <n v="20"/>
    <n v="3"/>
    <n v="81816.960000000006"/>
    <n v="83494.13"/>
    <n v="1420.5409448281764"/>
    <n v="1.736242638235613E-2"/>
    <n v="11.275650000000001"/>
  </r>
  <r>
    <x v="14"/>
    <s v="kroA100_20_4"/>
    <n v="100"/>
    <n v="20"/>
    <n v="4"/>
    <n v="99062.01"/>
    <n v="102010.209"/>
    <n v="1813.19733606105"/>
    <n v="1.8303659859728771E-2"/>
    <n v="11.748290000000001"/>
  </r>
  <r>
    <x v="14"/>
    <s v="kroA100_20_5"/>
    <n v="100"/>
    <n v="20"/>
    <n v="5"/>
    <n v="103657.48"/>
    <n v="107554.59"/>
    <n v="2387.6326886362654"/>
    <n v="2.3033867779115078E-2"/>
    <n v="12.651170000000002"/>
  </r>
  <r>
    <x v="15"/>
    <s v="kroA150_05_2"/>
    <n v="150"/>
    <n v="5"/>
    <n v="2"/>
    <n v="1553615.17"/>
    <n v="1553669.7889999999"/>
    <n v="172.72044352079266"/>
    <n v="1.1117324731116822E-4"/>
    <n v="8.5749099999999991"/>
  </r>
  <r>
    <x v="15"/>
    <s v="kroA150_05_3"/>
    <n v="150"/>
    <n v="5"/>
    <n v="3"/>
    <n v="1608285.12"/>
    <n v="1612559.226"/>
    <n v="3274.5846271047908"/>
    <n v="2.0360722028596465E-3"/>
    <n v="9.5999700000000008"/>
  </r>
  <r>
    <x v="15"/>
    <s v="kroA150_05_4"/>
    <n v="150"/>
    <n v="5"/>
    <n v="4"/>
    <n v="1699287.26"/>
    <n v="1706677.1049999997"/>
    <n v="5141.2974652648591"/>
    <n v="3.0255611198220004E-3"/>
    <n v="10.575279999999999"/>
  </r>
  <r>
    <x v="15"/>
    <s v="kroA150_05_5"/>
    <n v="150"/>
    <n v="5"/>
    <n v="5"/>
    <n v="1653267.39"/>
    <n v="1661667.3149999999"/>
    <n v="5894.552219269468"/>
    <n v="3.5653955645187367E-3"/>
    <n v="11.100620000000001"/>
  </r>
  <r>
    <x v="15"/>
    <s v="kroA150_10_2"/>
    <n v="150"/>
    <n v="10"/>
    <n v="2"/>
    <n v="524340.56999999995"/>
    <n v="528470.64"/>
    <n v="1789.1345192019699"/>
    <n v="3.4121611440479801E-3"/>
    <n v="13.15771"/>
  </r>
  <r>
    <x v="15"/>
    <s v="kroA150_10_3"/>
    <n v="150"/>
    <n v="10"/>
    <n v="3"/>
    <n v="550079.18000000005"/>
    <n v="559637.54700000002"/>
    <n v="4100.5477074411565"/>
    <n v="7.4544681139198108E-3"/>
    <n v="15.306999999999999"/>
  </r>
  <r>
    <x v="15"/>
    <s v="kroA150_10_4"/>
    <n v="150"/>
    <n v="10"/>
    <n v="4"/>
    <n v="633875.18999999994"/>
    <n v="647411.09400000016"/>
    <n v="8050.58605117554"/>
    <n v="1.2700585506707622E-2"/>
    <n v="16.9909"/>
  </r>
  <r>
    <x v="15"/>
    <s v="kroA150_10_5"/>
    <n v="150"/>
    <n v="10"/>
    <n v="5"/>
    <n v="600958.46"/>
    <n v="615301.93099999998"/>
    <n v="7149.504014524312"/>
    <n v="1.1896835622422742E-2"/>
    <n v="18.088379999999997"/>
  </r>
  <r>
    <x v="15"/>
    <s v="kroA150_15_2"/>
    <n v="150"/>
    <n v="15"/>
    <n v="2"/>
    <n v="267905.02"/>
    <n v="272027.94"/>
    <n v="1833.8991812771162"/>
    <n v="6.8453333994156441E-3"/>
    <n v="16.84751"/>
  </r>
  <r>
    <x v="15"/>
    <s v="kroA150_15_3"/>
    <n v="150"/>
    <n v="15"/>
    <n v="3"/>
    <n v="291073.83"/>
    <n v="296150.32500000001"/>
    <n v="2493.1340491136862"/>
    <n v="8.5652978459577964E-3"/>
    <n v="19.520770000000002"/>
  </r>
  <r>
    <x v="15"/>
    <s v="kroA150_15_4"/>
    <n v="150"/>
    <n v="15"/>
    <n v="4"/>
    <n v="348742.19"/>
    <n v="357791.18"/>
    <n v="4622.436697522201"/>
    <n v="1.3254595601186655E-2"/>
    <n v="22.103520000000003"/>
  </r>
  <r>
    <x v="15"/>
    <s v="kroA150_15_5"/>
    <n v="150"/>
    <n v="15"/>
    <n v="5"/>
    <n v="342027.72"/>
    <n v="353258.685"/>
    <n v="6382.8347126235667"/>
    <n v="1.8661746809947356E-2"/>
    <n v="23.496469999999999"/>
  </r>
  <r>
    <x v="15"/>
    <s v="kroA150_20_2"/>
    <n v="150"/>
    <n v="20"/>
    <n v="2"/>
    <n v="170984.35"/>
    <n v="174364.019"/>
    <n v="1830.9403196563549"/>
    <n v="1.0708233353849956E-2"/>
    <n v="19.64649"/>
  </r>
  <r>
    <x v="15"/>
    <s v="kroA150_20_3"/>
    <n v="150"/>
    <n v="20"/>
    <n v="3"/>
    <n v="186918.07"/>
    <n v="189756.34100000001"/>
    <n v="2274.7071680716749"/>
    <n v="1.2169541275873835E-2"/>
    <n v="23.13111"/>
  </r>
  <r>
    <x v="15"/>
    <s v="kroA150_20_4"/>
    <n v="150"/>
    <n v="20"/>
    <n v="4"/>
    <n v="226003.9"/>
    <n v="231512.30499999999"/>
    <n v="2897.992427140055"/>
    <n v="1.2822754063713304E-2"/>
    <n v="26.725749999999998"/>
  </r>
  <r>
    <x v="15"/>
    <s v="kroA150_20_5"/>
    <n v="150"/>
    <n v="20"/>
    <n v="5"/>
    <n v="229798.6"/>
    <n v="235869.75299999997"/>
    <n v="3163.2214989892468"/>
    <n v="1.3765190471087494E-2"/>
    <n v="28.117529999999999"/>
  </r>
  <r>
    <x v="16"/>
    <s v="kroA200_05_2"/>
    <n v="200"/>
    <n v="5"/>
    <n v="2"/>
    <n v="2742252.75"/>
    <n v="2746304.79"/>
    <n v="3700.4931585248682"/>
    <n v="1.3494354809289071E-3"/>
    <n v="14.07502"/>
  </r>
  <r>
    <x v="16"/>
    <s v="kroA200_05_3"/>
    <n v="200"/>
    <n v="5"/>
    <n v="3"/>
    <n v="2756833.63"/>
    <n v="2759648.6880000001"/>
    <n v="3104.1227192909409"/>
    <n v="1.125973901911136E-3"/>
    <n v="15.960739999999998"/>
  </r>
  <r>
    <x v="16"/>
    <s v="kroA200_05_4"/>
    <n v="200"/>
    <n v="5"/>
    <n v="4"/>
    <n v="2735411.49"/>
    <n v="2744167.199"/>
    <n v="7313.5055712480034"/>
    <n v="2.6736399982175999E-3"/>
    <n v="17.47701"/>
  </r>
  <r>
    <x v="16"/>
    <s v="kroA200_05_5"/>
    <n v="200"/>
    <n v="5"/>
    <n v="5"/>
    <n v="2848774.69"/>
    <n v="2871583.8379999995"/>
    <n v="14088.336544466525"/>
    <n v="4.9454021737558073E-3"/>
    <n v="18.819040000000001"/>
  </r>
  <r>
    <x v="16"/>
    <s v="kroA200_10_2"/>
    <n v="200"/>
    <n v="10"/>
    <n v="2"/>
    <n v="919807.04"/>
    <n v="928770.09100000001"/>
    <n v="4352.774679461997"/>
    <n v="4.732269367564307E-3"/>
    <n v="21.911049999999996"/>
  </r>
  <r>
    <x v="16"/>
    <s v="kroA200_10_3"/>
    <n v="200"/>
    <n v="10"/>
    <n v="3"/>
    <n v="959158"/>
    <n v="972171.78199999989"/>
    <n v="7192.5273451916082"/>
    <n v="7.4987930509797223E-3"/>
    <n v="25.010549999999999"/>
  </r>
  <r>
    <x v="16"/>
    <s v="kroA200_10_4"/>
    <n v="200"/>
    <n v="10"/>
    <n v="4"/>
    <n v="981533.45"/>
    <n v="992056.15499999991"/>
    <n v="5792.6221901297495"/>
    <n v="5.9016044640452644E-3"/>
    <n v="27.619400000000002"/>
  </r>
  <r>
    <x v="16"/>
    <s v="kroA200_10_5"/>
    <n v="200"/>
    <n v="10"/>
    <n v="5"/>
    <n v="1024974.64"/>
    <n v="1036965.925"/>
    <n v="7245.3341382533181"/>
    <n v="7.068793563763995E-3"/>
    <n v="30.428629999999998"/>
  </r>
  <r>
    <x v="16"/>
    <s v="kroA200_15_2"/>
    <n v="200"/>
    <n v="15"/>
    <n v="2"/>
    <n v="491890.61"/>
    <n v="495840.38599999994"/>
    <n v="2312.7289013159866"/>
    <n v="4.7017138654384697E-3"/>
    <n v="28.257870000000004"/>
  </r>
  <r>
    <x v="16"/>
    <s v="kroA200_15_3"/>
    <n v="200"/>
    <n v="15"/>
    <n v="3"/>
    <n v="533115.68999999994"/>
    <n v="539292.47100000002"/>
    <n v="3408.6875979553324"/>
    <n v="6.3938984762488098E-3"/>
    <n v="32.81147"/>
  </r>
  <r>
    <x v="16"/>
    <s v="kroA200_15_4"/>
    <n v="200"/>
    <n v="15"/>
    <n v="4"/>
    <n v="541240.61"/>
    <n v="557651.55400000012"/>
    <n v="9117.9523237539051"/>
    <n v="1.6846393554530038E-2"/>
    <n v="36.114529999999995"/>
  </r>
  <r>
    <x v="16"/>
    <s v="kroA200_15_5"/>
    <n v="200"/>
    <n v="15"/>
    <n v="5"/>
    <n v="593880.73"/>
    <n v="601964.74"/>
    <n v="3686.0389864852132"/>
    <n v="6.2066990900432372E-3"/>
    <n v="40.319420000000001"/>
  </r>
  <r>
    <x v="16"/>
    <s v="kroA200_20_2"/>
    <n v="200"/>
    <n v="20"/>
    <n v="2"/>
    <n v="307577.25"/>
    <n v="314291.15500000003"/>
    <n v="3608.1576556040973"/>
    <n v="1.1730899003759534E-2"/>
    <n v="33.449010000000001"/>
  </r>
  <r>
    <x v="16"/>
    <s v="kroA200_20_3"/>
    <n v="200"/>
    <n v="20"/>
    <n v="3"/>
    <n v="338510.35"/>
    <n v="347967.40500000003"/>
    <n v="4725.5394686679938"/>
    <n v="1.3959807931036655E-2"/>
    <n v="39.450759999999995"/>
  </r>
  <r>
    <x v="16"/>
    <s v="kroA200_20_4"/>
    <n v="200"/>
    <n v="20"/>
    <n v="4"/>
    <n v="357485.36"/>
    <n v="368688.7"/>
    <n v="6024.3520628031083"/>
    <n v="1.6852024549489548E-2"/>
    <n v="44.262690000000006"/>
  </r>
  <r>
    <x v="16"/>
    <s v="kroA200_20_5"/>
    <n v="200"/>
    <n v="20"/>
    <n v="5"/>
    <n v="391865.44"/>
    <n v="407345.80200000003"/>
    <n v="6282.4983946194179"/>
    <n v="1.6032284946126962E-2"/>
    <n v="49.404350000000008"/>
  </r>
  <r>
    <x v="17"/>
    <s v="kroB100_05_2"/>
    <n v="100"/>
    <n v="5"/>
    <n v="2"/>
    <n v="664914.16"/>
    <n v="666330.228"/>
    <n v="1493.2733810346344"/>
    <n v="2.2458137769763159E-3"/>
    <n v="4.6252200000000006"/>
  </r>
  <r>
    <x v="17"/>
    <s v="kroB100_05_3"/>
    <n v="100"/>
    <n v="5"/>
    <n v="3"/>
    <n v="666400.39"/>
    <n v="670930.505"/>
    <n v="2252.6377294493786"/>
    <n v="3.3803067393903814E-3"/>
    <n v="5.3066300000000002"/>
  </r>
  <r>
    <x v="17"/>
    <s v="kroB100_05_4"/>
    <n v="100"/>
    <n v="5"/>
    <n v="4"/>
    <n v="710777.42"/>
    <n v="715663.32199999993"/>
    <n v="3208.2788070441788"/>
    <n v="4.5137601684704315E-3"/>
    <n v="5.5354100000000006"/>
  </r>
  <r>
    <x v="17"/>
    <s v="kroB100_05_5"/>
    <n v="100"/>
    <n v="5"/>
    <n v="5"/>
    <n v="777980.47"/>
    <n v="789578.3"/>
    <n v="7957.2919427165807"/>
    <n v="1.0228138429640246E-2"/>
    <n v="5.6349499999999999"/>
  </r>
  <r>
    <x v="17"/>
    <s v="kroB100_10_2"/>
    <n v="100"/>
    <n v="10"/>
    <n v="2"/>
    <n v="214545.16"/>
    <n v="215581.13199999993"/>
    <n v="819.31308398900012"/>
    <n v="3.818837413945857E-3"/>
    <n v="6.8407400000000012"/>
  </r>
  <r>
    <x v="17"/>
    <s v="kroB100_10_3"/>
    <n v="100"/>
    <n v="10"/>
    <n v="3"/>
    <n v="238641.36"/>
    <n v="240020.239"/>
    <n v="1014.6111000493374"/>
    <n v="4.2516146406864994E-3"/>
    <n v="8.0613800000000015"/>
  </r>
  <r>
    <x v="17"/>
    <s v="kroB100_10_4"/>
    <n v="100"/>
    <n v="10"/>
    <n v="4"/>
    <n v="263310.11"/>
    <n v="267758.62599999999"/>
    <n v="2684.1154153616858"/>
    <n v="1.0193742334320873E-2"/>
    <n v="8.5018600000000006"/>
  </r>
  <r>
    <x v="17"/>
    <s v="kroB100_10_5"/>
    <n v="100"/>
    <n v="10"/>
    <n v="5"/>
    <n v="311404.73"/>
    <n v="314982.92299999995"/>
    <n v="2506.5751823423238"/>
    <n v="8.0492521174688764E-3"/>
    <n v="8.6184200000000004"/>
  </r>
  <r>
    <x v="17"/>
    <s v="kroB100_15_2"/>
    <n v="100"/>
    <n v="15"/>
    <n v="2"/>
    <n v="110132.85"/>
    <n v="112405.71399999999"/>
    <n v="1099.816481137749"/>
    <n v="9.9862709549217044E-3"/>
    <n v="8.1014099999999996"/>
  </r>
  <r>
    <x v="17"/>
    <s v="kroB100_15_3"/>
    <n v="100"/>
    <n v="15"/>
    <n v="3"/>
    <n v="128262.16"/>
    <n v="130118.25700000001"/>
    <n v="1374.3363564284816"/>
    <n v="1.0715057008462056E-2"/>
    <n v="9.7837200000000006"/>
  </r>
  <r>
    <x v="17"/>
    <s v="kroB100_15_4"/>
    <n v="100"/>
    <n v="15"/>
    <n v="4"/>
    <n v="145900.38"/>
    <n v="149559.76800000001"/>
    <n v="2035.0388181763153"/>
    <n v="1.3948139258967764E-2"/>
    <n v="10.148010000000003"/>
  </r>
  <r>
    <x v="17"/>
    <s v="kroB100_15_5"/>
    <n v="100"/>
    <n v="15"/>
    <n v="5"/>
    <n v="176424.86"/>
    <n v="182057.595"/>
    <n v="2597.9826182989295"/>
    <n v="1.4725717329739867E-2"/>
    <n v="10.453480000000001"/>
  </r>
  <r>
    <x v="17"/>
    <s v="kroB100_20_2"/>
    <n v="100"/>
    <n v="20"/>
    <n v="2"/>
    <n v="66997.66"/>
    <n v="67859.966"/>
    <n v="748.09318002802615"/>
    <n v="1.1165959826477912E-2"/>
    <n v="9.2470300000000005"/>
  </r>
  <r>
    <x v="17"/>
    <s v="kroB100_20_3"/>
    <n v="100"/>
    <n v="20"/>
    <n v="3"/>
    <n v="77585.23"/>
    <n v="81143.500999999989"/>
    <n v="1842.5650760855094"/>
    <n v="2.3748915561447835E-2"/>
    <n v="11.371110000000002"/>
  </r>
  <r>
    <x v="17"/>
    <s v="kroB100_20_4"/>
    <n v="100"/>
    <n v="20"/>
    <n v="4"/>
    <n v="87187.15"/>
    <n v="92434.559999999998"/>
    <n v="2192.4343218390354"/>
    <n v="2.5146301052839042E-2"/>
    <n v="12.07043"/>
  </r>
  <r>
    <x v="17"/>
    <s v="kroB100_20_5"/>
    <n v="100"/>
    <n v="20"/>
    <n v="5"/>
    <n v="109975.98"/>
    <n v="114518.053"/>
    <n v="2829.0953793985896"/>
    <n v="2.5724666235286922E-2"/>
    <n v="12.5318"/>
  </r>
  <r>
    <x v="18"/>
    <s v="kroB150_05_2"/>
    <n v="150"/>
    <n v="5"/>
    <n v="2"/>
    <n v="1456138.75"/>
    <n v="1456867.936"/>
    <n v="1136.9853373060146"/>
    <n v="7.8082211417422587E-4"/>
    <n v="8.5168800000000022"/>
  </r>
  <r>
    <x v="18"/>
    <s v="kroB150_05_3"/>
    <n v="150"/>
    <n v="5"/>
    <n v="3"/>
    <n v="1446759.17"/>
    <n v="1446774.4389999998"/>
    <n v="48.284817593166942"/>
    <n v="3.3374467979468168E-5"/>
    <n v="9.877399999999998"/>
  </r>
  <r>
    <x v="18"/>
    <s v="kroB150_05_4"/>
    <n v="150"/>
    <n v="5"/>
    <n v="4"/>
    <n v="1581640.33"/>
    <n v="1592216.655"/>
    <n v="6371.7015629984371"/>
    <n v="4.0285401441416437E-3"/>
    <n v="10.662960000000002"/>
  </r>
  <r>
    <x v="18"/>
    <s v="kroB150_05_5"/>
    <n v="150"/>
    <n v="5"/>
    <n v="5"/>
    <n v="1651170.87"/>
    <n v="1678339.652"/>
    <n v="11106.443086523908"/>
    <n v="6.7264044493008214E-3"/>
    <n v="11.008999999999999"/>
  </r>
  <r>
    <x v="18"/>
    <s v="kroB150_10_2"/>
    <n v="150"/>
    <n v="10"/>
    <n v="2"/>
    <n v="485169.52"/>
    <n v="490107.34300000005"/>
    <n v="3199.8405307697244"/>
    <n v="6.5953041130236796E-3"/>
    <n v="13.434640000000002"/>
  </r>
  <r>
    <x v="18"/>
    <s v="kroB150_10_3"/>
    <n v="150"/>
    <n v="10"/>
    <n v="3"/>
    <n v="511286.45"/>
    <n v="514703.92600000009"/>
    <n v="2926.3008242155197"/>
    <n v="5.7234077379041039E-3"/>
    <n v="15.55058"/>
  </r>
  <r>
    <x v="18"/>
    <s v="kroB150_10_4"/>
    <n v="150"/>
    <n v="10"/>
    <n v="4"/>
    <n v="579561.74"/>
    <n v="591006.02300000004"/>
    <n v="7316.8181103294964"/>
    <n v="1.2624743155629108E-2"/>
    <n v="17.36796"/>
  </r>
  <r>
    <x v="18"/>
    <s v="kroB150_10_5"/>
    <n v="150"/>
    <n v="10"/>
    <n v="5"/>
    <n v="627791.98"/>
    <n v="640325.78999999992"/>
    <n v="9164.8282886381567"/>
    <n v="1.4598511259475084E-2"/>
    <n v="17.95928"/>
  </r>
  <r>
    <x v="18"/>
    <s v="kroB150_15_2"/>
    <n v="150"/>
    <n v="15"/>
    <n v="2"/>
    <n v="251749.74"/>
    <n v="256392.492"/>
    <n v="3407.1016481682973"/>
    <n v="1.3533684873590326E-2"/>
    <n v="17.095869999999998"/>
  </r>
  <r>
    <x v="18"/>
    <s v="kroB150_15_3"/>
    <n v="150"/>
    <n v="15"/>
    <n v="3"/>
    <n v="279256.8"/>
    <n v="281881.54099999997"/>
    <n v="1690.9497849857478"/>
    <n v="6.0551785488688111E-3"/>
    <n v="19.719919999999998"/>
  </r>
  <r>
    <x v="18"/>
    <s v="kroB150_15_4"/>
    <n v="150"/>
    <n v="15"/>
    <n v="4"/>
    <n v="323458.69"/>
    <n v="328886.18099999998"/>
    <n v="3881.6875729691792"/>
    <n v="1.2000566665774783E-2"/>
    <n v="22.581970000000005"/>
  </r>
  <r>
    <x v="18"/>
    <s v="kroB150_15_5"/>
    <n v="150"/>
    <n v="15"/>
    <n v="5"/>
    <n v="341943.6"/>
    <n v="361691.89499999996"/>
    <n v="9198.8882212704284"/>
    <n v="2.6901770412636555E-2"/>
    <n v="23.483089999999997"/>
  </r>
  <r>
    <x v="18"/>
    <s v="kroB150_20_2"/>
    <n v="150"/>
    <n v="20"/>
    <n v="2"/>
    <n v="161711.38"/>
    <n v="163432.91400000002"/>
    <n v="1382.9577762028737"/>
    <n v="8.5520127043803209E-3"/>
    <n v="20.114700000000003"/>
  </r>
  <r>
    <x v="18"/>
    <s v="kroB150_20_3"/>
    <n v="150"/>
    <n v="20"/>
    <n v="3"/>
    <n v="175586.51"/>
    <n v="180315.59600000002"/>
    <n v="2247.7496764502507"/>
    <n v="1.2801380222491185E-2"/>
    <n v="23.424280000000003"/>
  </r>
  <r>
    <x v="18"/>
    <s v="kroB150_20_4"/>
    <n v="150"/>
    <n v="20"/>
    <n v="4"/>
    <n v="209482.14"/>
    <n v="216112.41"/>
    <n v="3416.6873980736841"/>
    <n v="1.6310160847476943E-2"/>
    <n v="27.22081"/>
  </r>
  <r>
    <x v="18"/>
    <s v="kroB150_20_5"/>
    <n v="150"/>
    <n v="20"/>
    <n v="5"/>
    <n v="232235.09"/>
    <n v="242455.22399999999"/>
    <n v="5159.8049689826248"/>
    <n v="2.2218024713589257E-2"/>
    <n v="28.237760000000002"/>
  </r>
  <r>
    <x v="19"/>
    <s v="kroB200_05_2"/>
    <n v="200"/>
    <n v="5"/>
    <n v="2"/>
    <n v="2739885.48"/>
    <n v="2742347.9330000002"/>
    <n v="2211.6714958503198"/>
    <n v="8.0721311602057171E-4"/>
    <n v="14.415700000000001"/>
  </r>
  <r>
    <x v="19"/>
    <s v="kroB200_05_3"/>
    <n v="200"/>
    <n v="5"/>
    <n v="3"/>
    <n v="2787116.66"/>
    <n v="2790109.4640000002"/>
    <n v="2766.6434938033835"/>
    <n v="9.9265435620602381E-4"/>
    <n v="16.070219999999999"/>
  </r>
  <r>
    <x v="19"/>
    <s v="kroB200_05_4"/>
    <n v="200"/>
    <n v="5"/>
    <n v="4"/>
    <n v="2928710.91"/>
    <n v="2947745.6179999998"/>
    <n v="11191.513403095294"/>
    <n v="3.8213103809195334E-3"/>
    <n v="17.23959"/>
  </r>
  <r>
    <x v="19"/>
    <s v="kroB200_05_5"/>
    <n v="200"/>
    <n v="5"/>
    <n v="5"/>
    <n v="2839698.34"/>
    <n v="2864529.1919999998"/>
    <n v="11044.489315152035"/>
    <n v="3.8893178051975889E-3"/>
    <n v="18.891240000000003"/>
  </r>
  <r>
    <x v="19"/>
    <s v="kroB200_10_2"/>
    <n v="200"/>
    <n v="10"/>
    <n v="2"/>
    <n v="901623.05"/>
    <n v="910357.21199999994"/>
    <n v="5830.1298854176503"/>
    <n v="6.4662609118274535E-3"/>
    <n v="21.732609999999998"/>
  </r>
  <r>
    <x v="19"/>
    <s v="kroB200_10_3"/>
    <n v="200"/>
    <n v="10"/>
    <n v="3"/>
    <n v="931605.45"/>
    <n v="938669.90700000001"/>
    <n v="4113.5973184200093"/>
    <n v="4.4156003149402028E-3"/>
    <n v="25.245149999999999"/>
  </r>
  <r>
    <x v="19"/>
    <s v="kroB200_10_4"/>
    <n v="200"/>
    <n v="10"/>
    <n v="4"/>
    <n v="1059004.9099999999"/>
    <n v="1068453.7830000001"/>
    <n v="8520.0440418085254"/>
    <n v="8.0453300653804578E-3"/>
    <n v="27.372430000000001"/>
  </r>
  <r>
    <x v="19"/>
    <s v="kroB200_10_5"/>
    <n v="200"/>
    <n v="10"/>
    <n v="5"/>
    <n v="1009595.29"/>
    <n v="1022998.2499999998"/>
    <n v="8348.3360319167787"/>
    <n v="8.2689926494375569E-3"/>
    <n v="30.403510000000001"/>
  </r>
  <r>
    <x v="19"/>
    <s v="kroB200_15_2"/>
    <n v="200"/>
    <n v="15"/>
    <n v="2"/>
    <n v="487959.82"/>
    <n v="495968.84100000001"/>
    <n v="4668.3934231940157"/>
    <n v="9.5671676885076638E-3"/>
    <n v="28.07949"/>
  </r>
  <r>
    <x v="19"/>
    <s v="kroB200_15_3"/>
    <n v="200"/>
    <n v="15"/>
    <n v="3"/>
    <n v="507276.63"/>
    <n v="514333.78900000005"/>
    <n v="3235.5821435938483"/>
    <n v="6.3783386662102847E-3"/>
    <n v="33.230849999999997"/>
  </r>
  <r>
    <x v="19"/>
    <s v="kroB200_15_4"/>
    <n v="200"/>
    <n v="15"/>
    <n v="4"/>
    <n v="588064.82999999996"/>
    <n v="605575.42299999995"/>
    <n v="8241.8006488132742"/>
    <n v="1.4015122531325797E-2"/>
    <n v="36.01634"/>
  </r>
  <r>
    <x v="19"/>
    <s v="kroB200_15_5"/>
    <n v="200"/>
    <n v="15"/>
    <n v="5"/>
    <n v="582302.18000000005"/>
    <n v="593149.28099999996"/>
    <n v="6299.8747821867"/>
    <n v="1.0818909835073432E-2"/>
    <n v="40.300639999999994"/>
  </r>
  <r>
    <x v="19"/>
    <s v="kroB200_20_2"/>
    <n v="200"/>
    <n v="20"/>
    <n v="2"/>
    <n v="315809.99"/>
    <n v="319338.69800000003"/>
    <n v="2396.4103514483745"/>
    <n v="7.5881397907912118E-3"/>
    <n v="33.28604"/>
  </r>
  <r>
    <x v="19"/>
    <s v="kroB200_20_3"/>
    <n v="200"/>
    <n v="20"/>
    <n v="3"/>
    <n v="322463.96999999997"/>
    <n v="333125.72099999996"/>
    <n v="5276.1694978637506"/>
    <n v="1.6362043479970029E-2"/>
    <n v="39.944720000000004"/>
  </r>
  <r>
    <x v="19"/>
    <s v="kroB200_20_4"/>
    <n v="200"/>
    <n v="20"/>
    <n v="4"/>
    <n v="394265.17"/>
    <n v="401321.29600000003"/>
    <n v="4551.9051174796887"/>
    <n v="1.1545288460250467E-2"/>
    <n v="44.035700000000006"/>
  </r>
  <r>
    <x v="19"/>
    <s v="kroB200_20_5"/>
    <n v="200"/>
    <n v="20"/>
    <n v="5"/>
    <n v="392943.81"/>
    <n v="401388.67099999997"/>
    <n v="4471.8724975474333"/>
    <n v="1.1380437568280903E-2"/>
    <n v="49.308440000000004"/>
  </r>
  <r>
    <x v="20"/>
    <s v="kroC100_05_2"/>
    <n v="100"/>
    <n v="5"/>
    <n v="2"/>
    <n v="669029.38"/>
    <n v="669106.22199999995"/>
    <n v="242.99573996267185"/>
    <n v="3.6320638110492521E-4"/>
    <n v="4.6153899999999997"/>
  </r>
  <r>
    <x v="20"/>
    <s v="kroC100_05_3"/>
    <n v="100"/>
    <n v="5"/>
    <n v="3"/>
    <n v="664419.56000000006"/>
    <n v="667773.52100000007"/>
    <n v="2827.4220606350173"/>
    <n v="4.2554768565739049E-3"/>
    <n v="5.2372399999999999"/>
  </r>
  <r>
    <x v="20"/>
    <s v="kroC100_05_4"/>
    <n v="100"/>
    <n v="5"/>
    <n v="4"/>
    <n v="751721.82"/>
    <n v="761342.88300000015"/>
    <n v="5041.4401441057726"/>
    <n v="6.7065236234672195E-3"/>
    <n v="5.4346000000000005"/>
  </r>
  <r>
    <x v="20"/>
    <s v="kroC100_05_5"/>
    <n v="100"/>
    <n v="5"/>
    <n v="5"/>
    <n v="683572.73"/>
    <n v="694427.50899999996"/>
    <n v="7385.5010099239735"/>
    <n v="1.0804265129072621E-2"/>
    <n v="5.7191999999999998"/>
  </r>
  <r>
    <x v="20"/>
    <s v="kroC100_10_2"/>
    <n v="100"/>
    <n v="10"/>
    <n v="2"/>
    <n v="217747.06"/>
    <n v="219295.00699999998"/>
    <n v="924.00578757266521"/>
    <n v="4.2434822659496076E-3"/>
    <n v="6.8693399999999993"/>
  </r>
  <r>
    <x v="20"/>
    <s v="kroC100_10_3"/>
    <n v="100"/>
    <n v="10"/>
    <n v="3"/>
    <n v="227438.71"/>
    <n v="231807.28700000001"/>
    <n v="3683.4377452170952"/>
    <n v="1.61952982639459E-2"/>
    <n v="7.9845799999999985"/>
  </r>
  <r>
    <x v="20"/>
    <s v="kroC100_10_4"/>
    <n v="100"/>
    <n v="10"/>
    <n v="4"/>
    <n v="269713.63"/>
    <n v="275522.37199999997"/>
    <n v="3635.9353951380563"/>
    <n v="1.348072544623739E-2"/>
    <n v="8.337489999999999"/>
  </r>
  <r>
    <x v="20"/>
    <s v="kroC100_10_5"/>
    <n v="100"/>
    <n v="10"/>
    <n v="5"/>
    <n v="248833.67"/>
    <n v="254114.76799999998"/>
    <n v="3486.8872437264454"/>
    <n v="1.4012923748327327E-2"/>
    <n v="8.8652999999999995"/>
  </r>
  <r>
    <x v="20"/>
    <s v="kroC100_15_2"/>
    <n v="100"/>
    <n v="15"/>
    <n v="2"/>
    <n v="111626.38"/>
    <n v="113339.376"/>
    <n v="1375.0884462155707"/>
    <n v="1.2318669173143218E-2"/>
    <n v="8.2042999999999999"/>
  </r>
  <r>
    <x v="20"/>
    <s v="kroC100_15_3"/>
    <n v="100"/>
    <n v="15"/>
    <n v="3"/>
    <n v="119927.25"/>
    <n v="125674.96799999999"/>
    <n v="2652.0389045487245"/>
    <n v="2.2113730653781558E-2"/>
    <n v="9.7480999999999991"/>
  </r>
  <r>
    <x v="20"/>
    <s v="kroC100_15_4"/>
    <n v="100"/>
    <n v="15"/>
    <n v="4"/>
    <n v="147085.20000000001"/>
    <n v="150974.32899999997"/>
    <n v="2036.4991724986694"/>
    <n v="1.3845711006264867E-2"/>
    <n v="10.063140000000001"/>
  </r>
  <r>
    <x v="20"/>
    <s v="kroC100_15_5"/>
    <n v="100"/>
    <n v="15"/>
    <n v="5"/>
    <n v="135924.13"/>
    <n v="143807.965"/>
    <n v="4139.8247635034795"/>
    <n v="3.0456878874291705E-2"/>
    <n v="10.727920000000001"/>
  </r>
  <r>
    <x v="20"/>
    <s v="kroC100_20_2"/>
    <n v="100"/>
    <n v="20"/>
    <n v="2"/>
    <n v="70462.899999999994"/>
    <n v="71483.593000000023"/>
    <n v="631.2520297357911"/>
    <n v="8.9586439067337719E-3"/>
    <n v="9.2168100000000006"/>
  </r>
  <r>
    <x v="20"/>
    <s v="kroC100_20_3"/>
    <n v="100"/>
    <n v="20"/>
    <n v="3"/>
    <n v="78781.320000000007"/>
    <n v="80879.274000000005"/>
    <n v="981.97217648068704"/>
    <n v="1.246453063341268E-2"/>
    <n v="11.30542"/>
  </r>
  <r>
    <x v="20"/>
    <s v="kroC100_20_4"/>
    <n v="100"/>
    <n v="20"/>
    <n v="4"/>
    <n v="93002.82"/>
    <n v="95488.507000000012"/>
    <n v="1674.1788023057727"/>
    <n v="1.8001376757239968E-2"/>
    <n v="11.948640000000001"/>
  </r>
  <r>
    <x v="20"/>
    <s v="kroC100_20_5"/>
    <n v="100"/>
    <n v="20"/>
    <n v="5"/>
    <n v="88271.11"/>
    <n v="93652.56"/>
    <n v="2046.0105978057234"/>
    <n v="2.3178711560393014E-2"/>
    <n v="12.737570000000002"/>
  </r>
  <r>
    <x v="21"/>
    <s v="kroD100_05_2"/>
    <n v="100"/>
    <n v="5"/>
    <n v="2"/>
    <n v="663126.41"/>
    <n v="663126.41"/>
    <n v="0"/>
    <n v="0"/>
    <n v="4.6699600000000006"/>
  </r>
  <r>
    <x v="21"/>
    <s v="kroD100_05_3"/>
    <n v="100"/>
    <n v="5"/>
    <n v="3"/>
    <n v="711251.82"/>
    <n v="716637.08"/>
    <n v="3475.3116491330852"/>
    <n v="4.8861901669834534E-3"/>
    <n v="5.2275800000000006"/>
  </r>
  <r>
    <x v="21"/>
    <s v="kroD100_05_4"/>
    <n v="100"/>
    <n v="5"/>
    <n v="4"/>
    <n v="715176.27"/>
    <n v="722094.18499999994"/>
    <n v="3228.0870989428299"/>
    <n v="4.5136943636885909E-3"/>
    <n v="5.4914800000000001"/>
  </r>
  <r>
    <x v="21"/>
    <s v="kroD100_05_5"/>
    <n v="100"/>
    <n v="5"/>
    <n v="5"/>
    <n v="717619.35"/>
    <n v="728515.86599999992"/>
    <n v="4814.8474267443517"/>
    <n v="6.7094726845706599E-3"/>
    <n v="5.7109899999999998"/>
  </r>
  <r>
    <x v="21"/>
    <s v="kroD100_10_2"/>
    <n v="100"/>
    <n v="10"/>
    <n v="2"/>
    <n v="207321.11"/>
    <n v="208731.02800000002"/>
    <n v="665.13262157590987"/>
    <n v="3.2082242931070065E-3"/>
    <n v="6.8728900000000008"/>
  </r>
  <r>
    <x v="21"/>
    <s v="kroD100_10_3"/>
    <n v="100"/>
    <n v="10"/>
    <n v="3"/>
    <n v="242901.96"/>
    <n v="247799.81499999994"/>
    <n v="2963.9380401278063"/>
    <n v="1.2202198945318541E-2"/>
    <n v="7.9959699999999998"/>
  </r>
  <r>
    <x v="21"/>
    <s v="kroD100_10_4"/>
    <n v="100"/>
    <n v="10"/>
    <n v="4"/>
    <n v="252902.85"/>
    <n v="254605.36300000004"/>
    <n v="1379.4744770225579"/>
    <n v="5.4545627976219247E-3"/>
    <n v="8.3845399999999994"/>
  </r>
  <r>
    <x v="21"/>
    <s v="kroD100_10_5"/>
    <n v="100"/>
    <n v="10"/>
    <n v="5"/>
    <n v="248889.72"/>
    <n v="258042.20099999997"/>
    <n v="4678.250610636539"/>
    <n v="1.8796479865205117E-2"/>
    <n v="8.7581199999999999"/>
  </r>
  <r>
    <x v="21"/>
    <s v="kroD100_15_2"/>
    <n v="100"/>
    <n v="15"/>
    <n v="2"/>
    <n v="105524.9"/>
    <n v="105893.433"/>
    <n v="306.31844396350368"/>
    <n v="2.9028072423049316E-3"/>
    <n v="8.2179200000000012"/>
  </r>
  <r>
    <x v="21"/>
    <s v="kroD100_15_3"/>
    <n v="100"/>
    <n v="15"/>
    <n v="3"/>
    <n v="128063.49"/>
    <n v="129613.361"/>
    <n v="1274.9908278053508"/>
    <n v="9.9559275466048185E-3"/>
    <n v="9.9876100000000001"/>
  </r>
  <r>
    <x v="21"/>
    <s v="kroD100_15_4"/>
    <n v="100"/>
    <n v="15"/>
    <n v="4"/>
    <n v="134813.42000000001"/>
    <n v="138123.429"/>
    <n v="2655.1311759955138"/>
    <n v="1.9694858093471063E-2"/>
    <n v="10.042850000000001"/>
  </r>
  <r>
    <x v="21"/>
    <s v="kroD100_15_5"/>
    <n v="100"/>
    <n v="15"/>
    <n v="5"/>
    <n v="145090.1"/>
    <n v="149801.53699999998"/>
    <n v="2313.416960630841"/>
    <n v="1.5944692026753315E-2"/>
    <n v="10.59806"/>
  </r>
  <r>
    <x v="21"/>
    <s v="kroD100_20_2"/>
    <n v="100"/>
    <n v="20"/>
    <n v="2"/>
    <n v="67183.039999999994"/>
    <n v="67819.713000000003"/>
    <n v="481.93843366716163"/>
    <n v="7.1735133400804979E-3"/>
    <n v="9.3267400000000009"/>
  </r>
  <r>
    <x v="21"/>
    <s v="kroD100_20_3"/>
    <n v="100"/>
    <n v="20"/>
    <n v="3"/>
    <n v="82361.52"/>
    <n v="83941.813000000009"/>
    <n v="695.40703356699248"/>
    <n v="8.4433487090451037E-3"/>
    <n v="11.466559999999999"/>
  </r>
  <r>
    <x v="21"/>
    <s v="kroD100_20_4"/>
    <n v="100"/>
    <n v="20"/>
    <n v="4"/>
    <n v="86950.29"/>
    <n v="89643.292000000001"/>
    <n v="1689.2935637044666"/>
    <n v="1.9428268309449763E-2"/>
    <n v="12.025939999999999"/>
  </r>
  <r>
    <x v="21"/>
    <s v="kroD100_20_5"/>
    <n v="100"/>
    <n v="20"/>
    <n v="5"/>
    <n v="91431.22"/>
    <n v="94135.675999999992"/>
    <n v="1851.3423820580699"/>
    <n v="2.0248470730873654E-2"/>
    <n v="12.792850000000001"/>
  </r>
  <r>
    <x v="22"/>
    <s v="lin105_05_2"/>
    <n v="105"/>
    <n v="5"/>
    <n v="2"/>
    <n v="512253.03"/>
    <n v="512851.60000000009"/>
    <n v="501.87478205889164"/>
    <n v="9.7973999696769317E-4"/>
    <n v="5.58148"/>
  </r>
  <r>
    <x v="22"/>
    <s v="lin105_05_3"/>
    <n v="105"/>
    <n v="5"/>
    <n v="3"/>
    <n v="489862.62"/>
    <n v="491490.0290000001"/>
    <n v="1123.0189018637791"/>
    <n v="2.2925180571315672E-3"/>
    <n v="6.15543"/>
  </r>
  <r>
    <x v="22"/>
    <s v="lin105_05_4"/>
    <n v="105"/>
    <n v="5"/>
    <n v="4"/>
    <n v="517079.06"/>
    <n v="520592.47699999996"/>
    <n v="1574.814288988098"/>
    <n v="3.0455967197513239E-3"/>
    <n v="6.3292599999999997"/>
  </r>
  <r>
    <x v="22"/>
    <s v="lin105_05_5"/>
    <n v="105"/>
    <n v="5"/>
    <n v="5"/>
    <n v="599714.88"/>
    <n v="606797.94699999993"/>
    <n v="4741.3280173926287"/>
    <n v="7.9059702793978174E-3"/>
    <n v="6.4896499999999993"/>
  </r>
  <r>
    <x v="22"/>
    <s v="lin105_10_2"/>
    <n v="105"/>
    <n v="10"/>
    <n v="2"/>
    <n v="171304.44"/>
    <n v="173135.723"/>
    <n v="1020.8430163682233"/>
    <n v="5.9592326758618943E-3"/>
    <n v="8.0557800000000004"/>
  </r>
  <r>
    <x v="22"/>
    <s v="lin105_10_3"/>
    <n v="105"/>
    <n v="10"/>
    <n v="3"/>
    <n v="175028.62"/>
    <n v="177272.43600000005"/>
    <n v="1419.7430229462111"/>
    <n v="8.1114906976139742E-3"/>
    <n v="9.1508199999999995"/>
  </r>
  <r>
    <x v="22"/>
    <s v="lin105_10_4"/>
    <n v="105"/>
    <n v="10"/>
    <n v="4"/>
    <n v="183603.37"/>
    <n v="189290.89799999999"/>
    <n v="2910.5006373276156"/>
    <n v="1.5852109018084013E-2"/>
    <n v="9.4706499999999991"/>
  </r>
  <r>
    <x v="22"/>
    <s v="lin105_10_5"/>
    <n v="105"/>
    <n v="10"/>
    <n v="5"/>
    <n v="228481.72"/>
    <n v="233069.973"/>
    <n v="2568.7251696341959"/>
    <n v="1.1242585050717388E-2"/>
    <n v="9.9558199999999992"/>
  </r>
  <r>
    <x v="22"/>
    <s v="lin105_15_2"/>
    <n v="105"/>
    <n v="15"/>
    <n v="2"/>
    <n v="87203.53"/>
    <n v="87946.251000000004"/>
    <n v="483.08841979841844"/>
    <n v="5.5397805547369294E-3"/>
    <n v="9.6070600000000006"/>
  </r>
  <r>
    <x v="22"/>
    <s v="lin105_15_3"/>
    <n v="105"/>
    <n v="15"/>
    <n v="3"/>
    <n v="94941.7"/>
    <n v="96008.012000000002"/>
    <n v="686.50302127359953"/>
    <n v="7.2307850109446063E-3"/>
    <n v="11.11999"/>
  </r>
  <r>
    <x v="22"/>
    <s v="lin105_15_4"/>
    <n v="105"/>
    <n v="15"/>
    <n v="4"/>
    <n v="99801.14"/>
    <n v="102697.485"/>
    <n v="1616.6527917634853"/>
    <n v="1.6198740733457406E-2"/>
    <n v="11.633229999999999"/>
  </r>
  <r>
    <x v="22"/>
    <s v="lin105_15_5"/>
    <n v="105"/>
    <n v="15"/>
    <n v="5"/>
    <n v="127438.67"/>
    <n v="130929.476"/>
    <n v="1751.7893208386774"/>
    <n v="1.3746136246075681E-2"/>
    <n v="12.408350000000002"/>
  </r>
  <r>
    <x v="22"/>
    <s v="lin105_20_2"/>
    <n v="105"/>
    <n v="20"/>
    <n v="2"/>
    <n v="52398.18"/>
    <n v="53270.816999999995"/>
    <n v="462.75853931853283"/>
    <n v="8.8315765799219133E-3"/>
    <n v="10.887109999999998"/>
  </r>
  <r>
    <x v="22"/>
    <s v="lin105_20_3"/>
    <n v="105"/>
    <n v="20"/>
    <n v="3"/>
    <n v="59757.48"/>
    <n v="61481.199000000001"/>
    <n v="1108.6384426598843"/>
    <n v="1.8552295757114996E-2"/>
    <n v="12.947390000000002"/>
  </r>
  <r>
    <x v="22"/>
    <s v="lin105_20_4"/>
    <n v="105"/>
    <n v="20"/>
    <n v="4"/>
    <n v="60569.86"/>
    <n v="63116.203000000001"/>
    <n v="1201.8680495614597"/>
    <n v="1.9842675045995808E-2"/>
    <n v="13.54128"/>
  </r>
  <r>
    <x v="22"/>
    <s v="lin105_20_5"/>
    <n v="105"/>
    <n v="20"/>
    <n v="5"/>
    <n v="80878.81"/>
    <n v="82497.137000000002"/>
    <n v="1085.5839405801648"/>
    <n v="1.3422353031407916E-2"/>
    <n v="14.637920000000003"/>
  </r>
  <r>
    <x v="23"/>
    <s v="lin318_05_2"/>
    <n v="318"/>
    <n v="5"/>
    <n v="2"/>
    <n v="8042724.8499999996"/>
    <n v="8063655.3039999995"/>
    <n v="11231.930986186291"/>
    <n v="1.3965330401905136E-3"/>
    <n v="46.659520000000001"/>
  </r>
  <r>
    <x v="23"/>
    <s v="lin318_05_3"/>
    <n v="318"/>
    <n v="5"/>
    <n v="3"/>
    <n v="8034692.3399999999"/>
    <n v="8059392.2050000001"/>
    <n v="12934.829320628978"/>
    <n v="1.609872385061228E-3"/>
    <n v="51.704979999999999"/>
  </r>
  <r>
    <x v="23"/>
    <s v="lin318_05_4"/>
    <n v="318"/>
    <n v="5"/>
    <n v="4"/>
    <n v="7990540.29"/>
    <n v="8014207.1860000016"/>
    <n v="18980.097484495145"/>
    <n v="2.3753209164402004E-3"/>
    <n v="55.94773"/>
  </r>
  <r>
    <x v="23"/>
    <s v="lin318_05_5"/>
    <n v="318"/>
    <n v="5"/>
    <n v="5"/>
    <n v="8309307.3799999999"/>
    <n v="8359566.527999999"/>
    <n v="25259.749376650172"/>
    <n v="3.0399344038528242E-3"/>
    <n v="61.337979999999995"/>
  </r>
  <r>
    <x v="23"/>
    <s v="lin318_10_2"/>
    <n v="318"/>
    <n v="10"/>
    <n v="2"/>
    <n v="2685468.42"/>
    <n v="2699811.7020000005"/>
    <n v="10944.70436225949"/>
    <n v="4.0755289768998624E-3"/>
    <n v="74.804630000000003"/>
  </r>
  <r>
    <x v="23"/>
    <s v="lin318_10_3"/>
    <n v="318"/>
    <n v="10"/>
    <n v="3"/>
    <n v="2739427.2"/>
    <n v="2764823.693"/>
    <n v="13328.511023947487"/>
    <n v="4.865437206707842E-3"/>
    <n v="85.414819999999992"/>
  </r>
  <r>
    <x v="23"/>
    <s v="lin318_10_4"/>
    <n v="318"/>
    <n v="10"/>
    <n v="4"/>
    <n v="2810465.86"/>
    <n v="2852123.6340000001"/>
    <n v="24946.466421197154"/>
    <n v="8.8762744910899413E-3"/>
    <n v="92.720849999999984"/>
  </r>
  <r>
    <x v="23"/>
    <s v="lin318_10_5"/>
    <n v="318"/>
    <n v="10"/>
    <n v="5"/>
    <n v="2978876.71"/>
    <n v="3002960.5920000002"/>
    <n v="17602.077345856302"/>
    <n v="5.9089647069872527E-3"/>
    <n v="101.09544"/>
  </r>
  <r>
    <x v="23"/>
    <s v="lin318_15_2"/>
    <n v="318"/>
    <n v="15"/>
    <n v="2"/>
    <n v="1485372.04"/>
    <n v="1500665.054"/>
    <n v="8874.8622896836259"/>
    <n v="5.9748413533377304E-3"/>
    <n v="98.465400000000002"/>
  </r>
  <r>
    <x v="23"/>
    <s v="lin318_15_3"/>
    <n v="318"/>
    <n v="15"/>
    <n v="3"/>
    <n v="1577109.98"/>
    <n v="1597818.9780000001"/>
    <n v="12213.840791757377"/>
    <n v="7.7444445515190878E-3"/>
    <n v="110.52839999999999"/>
  </r>
  <r>
    <x v="23"/>
    <s v="lin318_15_4"/>
    <n v="318"/>
    <n v="15"/>
    <n v="4"/>
    <n v="1631582.13"/>
    <n v="1640990.7439999999"/>
    <n v="7191.9011935621202"/>
    <n v="4.4079308429065232E-3"/>
    <n v="120.93170000000001"/>
  </r>
  <r>
    <x v="23"/>
    <s v="lin318_15_5"/>
    <n v="318"/>
    <n v="15"/>
    <n v="5"/>
    <n v="1720777.36"/>
    <n v="1760856.0419999999"/>
    <n v="23304.137467803965"/>
    <n v="1.3542796418360573E-2"/>
    <n v="132.26575"/>
  </r>
  <r>
    <x v="23"/>
    <s v="lin318_20_2"/>
    <n v="318"/>
    <n v="20"/>
    <n v="2"/>
    <n v="970163.35"/>
    <n v="976345.2899999998"/>
    <n v="3564.1147073821562"/>
    <n v="3.6737263960570725E-3"/>
    <n v="115.17521000000002"/>
  </r>
  <r>
    <x v="23"/>
    <s v="lin318_20_3"/>
    <n v="318"/>
    <n v="20"/>
    <n v="3"/>
    <n v="1033338.04"/>
    <n v="1046578.191"/>
    <n v="6049.080287873775"/>
    <n v="5.8539220020137599E-3"/>
    <n v="131.13714999999999"/>
  </r>
  <r>
    <x v="23"/>
    <s v="lin318_20_4"/>
    <n v="318"/>
    <n v="20"/>
    <n v="4"/>
    <n v="1074252.25"/>
    <n v="1091908.5150000001"/>
    <n v="11105.633577443888"/>
    <n v="1.0338012861917569E-2"/>
    <n v="145.07882000000001"/>
  </r>
  <r>
    <x v="23"/>
    <s v="lin318_20_5"/>
    <n v="318"/>
    <n v="20"/>
    <n v="5"/>
    <n v="1158920.28"/>
    <n v="1187532.575"/>
    <n v="18262.20451617266"/>
    <n v="1.5757947143847255E-2"/>
    <n v="160.29784999999998"/>
  </r>
  <r>
    <x v="24"/>
    <s v="pcb442_05_2"/>
    <n v="442"/>
    <n v="5"/>
    <n v="2"/>
    <n v="15461822.76"/>
    <n v="15481960.011000002"/>
    <n v="9422.6067086019812"/>
    <n v="6.0941111891273428E-4"/>
    <n v="95.819670000000002"/>
  </r>
  <r>
    <x v="24"/>
    <s v="pcb442_05_3"/>
    <n v="442"/>
    <n v="5"/>
    <n v="3"/>
    <n v="15328093.689999999"/>
    <n v="15340641.284"/>
    <n v="9124.3845317103642"/>
    <n v="5.9527197029485041E-4"/>
    <n v="103.76127999999999"/>
  </r>
  <r>
    <x v="24"/>
    <s v="pcb442_05_4"/>
    <n v="442"/>
    <n v="5"/>
    <n v="4"/>
    <n v="15805203.140000001"/>
    <n v="15860079.833999997"/>
    <n v="21915.310361504784"/>
    <n v="1.3865883384972921E-3"/>
    <n v="114.27952000000001"/>
  </r>
  <r>
    <x v="24"/>
    <s v="pcb442_05_5"/>
    <n v="442"/>
    <n v="5"/>
    <n v="5"/>
    <n v="16057485.619999999"/>
    <n v="16121007.220000003"/>
    <n v="31479.121344924086"/>
    <n v="1.9604016525299611E-3"/>
    <n v="120.96558999999999"/>
  </r>
  <r>
    <x v="24"/>
    <s v="pcb442_10_2"/>
    <n v="442"/>
    <n v="10"/>
    <n v="2"/>
    <n v="5278192.3899999997"/>
    <n v="5306437.7559999991"/>
    <n v="16914.72140602989"/>
    <n v="3.2046428315262473E-3"/>
    <n v="144.08634999999998"/>
  </r>
  <r>
    <x v="24"/>
    <s v="pcb442_10_3"/>
    <n v="442"/>
    <n v="10"/>
    <n v="3"/>
    <n v="5327147.49"/>
    <n v="5375795.0120000001"/>
    <n v="23643.663257074837"/>
    <n v="4.438334643720337E-3"/>
    <n v="158.41735"/>
  </r>
  <r>
    <x v="24"/>
    <s v="pcb442_10_4"/>
    <n v="442"/>
    <n v="10"/>
    <n v="4"/>
    <n v="5685975.6799999997"/>
    <n v="5719116.4550000001"/>
    <n v="18956.208248978724"/>
    <n v="3.3338532058193268E-3"/>
    <n v="178.39748000000003"/>
  </r>
  <r>
    <x v="24"/>
    <s v="pcb442_10_5"/>
    <n v="442"/>
    <n v="10"/>
    <n v="5"/>
    <n v="5911365.3399999999"/>
    <n v="5954340.6730000004"/>
    <n v="23772.635874845717"/>
    <n v="4.0215135603250867E-3"/>
    <n v="193.29558000000003"/>
  </r>
  <r>
    <x v="24"/>
    <s v="pcb442_15_2"/>
    <n v="442"/>
    <n v="15"/>
    <n v="2"/>
    <n v="2850509.83"/>
    <n v="2867534.5729999999"/>
    <n v="9681.5431105629432"/>
    <n v="3.3964250916345526E-3"/>
    <n v="181.59110999999999"/>
  </r>
  <r>
    <x v="24"/>
    <s v="pcb442_15_3"/>
    <n v="442"/>
    <n v="15"/>
    <n v="3"/>
    <n v="2909887.91"/>
    <n v="2931889.1509999996"/>
    <n v="12960.268434835216"/>
    <n v="4.453872051324209E-3"/>
    <n v="202.25844999999998"/>
  </r>
  <r>
    <x v="24"/>
    <s v="pcb442_15_4"/>
    <n v="442"/>
    <n v="15"/>
    <n v="4"/>
    <n v="3170426.7"/>
    <n v="3195292.5709999995"/>
    <n v="15476.495269143839"/>
    <n v="4.8815180837153051E-3"/>
    <n v="228.07474000000002"/>
  </r>
  <r>
    <x v="24"/>
    <s v="pcb442_15_5"/>
    <n v="442"/>
    <n v="15"/>
    <n v="5"/>
    <n v="3406173.53"/>
    <n v="3447203.017"/>
    <n v="27054.924961410616"/>
    <n v="7.9429085814693122E-3"/>
    <n v="247.28925999999996"/>
  </r>
  <r>
    <x v="24"/>
    <s v="pcb442_20_2"/>
    <n v="442"/>
    <n v="20"/>
    <n v="2"/>
    <n v="1867649.49"/>
    <n v="1882095.1650000003"/>
    <n v="6859.441239626929"/>
    <n v="3.6727669064000488E-3"/>
    <n v="219.10760999999997"/>
  </r>
  <r>
    <x v="24"/>
    <s v="pcb442_20_3"/>
    <n v="442"/>
    <n v="20"/>
    <n v="3"/>
    <n v="1893746.33"/>
    <n v="1919753.33"/>
    <n v="12420.746523226529"/>
    <n v="6.5588227559635875E-3"/>
    <n v="243.27327999999997"/>
  </r>
  <r>
    <x v="24"/>
    <s v="pcb442_20_4"/>
    <n v="442"/>
    <n v="20"/>
    <n v="4"/>
    <n v="2112647.0099999998"/>
    <n v="2145435.784"/>
    <n v="17198.119719372593"/>
    <n v="8.1405552550743408E-3"/>
    <n v="277.78611000000001"/>
  </r>
  <r>
    <x v="24"/>
    <s v="pcb442_20_5"/>
    <n v="442"/>
    <n v="20"/>
    <n v="5"/>
    <n v="2310615.33"/>
    <n v="2344266.7880000002"/>
    <n v="14261.004589769145"/>
    <n v="6.1719509970398854E-3"/>
    <n v="301.20744000000002"/>
  </r>
  <r>
    <x v="25"/>
    <s v="pr107_05_2"/>
    <n v="107"/>
    <n v="5"/>
    <n v="2"/>
    <n v="1850536.57"/>
    <n v="1853903.4149999998"/>
    <n v="3788.2288834881574"/>
    <n v="2.0470975526239708E-3"/>
    <n v="5.8700099999999997"/>
  </r>
  <r>
    <x v="25"/>
    <s v="pr107_05_3"/>
    <n v="107"/>
    <n v="5"/>
    <n v="3"/>
    <n v="1937408.91"/>
    <n v="1946133.75"/>
    <n v="7753.0189818991994"/>
    <n v="4.0017463230822038E-3"/>
    <n v="6.4908600000000005"/>
  </r>
  <r>
    <x v="25"/>
    <s v="pr107_05_4"/>
    <n v="107"/>
    <n v="5"/>
    <n v="4"/>
    <n v="1976492.47"/>
    <n v="1985994.2970000003"/>
    <n v="5947.4585224634666"/>
    <n v="3.0090974859436053E-3"/>
    <n v="6.9113299999999995"/>
  </r>
  <r>
    <x v="25"/>
    <s v="pr107_05_5"/>
    <n v="107"/>
    <n v="5"/>
    <n v="5"/>
    <n v="2159938.65"/>
    <n v="2189710.676"/>
    <n v="18103.55268438964"/>
    <n v="8.3815124491566657E-3"/>
    <n v="7.1609099999999986"/>
  </r>
  <r>
    <x v="25"/>
    <s v="pr107_10_2"/>
    <n v="107"/>
    <n v="10"/>
    <n v="2"/>
    <n v="536927.02"/>
    <n v="548584.09700000007"/>
    <n v="5611.9367387343673"/>
    <n v="1.0451954417817095E-2"/>
    <n v="9.3745900000000013"/>
  </r>
  <r>
    <x v="25"/>
    <s v="pr107_10_3"/>
    <n v="107"/>
    <n v="10"/>
    <n v="3"/>
    <n v="482113.26"/>
    <n v="488511.49900000001"/>
    <n v="4583.9593209763088"/>
    <n v="9.5080548520410091E-3"/>
    <n v="10.57184"/>
  </r>
  <r>
    <x v="25"/>
    <s v="pr107_10_4"/>
    <n v="107"/>
    <n v="10"/>
    <n v="4"/>
    <n v="467956.59"/>
    <n v="480720.6700000001"/>
    <n v="9837.0716799722049"/>
    <n v="2.1021333795026166E-2"/>
    <n v="11.169359999999999"/>
  </r>
  <r>
    <x v="25"/>
    <s v="pr107_10_5"/>
    <n v="107"/>
    <n v="10"/>
    <n v="5"/>
    <n v="765123.68"/>
    <n v="798921.9850000001"/>
    <n v="17900.604120071996"/>
    <n v="2.3395700052143198E-2"/>
    <n v="11.349810000000002"/>
  </r>
  <r>
    <x v="25"/>
    <s v="pr107_15_2"/>
    <n v="107"/>
    <n v="15"/>
    <n v="2"/>
    <n v="249705.54"/>
    <n v="254529.91600000003"/>
    <n v="3876.3710952017427"/>
    <n v="1.5523768896764335E-2"/>
    <n v="11.596680000000001"/>
  </r>
  <r>
    <x v="25"/>
    <s v="pr107_15_3"/>
    <n v="107"/>
    <n v="15"/>
    <n v="3"/>
    <n v="293851.42"/>
    <n v="299352.06500000006"/>
    <n v="4051.610071655331"/>
    <n v="1.3787954714172664E-2"/>
    <n v="12.943059999999999"/>
  </r>
  <r>
    <x v="25"/>
    <s v="pr107_15_4"/>
    <n v="107"/>
    <n v="15"/>
    <n v="4"/>
    <n v="298411.53999999998"/>
    <n v="310160.31999999995"/>
    <n v="7599.3001974494719"/>
    <n v="2.5465838879587137E-2"/>
    <n v="13.75906"/>
  </r>
  <r>
    <x v="25"/>
    <s v="pr107_15_5"/>
    <n v="107"/>
    <n v="15"/>
    <n v="5"/>
    <n v="389287.48"/>
    <n v="406593.01600000006"/>
    <n v="14619.859103223796"/>
    <n v="3.7555431022913442E-2"/>
    <n v="14.19886"/>
  </r>
  <r>
    <x v="25"/>
    <s v="pr107_20_2"/>
    <n v="107"/>
    <n v="20"/>
    <n v="2"/>
    <n v="154456.47"/>
    <n v="158474.41800000001"/>
    <n v="2413.4190609718439"/>
    <n v="1.5625237718898042E-2"/>
    <n v="13.153449999999998"/>
  </r>
  <r>
    <x v="25"/>
    <s v="pr107_20_3"/>
    <n v="107"/>
    <n v="20"/>
    <n v="3"/>
    <n v="156929.06"/>
    <n v="160027.234"/>
    <n v="1808.8386060932396"/>
    <n v="1.1526473210845968E-2"/>
    <n v="15.072570000000002"/>
  </r>
  <r>
    <x v="25"/>
    <s v="pr107_20_4"/>
    <n v="107"/>
    <n v="20"/>
    <n v="4"/>
    <n v="156077.26"/>
    <n v="160219.63399999999"/>
    <n v="3816.5013445626996"/>
    <n v="2.4452641881095936E-2"/>
    <n v="16.006039999999999"/>
  </r>
  <r>
    <x v="25"/>
    <s v="pr107_20_5"/>
    <n v="107"/>
    <n v="20"/>
    <n v="5"/>
    <n v="206083.34"/>
    <n v="237081.32299999995"/>
    <n v="12442.341341374131"/>
    <n v="6.0375289634640679E-2"/>
    <n v="16.682029999999997"/>
  </r>
  <r>
    <x v="26"/>
    <s v="pr124_05_2"/>
    <n v="124"/>
    <n v="5"/>
    <n v="2"/>
    <n v="3108030.55"/>
    <n v="3108030.5500000003"/>
    <n v="4.9085009535283774E-10"/>
    <n v="1.5792962374608506E-16"/>
    <n v="7.9425799999999995"/>
  </r>
  <r>
    <x v="26"/>
    <s v="pr124_05_3"/>
    <n v="124"/>
    <n v="5"/>
    <n v="3"/>
    <n v="3024138.17"/>
    <n v="3062605.7960000001"/>
    <n v="27889.547644841336"/>
    <n v="9.2223126315823505E-3"/>
    <n v="8.6073699999999995"/>
  </r>
  <r>
    <x v="26"/>
    <s v="pr124_05_4"/>
    <n v="124"/>
    <n v="5"/>
    <n v="4"/>
    <n v="3571755.44"/>
    <n v="3588549.2339999997"/>
    <n v="18660.891865851496"/>
    <n v="5.2245715529312658E-3"/>
    <n v="9.0051699999999997"/>
  </r>
  <r>
    <x v="26"/>
    <s v="pr124_05_5"/>
    <n v="124"/>
    <n v="5"/>
    <n v="5"/>
    <n v="3255321.23"/>
    <n v="3301812.142"/>
    <n v="31509.495680040018"/>
    <n v="9.6793813739973113E-3"/>
    <n v="9.5785599999999995"/>
  </r>
  <r>
    <x v="26"/>
    <s v="pr124_10_2"/>
    <n v="124"/>
    <n v="10"/>
    <n v="2"/>
    <n v="954163.28"/>
    <n v="958550.63199999987"/>
    <n v="4098.5419512629333"/>
    <n v="4.2954303913926902E-3"/>
    <n v="12.23419"/>
  </r>
  <r>
    <x v="26"/>
    <s v="pr124_10_3"/>
    <n v="124"/>
    <n v="10"/>
    <n v="3"/>
    <n v="1016627.86"/>
    <n v="1043019.616"/>
    <n v="11480.414848726054"/>
    <n v="1.1292642372328901E-2"/>
    <n v="13.53058"/>
  </r>
  <r>
    <x v="26"/>
    <s v="pr124_10_4"/>
    <n v="124"/>
    <n v="10"/>
    <n v="4"/>
    <n v="1220292.75"/>
    <n v="1269163.05"/>
    <n v="23234.322923847412"/>
    <n v="1.9039958177123818E-2"/>
    <n v="14.248839999999998"/>
  </r>
  <r>
    <x v="26"/>
    <s v="pr124_10_5"/>
    <n v="124"/>
    <n v="10"/>
    <n v="5"/>
    <n v="1153617.53"/>
    <n v="1206851.0730000001"/>
    <n v="28015.697135316859"/>
    <n v="2.428508271308677E-2"/>
    <n v="15.385329999999996"/>
  </r>
  <r>
    <x v="26"/>
    <s v="pr124_15_2"/>
    <n v="124"/>
    <n v="15"/>
    <n v="2"/>
    <n v="517208.23"/>
    <n v="530699.52100000007"/>
    <n v="7436.9354032266201"/>
    <n v="1.4378996643627694E-2"/>
    <n v="14.819929999999999"/>
  </r>
  <r>
    <x v="26"/>
    <s v="pr124_15_3"/>
    <n v="124"/>
    <n v="15"/>
    <n v="3"/>
    <n v="548827.79"/>
    <n v="567420.71299999999"/>
    <n v="9288.0091543416602"/>
    <n v="1.6923357970524161E-2"/>
    <n v="17.014959999999999"/>
  </r>
  <r>
    <x v="26"/>
    <s v="pr124_15_4"/>
    <n v="124"/>
    <n v="15"/>
    <n v="4"/>
    <n v="651319.02"/>
    <n v="674625.01199999987"/>
    <n v="14280.359447755745"/>
    <n v="2.1925291614784632E-2"/>
    <n v="17.960799999999999"/>
  </r>
  <r>
    <x v="26"/>
    <s v="pr124_15_5"/>
    <n v="124"/>
    <n v="15"/>
    <n v="5"/>
    <n v="643208.54"/>
    <n v="675296.03200000001"/>
    <n v="17700.030955884275"/>
    <n v="2.7518339473360031E-2"/>
    <n v="19.460039999999999"/>
  </r>
  <r>
    <x v="26"/>
    <s v="pr124_20_2"/>
    <n v="124"/>
    <n v="20"/>
    <n v="2"/>
    <n v="325703"/>
    <n v="333250.14999999997"/>
    <n v="3284.2932124617391"/>
    <n v="1.0083705745607928E-2"/>
    <n v="17.27252"/>
  </r>
  <r>
    <x v="26"/>
    <s v="pr124_20_3"/>
    <n v="124"/>
    <n v="20"/>
    <n v="3"/>
    <n v="335687.98"/>
    <n v="347669.19500000001"/>
    <n v="5238.3624502345974"/>
    <n v="1.5604855587127658E-2"/>
    <n v="20.039809999999999"/>
  </r>
  <r>
    <x v="26"/>
    <s v="pr124_20_4"/>
    <n v="124"/>
    <n v="20"/>
    <n v="4"/>
    <n v="409452.59"/>
    <n v="422801.15599999996"/>
    <n v="10504.03739726799"/>
    <n v="2.5653855058696759E-2"/>
    <n v="21.259020000000003"/>
  </r>
  <r>
    <x v="26"/>
    <s v="pr124_20_5"/>
    <n v="124"/>
    <n v="20"/>
    <n v="5"/>
    <n v="399118.49"/>
    <n v="424852.56100000005"/>
    <n v="10587.385846567553"/>
    <n v="2.6526923988331268E-2"/>
    <n v="22.915010000000002"/>
  </r>
  <r>
    <x v="27"/>
    <s v="pr136_05_2"/>
    <n v="136"/>
    <n v="5"/>
    <n v="2"/>
    <n v="4454790.4000000004"/>
    <n v="4454790.3999999994"/>
    <n v="9.8170019070567548E-10"/>
    <n v="2.2036955783726109E-16"/>
    <n v="6.6436200000000012"/>
  </r>
  <r>
    <x v="27"/>
    <s v="pr136_05_3"/>
    <n v="136"/>
    <n v="5"/>
    <n v="3"/>
    <n v="4494365.93"/>
    <n v="4497107.8250000002"/>
    <n v="4351.0411779794385"/>
    <n v="9.6811012849134842E-4"/>
    <n v="7.4161799999999998"/>
  </r>
  <r>
    <x v="27"/>
    <s v="pr136_05_4"/>
    <n v="136"/>
    <n v="5"/>
    <n v="4"/>
    <n v="4795736.9400000004"/>
    <n v="4817847.17"/>
    <n v="18588.354996167171"/>
    <n v="3.8760163930441041E-3"/>
    <n v="8.0084599999999995"/>
  </r>
  <r>
    <x v="27"/>
    <s v="pr136_05_5"/>
    <n v="136"/>
    <n v="5"/>
    <n v="5"/>
    <n v="4761305.6100000003"/>
    <n v="4818124.317999999"/>
    <n v="28478.525350912587"/>
    <n v="5.9812428950370578E-3"/>
    <n v="8.4468399999999999"/>
  </r>
  <r>
    <x v="27"/>
    <s v="pr136_10_2"/>
    <n v="136"/>
    <n v="10"/>
    <n v="2"/>
    <n v="1481606.75"/>
    <n v="1488285.7080000001"/>
    <n v="5223.9569056688097"/>
    <n v="3.5258727767464677E-3"/>
    <n v="10.379999999999999"/>
  </r>
  <r>
    <x v="27"/>
    <s v="pr136_10_3"/>
    <n v="136"/>
    <n v="10"/>
    <n v="3"/>
    <n v="1553212.8"/>
    <n v="1565637.6850000001"/>
    <n v="9479.5272746215633"/>
    <n v="6.1031735475149075E-3"/>
    <n v="11.809119999999998"/>
  </r>
  <r>
    <x v="27"/>
    <s v="pr136_10_4"/>
    <n v="136"/>
    <n v="10"/>
    <n v="4"/>
    <n v="1749934.92"/>
    <n v="1770035.2440000002"/>
    <n v="12855.734454294643"/>
    <n v="7.3464071762706718E-3"/>
    <n v="12.99206"/>
  </r>
  <r>
    <x v="27"/>
    <s v="pr136_10_5"/>
    <n v="136"/>
    <n v="10"/>
    <n v="5"/>
    <n v="1782866"/>
    <n v="1818351.591"/>
    <n v="20533.800263694993"/>
    <n v="1.1517298699787305E-2"/>
    <n v="13.726220000000001"/>
  </r>
  <r>
    <x v="27"/>
    <s v="pr136_15_2"/>
    <n v="136"/>
    <n v="15"/>
    <n v="2"/>
    <n v="779435.75"/>
    <n v="787846.99300000002"/>
    <n v="5589.5664988402141"/>
    <n v="7.1712985949646448E-3"/>
    <n v="13.001920000000002"/>
  </r>
  <r>
    <x v="27"/>
    <s v="pr136_15_3"/>
    <n v="136"/>
    <n v="15"/>
    <n v="3"/>
    <n v="806664.93"/>
    <n v="815860.03699999989"/>
    <n v="8935.2765538050553"/>
    <n v="1.1076812963475497E-2"/>
    <n v="15.17193"/>
  </r>
  <r>
    <x v="27"/>
    <s v="pr136_15_4"/>
    <n v="136"/>
    <n v="15"/>
    <n v="4"/>
    <n v="936359.05"/>
    <n v="964356.11499999987"/>
    <n v="14487.977619813855"/>
    <n v="1.5472673244108502E-2"/>
    <n v="16.890309999999999"/>
  </r>
  <r>
    <x v="27"/>
    <s v="pr136_15_5"/>
    <n v="136"/>
    <n v="15"/>
    <n v="5"/>
    <n v="1017149.4399999999"/>
    <n v="1046177.6389999999"/>
    <n v="17827.855914793956"/>
    <n v="1.7527272998148588E-2"/>
    <n v="17.771909999999998"/>
  </r>
  <r>
    <x v="27"/>
    <s v="pr136_20_2"/>
    <n v="136"/>
    <n v="20"/>
    <n v="2"/>
    <n v="497357.7"/>
    <n v="500784.76499999996"/>
    <n v="2432.8802437314694"/>
    <n v="4.891610693332926E-3"/>
    <n v="15.338800000000001"/>
  </r>
  <r>
    <x v="27"/>
    <s v="pr136_20_3"/>
    <n v="136"/>
    <n v="20"/>
    <n v="3"/>
    <n v="528764.27"/>
    <n v="540257.27700000012"/>
    <n v="5926.6404719482089"/>
    <n v="1.1208473809980029E-2"/>
    <n v="17.955569999999998"/>
  </r>
  <r>
    <x v="27"/>
    <s v="pr136_20_4"/>
    <n v="136"/>
    <n v="20"/>
    <n v="4"/>
    <n v="622209.9"/>
    <n v="635028.07700000005"/>
    <n v="6853.2539430486768"/>
    <n v="1.1014376246743545E-2"/>
    <n v="20.090070000000004"/>
  </r>
  <r>
    <x v="27"/>
    <s v="pr136_20_5"/>
    <n v="136"/>
    <n v="20"/>
    <n v="5"/>
    <n v="657793.80000000005"/>
    <n v="687078.07700000005"/>
    <n v="17157.958717159701"/>
    <n v="2.6084099176914864E-2"/>
    <n v="21.18563"/>
  </r>
  <r>
    <x v="28"/>
    <s v="pr144_05_2"/>
    <n v="144"/>
    <n v="5"/>
    <n v="2"/>
    <n v="4800033.6500000004"/>
    <n v="4801591.6049999986"/>
    <n v="1075.0910885049475"/>
    <n v="2.2397573994193716E-4"/>
    <n v="7.5404200000000001"/>
  </r>
  <r>
    <x v="28"/>
    <s v="pr144_05_3"/>
    <n v="144"/>
    <n v="5"/>
    <n v="3"/>
    <n v="4707627.97"/>
    <n v="4732073.71"/>
    <n v="11680.497326809438"/>
    <n v="2.4811853020767567E-3"/>
    <n v="8.3754000000000008"/>
  </r>
  <r>
    <x v="28"/>
    <s v="pr144_05_4"/>
    <n v="144"/>
    <n v="5"/>
    <n v="4"/>
    <n v="5006088.4800000004"/>
    <n v="5056439.5610000007"/>
    <n v="34510.856559525353"/>
    <n v="6.8937767874860554E-3"/>
    <n v="9.1952699999999989"/>
  </r>
  <r>
    <x v="28"/>
    <s v="pr144_05_5"/>
    <n v="144"/>
    <n v="5"/>
    <n v="5"/>
    <n v="5271213.37"/>
    <n v="5330976.2649999997"/>
    <n v="40979.680646013767"/>
    <n v="7.7742405343029716E-3"/>
    <n v="9.6053200000000007"/>
  </r>
  <r>
    <x v="28"/>
    <s v="pr144_10_2"/>
    <n v="144"/>
    <n v="10"/>
    <n v="2"/>
    <n v="1413119.82"/>
    <n v="1430016.0560000001"/>
    <n v="8516.1986451900957"/>
    <n v="6.026522680284886E-3"/>
    <n v="12.22767"/>
  </r>
  <r>
    <x v="28"/>
    <s v="pr144_10_3"/>
    <n v="144"/>
    <n v="10"/>
    <n v="3"/>
    <n v="1371129.95"/>
    <n v="1393579.358"/>
    <n v="14847.362134921699"/>
    <n v="1.0828559419128508E-2"/>
    <n v="13.969359999999998"/>
  </r>
  <r>
    <x v="28"/>
    <s v="pr144_10_4"/>
    <n v="144"/>
    <n v="10"/>
    <n v="4"/>
    <n v="1697646.37"/>
    <n v="1734501.5329999998"/>
    <n v="22855.495311140316"/>
    <n v="1.346304843872774E-2"/>
    <n v="15.257899999999998"/>
  </r>
  <r>
    <x v="28"/>
    <s v="pr144_10_5"/>
    <n v="144"/>
    <n v="10"/>
    <n v="5"/>
    <n v="1900432.99"/>
    <n v="1958515.094"/>
    <n v="33636.827874308692"/>
    <n v="1.7699560074627356E-2"/>
    <n v="15.926749999999998"/>
  </r>
  <r>
    <x v="28"/>
    <s v="pr144_15_2"/>
    <n v="144"/>
    <n v="15"/>
    <n v="2"/>
    <n v="760851.32"/>
    <n v="777607.23599999992"/>
    <n v="9186.2693819770466"/>
    <n v="1.2073672136071273E-2"/>
    <n v="15.978010000000001"/>
  </r>
  <r>
    <x v="28"/>
    <s v="pr144_15_3"/>
    <n v="144"/>
    <n v="15"/>
    <n v="3"/>
    <n v="677579.84"/>
    <n v="693343.51300000004"/>
    <n v="8427.6615450709705"/>
    <n v="1.2437887091019371E-2"/>
    <n v="18.585520000000002"/>
  </r>
  <r>
    <x v="28"/>
    <s v="pr144_15_4"/>
    <n v="144"/>
    <n v="15"/>
    <n v="4"/>
    <n v="903304.82"/>
    <n v="939958.63500000001"/>
    <n v="15434.206474204027"/>
    <n v="1.7086376749549534E-2"/>
    <n v="20.2423"/>
  </r>
  <r>
    <x v="28"/>
    <s v="pr144_15_5"/>
    <n v="144"/>
    <n v="15"/>
    <n v="5"/>
    <n v="1076381.93"/>
    <n v="1114154.97"/>
    <n v="26504.039351768428"/>
    <n v="2.4623266717017842E-2"/>
    <n v="21.070330000000002"/>
  </r>
  <r>
    <x v="28"/>
    <s v="pr144_20_2"/>
    <n v="144"/>
    <n v="20"/>
    <n v="2"/>
    <n v="436051.23"/>
    <n v="442226.62800000003"/>
    <n v="5558.9010628296828"/>
    <n v="1.2748275157553581E-2"/>
    <n v="19.310359999999996"/>
  </r>
  <r>
    <x v="28"/>
    <s v="pr144_20_3"/>
    <n v="144"/>
    <n v="20"/>
    <n v="3"/>
    <n v="435375.03"/>
    <n v="446564.57199999999"/>
    <n v="5802.4120399092981"/>
    <n v="1.3327388205771236E-2"/>
    <n v="22.28942"/>
  </r>
  <r>
    <x v="28"/>
    <s v="pr144_20_4"/>
    <n v="144"/>
    <n v="20"/>
    <n v="4"/>
    <n v="579351.06000000006"/>
    <n v="595866.52300000004"/>
    <n v="10906.321031283776"/>
    <n v="1.8825064428610479E-2"/>
    <n v="24.59271"/>
  </r>
  <r>
    <x v="28"/>
    <s v="pr144_20_5"/>
    <n v="144"/>
    <n v="20"/>
    <n v="5"/>
    <n v="690066.98"/>
    <n v="714494.72200000007"/>
    <n v="14017.810627788103"/>
    <n v="2.0313695676016992E-2"/>
    <n v="25.630240000000004"/>
  </r>
  <r>
    <x v="29"/>
    <s v="pr152_05_2"/>
    <n v="152"/>
    <n v="5"/>
    <n v="2"/>
    <n v="6359853.1900000004"/>
    <n v="6362212.8339999989"/>
    <n v="4513.0786525981794"/>
    <n v="7.0961994212293748E-4"/>
    <n v="9.1879200000000001"/>
  </r>
  <r>
    <x v="29"/>
    <s v="pr152_05_3"/>
    <n v="152"/>
    <n v="5"/>
    <n v="3"/>
    <n v="6470708.5800000001"/>
    <n v="6483765.4729999993"/>
    <n v="11361.120190275891"/>
    <n v="1.7557768287373391E-3"/>
    <n v="10.01207"/>
  </r>
  <r>
    <x v="29"/>
    <s v="pr152_05_4"/>
    <n v="152"/>
    <n v="5"/>
    <n v="4"/>
    <n v="6680791.7400000002"/>
    <n v="6718109.3450000007"/>
    <n v="38164.132802664142"/>
    <n v="5.7125164633053116E-3"/>
    <n v="10.9191"/>
  </r>
  <r>
    <x v="29"/>
    <s v="pr152_05_5"/>
    <n v="152"/>
    <n v="5"/>
    <n v="5"/>
    <n v="6655086.8300000001"/>
    <n v="6713290.9590000007"/>
    <n v="42572.511082279729"/>
    <n v="6.3969880739001162E-3"/>
    <n v="11.227590000000001"/>
  </r>
  <r>
    <x v="29"/>
    <s v="pr152_10_2"/>
    <n v="152"/>
    <n v="10"/>
    <n v="2"/>
    <n v="1788579.83"/>
    <n v="1799080.2419999999"/>
    <n v="3889.0992421061924"/>
    <n v="2.1744062953601528E-3"/>
    <n v="14.97357"/>
  </r>
  <r>
    <x v="29"/>
    <s v="pr152_10_3"/>
    <n v="152"/>
    <n v="10"/>
    <n v="3"/>
    <n v="1925052.82"/>
    <n v="1944063.9669999997"/>
    <n v="12681.353705945174"/>
    <n v="6.5875354557518966E-3"/>
    <n v="17.175040000000003"/>
  </r>
  <r>
    <x v="29"/>
    <s v="pr152_10_4"/>
    <n v="152"/>
    <n v="10"/>
    <n v="4"/>
    <n v="2054265.89"/>
    <n v="2102275.7010000004"/>
    <n v="26816.786491686875"/>
    <n v="1.3054194504337934E-2"/>
    <n v="18.611789999999999"/>
  </r>
  <r>
    <x v="29"/>
    <s v="pr152_10_5"/>
    <n v="152"/>
    <n v="10"/>
    <n v="5"/>
    <n v="2159279.1800000002"/>
    <n v="2232802.8659999999"/>
    <n v="46090.009779496308"/>
    <n v="2.1345090623944376E-2"/>
    <n v="19.048740000000002"/>
  </r>
  <r>
    <x v="29"/>
    <s v="pr152_15_2"/>
    <n v="152"/>
    <n v="15"/>
    <n v="2"/>
    <n v="847377.62"/>
    <n v="853924.55199999991"/>
    <n v="3700.6557184933804"/>
    <n v="4.3671860468693759E-3"/>
    <n v="19.808129999999998"/>
  </r>
  <r>
    <x v="29"/>
    <s v="pr152_15_3"/>
    <n v="152"/>
    <n v="15"/>
    <n v="3"/>
    <n v="978641.42"/>
    <n v="998319.71400000004"/>
    <n v="14071.763736037106"/>
    <n v="1.4378876111780662E-2"/>
    <n v="22.543379999999999"/>
  </r>
  <r>
    <x v="29"/>
    <s v="pr152_15_4"/>
    <n v="152"/>
    <n v="15"/>
    <n v="4"/>
    <n v="1081488.54"/>
    <n v="1112998.923"/>
    <n v="23363.930621092935"/>
    <n v="2.160349347862062E-2"/>
    <n v="24.380469999999995"/>
  </r>
  <r>
    <x v="29"/>
    <s v="pr152_15_5"/>
    <n v="152"/>
    <n v="15"/>
    <n v="5"/>
    <n v="1085740.04"/>
    <n v="1139307.6340000001"/>
    <n v="33792.335780401823"/>
    <n v="3.1123781508879254E-2"/>
    <n v="25.141559999999998"/>
  </r>
  <r>
    <x v="29"/>
    <s v="pr152_20_2"/>
    <n v="152"/>
    <n v="20"/>
    <n v="2"/>
    <n v="436392.66"/>
    <n v="451495.97100000008"/>
    <n v="8843.2330063783229"/>
    <n v="2.0264394470746423E-2"/>
    <n v="23.690169999999998"/>
  </r>
  <r>
    <x v="29"/>
    <s v="pr152_20_3"/>
    <n v="152"/>
    <n v="20"/>
    <n v="3"/>
    <n v="587055.56000000006"/>
    <n v="605467.48699999996"/>
    <n v="11734.528836785767"/>
    <n v="1.9988787495319463E-2"/>
    <n v="27.317140000000002"/>
  </r>
  <r>
    <x v="29"/>
    <s v="pr152_20_4"/>
    <n v="152"/>
    <n v="20"/>
    <n v="4"/>
    <n v="658822.96"/>
    <n v="678538.73800000001"/>
    <n v="12566.071594801801"/>
    <n v="1.9073518012793302E-2"/>
    <n v="29.324480000000001"/>
  </r>
  <r>
    <x v="29"/>
    <s v="pr152_20_5"/>
    <n v="152"/>
    <n v="20"/>
    <n v="5"/>
    <n v="749450.71"/>
    <n v="777143.31700000004"/>
    <n v="16716.395120890582"/>
    <n v="2.230486261183285E-2"/>
    <n v="30.136650000000003"/>
  </r>
  <r>
    <x v="30"/>
    <s v="pr226_05_2"/>
    <n v="226"/>
    <n v="5"/>
    <n v="2"/>
    <n v="14069981.15"/>
    <n v="14069981.150000002"/>
    <n v="1.963400381411351E-9"/>
    <n v="1.3954534554663216E-16"/>
    <n v="21.490459999999999"/>
  </r>
  <r>
    <x v="30"/>
    <s v="pr226_05_3"/>
    <n v="226"/>
    <n v="5"/>
    <n v="3"/>
    <n v="14232178.57"/>
    <n v="14289029.631000001"/>
    <n v="29416.332150858125"/>
    <n v="2.066888916983152E-3"/>
    <n v="23.311100000000003"/>
  </r>
  <r>
    <x v="30"/>
    <s v="pr226_05_4"/>
    <n v="226"/>
    <n v="5"/>
    <n v="4"/>
    <n v="13954187.689999999"/>
    <n v="14023108.995000001"/>
    <n v="44447.659929233785"/>
    <n v="3.1852559902921722E-3"/>
    <n v="25.699189999999998"/>
  </r>
  <r>
    <x v="30"/>
    <s v="pr226_05_5"/>
    <n v="226"/>
    <n v="5"/>
    <n v="5"/>
    <n v="16582960.119999999"/>
    <n v="16682272.944999998"/>
    <n v="51914.221586729334"/>
    <n v="3.1305762789670954E-3"/>
    <n v="27.54"/>
  </r>
  <r>
    <x v="30"/>
    <s v="pr226_10_2"/>
    <n v="226"/>
    <n v="10"/>
    <n v="2"/>
    <n v="3997268.15"/>
    <n v="4015923.9709999999"/>
    <n v="9933.4863034859809"/>
    <n v="2.4850687846613394E-3"/>
    <n v="35.811950000000003"/>
  </r>
  <r>
    <x v="30"/>
    <s v="pr226_10_3"/>
    <n v="226"/>
    <n v="10"/>
    <n v="3"/>
    <n v="4190771.1"/>
    <n v="4278229.5319999997"/>
    <n v="45998.8770952255"/>
    <n v="1.0976232296539771E-2"/>
    <n v="39.347570000000005"/>
  </r>
  <r>
    <x v="30"/>
    <s v="pr226_10_4"/>
    <n v="226"/>
    <n v="10"/>
    <n v="4"/>
    <n v="4042884.05"/>
    <n v="4089240.7680000002"/>
    <n v="45481.395173834171"/>
    <n v="1.124974018827826E-2"/>
    <n v="43.684330000000003"/>
  </r>
  <r>
    <x v="30"/>
    <s v="pr226_10_5"/>
    <n v="226"/>
    <n v="10"/>
    <n v="5"/>
    <n v="6110784.1399999997"/>
    <n v="6224699.8860000018"/>
    <n v="70274.739344877962"/>
    <n v="1.1500118108390254E-2"/>
    <n v="45.139420000000001"/>
  </r>
  <r>
    <x v="30"/>
    <s v="pr226_15_2"/>
    <n v="226"/>
    <n v="15"/>
    <n v="2"/>
    <n v="2006605.9"/>
    <n v="2048233.8109999995"/>
    <n v="22853.859271848989"/>
    <n v="1.1389311310132693E-2"/>
    <n v="46.609520000000003"/>
  </r>
  <r>
    <x v="30"/>
    <s v="pr226_15_3"/>
    <n v="226"/>
    <n v="15"/>
    <n v="3"/>
    <n v="2157372.7200000002"/>
    <n v="2209716.8190000001"/>
    <n v="28366.00430485851"/>
    <n v="1.3148402240322436E-2"/>
    <n v="51.936059999999998"/>
  </r>
  <r>
    <x v="30"/>
    <s v="pr226_15_4"/>
    <n v="226"/>
    <n v="15"/>
    <n v="4"/>
    <n v="2185717.62"/>
    <n v="2278513.1430000002"/>
    <n v="50752.536972524897"/>
    <n v="2.3220079532746272E-2"/>
    <n v="57.935100000000013"/>
  </r>
  <r>
    <x v="30"/>
    <s v="pr226_15_5"/>
    <n v="226"/>
    <n v="15"/>
    <n v="5"/>
    <n v="3401930.19"/>
    <n v="3472234.0689999997"/>
    <n v="50191.766258436684"/>
    <n v="1.4753908356490021E-2"/>
    <n v="59.948539999999994"/>
  </r>
  <r>
    <x v="30"/>
    <s v="pr226_20_2"/>
    <n v="226"/>
    <n v="20"/>
    <n v="2"/>
    <n v="1228727.69"/>
    <n v="1247626.1939999999"/>
    <n v="14001.439293995772"/>
    <n v="1.1395071021794725E-2"/>
    <n v="56.914499999999997"/>
  </r>
  <r>
    <x v="30"/>
    <s v="pr226_20_3"/>
    <n v="226"/>
    <n v="20"/>
    <n v="3"/>
    <n v="1281621.54"/>
    <n v="1347163.014"/>
    <n v="25553.972282185248"/>
    <n v="1.993878183584933E-2"/>
    <n v="63.202380000000005"/>
  </r>
  <r>
    <x v="30"/>
    <s v="pr226_20_4"/>
    <n v="226"/>
    <n v="20"/>
    <n v="4"/>
    <n v="1441447.25"/>
    <n v="1476916.395"/>
    <n v="25528.594787092865"/>
    <n v="1.7710391266203371E-2"/>
    <n v="70.975370000000012"/>
  </r>
  <r>
    <x v="30"/>
    <s v="pr226_20_5"/>
    <n v="226"/>
    <n v="20"/>
    <n v="5"/>
    <n v="2260241.89"/>
    <n v="2303084.5489999996"/>
    <n v="22012.113563617848"/>
    <n v="9.7388309016863007E-3"/>
    <n v="73.854619999999997"/>
  </r>
  <r>
    <x v="31"/>
    <s v="pr264_05_2"/>
    <n v="264"/>
    <n v="5"/>
    <n v="2"/>
    <n v="9463807.8900000006"/>
    <n v="9577707.068"/>
    <n v="44515.74718688026"/>
    <n v="4.7037881267558423E-3"/>
    <n v="27.476900000000008"/>
  </r>
  <r>
    <x v="31"/>
    <s v="pr264_05_3"/>
    <n v="264"/>
    <n v="5"/>
    <n v="3"/>
    <n v="9330752.3200000003"/>
    <n v="9461619.5409999993"/>
    <n v="60699.60958135681"/>
    <n v="6.5053285629766673E-3"/>
    <n v="31.206949999999999"/>
  </r>
  <r>
    <x v="31"/>
    <s v="pr264_05_4"/>
    <n v="264"/>
    <n v="5"/>
    <n v="4"/>
    <n v="8903385.3200000003"/>
    <n v="9087966.2280000001"/>
    <n v="81565.553324107954"/>
    <n v="9.1611842453773479E-3"/>
    <n v="33.582329999999999"/>
  </r>
  <r>
    <x v="31"/>
    <s v="pr264_05_5"/>
    <n v="264"/>
    <n v="5"/>
    <n v="5"/>
    <n v="9580870.8499999996"/>
    <n v="9705018.0180000011"/>
    <n v="57458.357399628927"/>
    <n v="5.9971956932943033E-3"/>
    <n v="36.792880000000004"/>
  </r>
  <r>
    <x v="31"/>
    <s v="pr264_10_2"/>
    <n v="264"/>
    <n v="10"/>
    <n v="2"/>
    <n v="2475948.5499999998"/>
    <n v="2491724.3940000003"/>
    <n v="14688.437019564588"/>
    <n v="5.932448402275802E-3"/>
    <n v="46.486820000000009"/>
  </r>
  <r>
    <x v="31"/>
    <s v="pr264_10_3"/>
    <n v="264"/>
    <n v="10"/>
    <n v="3"/>
    <n v="2601554.66"/>
    <n v="2724658.0490000001"/>
    <n v="59118.461038456073"/>
    <n v="2.2724281733314061E-2"/>
    <n v="51.329050000000009"/>
  </r>
  <r>
    <x v="31"/>
    <s v="pr264_10_4"/>
    <n v="264"/>
    <n v="10"/>
    <n v="4"/>
    <n v="2252830.5099999998"/>
    <n v="2278842.1619999995"/>
    <n v="22200.58939175211"/>
    <n v="9.8545315740384363E-3"/>
    <n v="56.646800000000006"/>
  </r>
  <r>
    <x v="31"/>
    <s v="pr264_10_5"/>
    <n v="264"/>
    <n v="10"/>
    <n v="5"/>
    <n v="3146437.38"/>
    <n v="3205278.08"/>
    <n v="40614.244310925962"/>
    <n v="1.2908009728426874E-2"/>
    <n v="60.5869"/>
  </r>
  <r>
    <x v="31"/>
    <s v="pr264_15_2"/>
    <n v="264"/>
    <n v="15"/>
    <n v="2"/>
    <n v="1506662.27"/>
    <n v="1525682.6359999999"/>
    <n v="11538.725441924489"/>
    <n v="7.6584684382681786E-3"/>
    <n v="60.166160000000005"/>
  </r>
  <r>
    <x v="31"/>
    <s v="pr264_15_3"/>
    <n v="264"/>
    <n v="15"/>
    <n v="3"/>
    <n v="1509386.84"/>
    <n v="1532845.226"/>
    <n v="15508.002739201871"/>
    <n v="1.0274372565221167E-2"/>
    <n v="68.352999999999994"/>
  </r>
  <r>
    <x v="31"/>
    <s v="pr264_15_4"/>
    <n v="264"/>
    <n v="15"/>
    <n v="4"/>
    <n v="1475542.64"/>
    <n v="1500477.8359999999"/>
    <n v="22497.603359398203"/>
    <n v="1.524700320378285E-2"/>
    <n v="75.285969999999992"/>
  </r>
  <r>
    <x v="31"/>
    <s v="pr264_15_5"/>
    <n v="264"/>
    <n v="15"/>
    <n v="5"/>
    <n v="1869317.45"/>
    <n v="1904116.0729999996"/>
    <n v="32469.579040338685"/>
    <n v="1.7369751210709924E-2"/>
    <n v="80.851129999999998"/>
  </r>
  <r>
    <x v="31"/>
    <s v="pr264_20_2"/>
    <n v="264"/>
    <n v="20"/>
    <n v="2"/>
    <n v="905497.95"/>
    <n v="926850.78200000001"/>
    <n v="10838.671980831517"/>
    <n v="1.1969847066833799E-2"/>
    <n v="72.075060000000008"/>
  </r>
  <r>
    <x v="31"/>
    <s v="pr264_20_3"/>
    <n v="264"/>
    <n v="20"/>
    <n v="3"/>
    <n v="932047.91"/>
    <n v="951797.84399999992"/>
    <n v="12805.757188776186"/>
    <n v="1.3739376539963686E-2"/>
    <n v="83.94795000000002"/>
  </r>
  <r>
    <x v="31"/>
    <s v="pr264_20_4"/>
    <n v="264"/>
    <n v="20"/>
    <n v="4"/>
    <n v="839772.71"/>
    <n v="871092.37699999998"/>
    <n v="14672.273136597207"/>
    <n v="1.7471719385352743E-2"/>
    <n v="91.856579999999994"/>
  </r>
  <r>
    <x v="31"/>
    <s v="pr264_20_5"/>
    <n v="264"/>
    <n v="20"/>
    <n v="5"/>
    <n v="1242402.18"/>
    <n v="1260362.956"/>
    <n v="15502.290669270773"/>
    <n v="1.2477675038585954E-2"/>
    <n v="99.673159999999996"/>
  </r>
  <r>
    <x v="32"/>
    <s v="pr299_05_2"/>
    <n v="299"/>
    <n v="5"/>
    <n v="2"/>
    <n v="8565157.3800000008"/>
    <n v="8584062.7890000008"/>
    <n v="8002.724138862839"/>
    <n v="9.3433474527269435E-4"/>
    <n v="41.954809999999995"/>
  </r>
  <r>
    <x v="32"/>
    <s v="pr299_05_3"/>
    <n v="299"/>
    <n v="5"/>
    <n v="3"/>
    <n v="8734079.3399999999"/>
    <n v="8752153.8110000007"/>
    <n v="13361.864530761006"/>
    <n v="1.5298538072086034E-3"/>
    <n v="47.234339999999996"/>
  </r>
  <r>
    <x v="32"/>
    <s v="pr299_05_4"/>
    <n v="299"/>
    <n v="5"/>
    <n v="4"/>
    <n v="8968480.8399999999"/>
    <n v="9011673.3780000024"/>
    <n v="23709.550528944066"/>
    <n v="2.6436529164669616E-3"/>
    <n v="51.191240000000001"/>
  </r>
  <r>
    <x v="32"/>
    <s v="pr299_05_5"/>
    <n v="299"/>
    <n v="5"/>
    <n v="5"/>
    <n v="8852748.3399999999"/>
    <n v="8885962.7259999998"/>
    <n v="17834.540177864721"/>
    <n v="2.0145766594631019E-3"/>
    <n v="56.513179999999998"/>
  </r>
  <r>
    <x v="32"/>
    <s v="pr299_10_2"/>
    <n v="299"/>
    <n v="10"/>
    <n v="2"/>
    <n v="3014874.43"/>
    <n v="3026179.3429999999"/>
    <n v="6113.9235474194093"/>
    <n v="2.0279197987756355E-3"/>
    <n v="61.924569999999996"/>
  </r>
  <r>
    <x v="32"/>
    <s v="pr299_10_3"/>
    <n v="299"/>
    <n v="10"/>
    <n v="3"/>
    <n v="3135205.15"/>
    <n v="3159297.1359999999"/>
    <n v="16742.088865497819"/>
    <n v="5.3400297793902958E-3"/>
    <n v="70.131470000000007"/>
  </r>
  <r>
    <x v="32"/>
    <s v="pr299_10_4"/>
    <n v="299"/>
    <n v="10"/>
    <n v="4"/>
    <n v="3197202.93"/>
    <n v="3219971.0430000001"/>
    <n v="13156.637718917555"/>
    <n v="4.1150461847342147E-3"/>
    <n v="77.04798000000001"/>
  </r>
  <r>
    <x v="32"/>
    <s v="pr299_10_5"/>
    <n v="299"/>
    <n v="10"/>
    <n v="5"/>
    <n v="3269388.81"/>
    <n v="3319469.2319999998"/>
    <n v="27671.048705801517"/>
    <n v="8.4636763364347341E-3"/>
    <n v="84.95680999999999"/>
  </r>
  <r>
    <x v="32"/>
    <s v="pr299_15_2"/>
    <n v="299"/>
    <n v="15"/>
    <n v="2"/>
    <n v="1593779.11"/>
    <n v="1606511.7389999996"/>
    <n v="7091.694086376192"/>
    <n v="4.4496091345909228E-3"/>
    <n v="79.424980000000005"/>
  </r>
  <r>
    <x v="32"/>
    <s v="pr299_15_3"/>
    <n v="299"/>
    <n v="15"/>
    <n v="3"/>
    <n v="1726929.8"/>
    <n v="1743227.4839999999"/>
    <n v="9195.3647057999187"/>
    <n v="5.3246893451024575E-3"/>
    <n v="90.389779999999988"/>
  </r>
  <r>
    <x v="32"/>
    <s v="pr299_15_4"/>
    <n v="299"/>
    <n v="15"/>
    <n v="4"/>
    <n v="1724305.26"/>
    <n v="1766191.0290000003"/>
    <n v="22642.627942555337"/>
    <n v="1.3131449788974915E-2"/>
    <n v="100.26767"/>
  </r>
  <r>
    <x v="32"/>
    <s v="pr299_15_5"/>
    <n v="299"/>
    <n v="15"/>
    <n v="5"/>
    <n v="1878187.06"/>
    <n v="1907554.6879999998"/>
    <n v="16732.41542557158"/>
    <n v="8.9088120038328771E-3"/>
    <n v="109.78105000000001"/>
  </r>
  <r>
    <x v="32"/>
    <s v="pr299_20_2"/>
    <n v="299"/>
    <n v="20"/>
    <n v="2"/>
    <n v="1011977.75"/>
    <n v="1032838.4599999997"/>
    <n v="10535.153053499835"/>
    <n v="1.0410459176103264E-2"/>
    <n v="93.987189999999984"/>
  </r>
  <r>
    <x v="32"/>
    <s v="pr299_20_3"/>
    <n v="299"/>
    <n v="20"/>
    <n v="3"/>
    <n v="1120640.07"/>
    <n v="1133732.3089999999"/>
    <n v="6756.0463195232287"/>
    <n v="6.0287388434390249E-3"/>
    <n v="108.15048999999999"/>
  </r>
  <r>
    <x v="32"/>
    <s v="pr299_20_4"/>
    <n v="299"/>
    <n v="20"/>
    <n v="4"/>
    <n v="1150853.94"/>
    <n v="1162465.3540000003"/>
    <n v="7369.4389248423595"/>
    <n v="6.4034528350681583E-3"/>
    <n v="121.29548"/>
  </r>
  <r>
    <x v="32"/>
    <s v="pr299_20_5"/>
    <n v="299"/>
    <n v="20"/>
    <n v="5"/>
    <n v="1279224.97"/>
    <n v="1300753.8969999999"/>
    <n v="11379.861150923158"/>
    <n v="8.8959029238798847E-3"/>
    <n v="132.94012000000001"/>
  </r>
  <r>
    <x v="33"/>
    <s v="pr439_05_2"/>
    <n v="439"/>
    <n v="5"/>
    <n v="2"/>
    <n v="35325059.450000003"/>
    <n v="35388429.314000003"/>
    <n v="42318.999225214538"/>
    <n v="1.1979880539228515E-3"/>
    <n v="99.49494"/>
  </r>
  <r>
    <x v="33"/>
    <s v="pr439_05_3"/>
    <n v="439"/>
    <n v="5"/>
    <n v="3"/>
    <n v="35506959.689999998"/>
    <n v="35570933.540999994"/>
    <n v="41369.285000739073"/>
    <n v="1.1651035560893183E-3"/>
    <n v="108.76008999999999"/>
  </r>
  <r>
    <x v="33"/>
    <s v="pr439_05_4"/>
    <n v="439"/>
    <n v="5"/>
    <n v="4"/>
    <n v="35242523.119999997"/>
    <n v="35310320.43"/>
    <n v="54282.238554263909"/>
    <n v="1.5402483633034476E-3"/>
    <n v="121.38008000000002"/>
  </r>
  <r>
    <x v="33"/>
    <s v="pr439_05_5"/>
    <n v="439"/>
    <n v="5"/>
    <n v="5"/>
    <n v="36758521.880000003"/>
    <n v="36877465.730999991"/>
    <n v="78640.758734997231"/>
    <n v="2.1393884931424569E-3"/>
    <n v="126.84687000000001"/>
  </r>
  <r>
    <x v="33"/>
    <s v="pr439_10_2"/>
    <n v="439"/>
    <n v="10"/>
    <n v="2"/>
    <n v="12559222.48"/>
    <n v="12627366.724000001"/>
    <n v="33307.290042497312"/>
    <n v="2.6520184745144598E-3"/>
    <n v="149.34690000000001"/>
  </r>
  <r>
    <x v="33"/>
    <s v="pr439_10_3"/>
    <n v="439"/>
    <n v="10"/>
    <n v="3"/>
    <n v="12892132.74"/>
    <n v="13019901.788999999"/>
    <n v="56246.978313983302"/>
    <n v="4.3628916524779205E-3"/>
    <n v="166.40681999999998"/>
  </r>
  <r>
    <x v="33"/>
    <s v="pr439_10_4"/>
    <n v="439"/>
    <n v="10"/>
    <n v="4"/>
    <n v="13301545.279999999"/>
    <n v="13403081.610999998"/>
    <n v="56755.525297234002"/>
    <n v="4.2668369804048818E-3"/>
    <n v="182.94489000000002"/>
  </r>
  <r>
    <x v="33"/>
    <s v="pr439_10_5"/>
    <n v="439"/>
    <n v="10"/>
    <n v="5"/>
    <n v="14125635.380000001"/>
    <n v="14320787.201000001"/>
    <n v="84149.946078325826"/>
    <n v="5.9572503334944368E-3"/>
    <n v="198.15449000000001"/>
  </r>
  <r>
    <x v="33"/>
    <s v="pr439_15_2"/>
    <n v="439"/>
    <n v="15"/>
    <n v="2"/>
    <n v="6625208.0499999998"/>
    <n v="6657970.9779999992"/>
    <n v="23337.677918501318"/>
    <n v="3.5225577434509878E-3"/>
    <n v="189.94249000000002"/>
  </r>
  <r>
    <x v="33"/>
    <s v="pr439_15_3"/>
    <n v="439"/>
    <n v="15"/>
    <n v="3"/>
    <n v="7065682.75"/>
    <n v="7126920.4969999986"/>
    <n v="32328.802906792818"/>
    <n v="4.5754676583508961E-3"/>
    <n v="211.41120999999998"/>
  </r>
  <r>
    <x v="33"/>
    <s v="pr439_15_4"/>
    <n v="439"/>
    <n v="15"/>
    <n v="4"/>
    <n v="7208795.9900000002"/>
    <n v="7392362.2879999997"/>
    <n v="87852.540811225641"/>
    <n v="1.218685352354182E-2"/>
    <n v="237.03977"/>
  </r>
  <r>
    <x v="33"/>
    <s v="pr439_15_5"/>
    <n v="439"/>
    <n v="15"/>
    <n v="5"/>
    <n v="8070165.8700000001"/>
    <n v="8167758.4379999992"/>
    <n v="46615.393987561809"/>
    <n v="5.7762621907004007E-3"/>
    <n v="255.86114000000003"/>
  </r>
  <r>
    <x v="33"/>
    <s v="pr439_20_2"/>
    <n v="439"/>
    <n v="20"/>
    <n v="2"/>
    <n v="4230145.3"/>
    <n v="4318516.6959999995"/>
    <n v="40149.91360918522"/>
    <n v="9.4913793172034123E-3"/>
    <n v="227.97954000000004"/>
  </r>
  <r>
    <x v="33"/>
    <s v="pr439_20_3"/>
    <n v="439"/>
    <n v="20"/>
    <n v="3"/>
    <n v="4551547.8"/>
    <n v="4604001.8450000007"/>
    <n v="39571.338191674491"/>
    <n v="8.6940399025743492E-3"/>
    <n v="256.2439"/>
  </r>
  <r>
    <x v="33"/>
    <s v="pr439_20_4"/>
    <n v="439"/>
    <n v="20"/>
    <n v="4"/>
    <n v="4824709.5199999996"/>
    <n v="4859528.1770000001"/>
    <n v="24750.861699144971"/>
    <n v="5.1300211124720675E-3"/>
    <n v="289.04257999999999"/>
  </r>
  <r>
    <x v="33"/>
    <s v="pr439_20_5"/>
    <n v="439"/>
    <n v="20"/>
    <n v="5"/>
    <n v="5462537.1200000001"/>
    <n v="5553713.2620000001"/>
    <n v="44991.527398085695"/>
    <n v="8.2363792519337051E-3"/>
    <n v="312.00552000000005"/>
  </r>
  <r>
    <x v="34"/>
    <s v="rat195_05_2"/>
    <n v="195"/>
    <n v="5"/>
    <n v="2"/>
    <n v="187050.22"/>
    <n v="187210.72000000003"/>
    <n v="177.67418601973705"/>
    <n v="9.4987424243466302E-4"/>
    <n v="13.14082"/>
  </r>
  <r>
    <x v="34"/>
    <s v="rat195_05_3"/>
    <n v="195"/>
    <n v="5"/>
    <n v="3"/>
    <n v="186772.81"/>
    <n v="187449.54200000002"/>
    <n v="352.92568877251909"/>
    <n v="1.8895988595584075E-3"/>
    <n v="14.508600000000001"/>
  </r>
  <r>
    <x v="34"/>
    <s v="rat195_05_4"/>
    <n v="195"/>
    <n v="5"/>
    <n v="4"/>
    <n v="189794.69"/>
    <n v="190882.57399999996"/>
    <n v="687.72084294913213"/>
    <n v="3.6234988605272998E-3"/>
    <n v="15.86167"/>
  </r>
  <r>
    <x v="34"/>
    <s v="rat195_05_5"/>
    <n v="195"/>
    <n v="5"/>
    <n v="5"/>
    <n v="208680.6"/>
    <n v="213024.84399999998"/>
    <n v="1802.9122103123404"/>
    <n v="8.6395774706050314E-3"/>
    <n v="16.62285"/>
  </r>
  <r>
    <x v="34"/>
    <s v="rat195_10_2"/>
    <n v="195"/>
    <n v="10"/>
    <n v="2"/>
    <n v="64461.15"/>
    <n v="64749.434999999998"/>
    <n v="199.2867781893994"/>
    <n v="3.0915796288058682E-3"/>
    <n v="19.855309999999999"/>
  </r>
  <r>
    <x v="34"/>
    <s v="rat195_10_3"/>
    <n v="195"/>
    <n v="10"/>
    <n v="3"/>
    <n v="63508.84"/>
    <n v="64305.101999999992"/>
    <n v="473.16832351007417"/>
    <n v="7.4504324675127775E-3"/>
    <n v="22.628520000000002"/>
  </r>
  <r>
    <x v="34"/>
    <s v="rat195_10_4"/>
    <n v="195"/>
    <n v="10"/>
    <n v="4"/>
    <n v="66973.649999999994"/>
    <n v="68287.21699999999"/>
    <n v="591.32832914173571"/>
    <n v="8.829268363628618E-3"/>
    <n v="24.981449999999999"/>
  </r>
  <r>
    <x v="34"/>
    <s v="rat195_10_5"/>
    <n v="195"/>
    <n v="10"/>
    <n v="5"/>
    <n v="86386.880000000005"/>
    <n v="87483.249999999985"/>
    <n v="964.31665532299348"/>
    <n v="1.1162767486486298E-2"/>
    <n v="26.35322"/>
  </r>
  <r>
    <x v="34"/>
    <s v="rat195_15_2"/>
    <n v="195"/>
    <n v="15"/>
    <n v="2"/>
    <n v="35738.870000000003"/>
    <n v="35959.133999999998"/>
    <n v="152.10571990121389"/>
    <n v="4.2560304760954635E-3"/>
    <n v="25.689"/>
  </r>
  <r>
    <x v="34"/>
    <s v="rat195_15_3"/>
    <n v="195"/>
    <n v="15"/>
    <n v="3"/>
    <n v="35568.65"/>
    <n v="36100.006000000008"/>
    <n v="245.46975270556931"/>
    <n v="6.9012951772296476E-3"/>
    <n v="29.663450000000001"/>
  </r>
  <r>
    <x v="34"/>
    <s v="rat195_15_4"/>
    <n v="195"/>
    <n v="15"/>
    <n v="4"/>
    <n v="38642.85"/>
    <n v="39073.316000000006"/>
    <n v="224.21105365753633"/>
    <n v="5.8021355479095441E-3"/>
    <n v="33.011019999999995"/>
  </r>
  <r>
    <x v="34"/>
    <s v="rat195_15_5"/>
    <n v="195"/>
    <n v="15"/>
    <n v="5"/>
    <n v="49586.19"/>
    <n v="50892.799999999996"/>
    <n v="561.68399269023462"/>
    <n v="1.1327427912695745E-2"/>
    <n v="35.265859999999989"/>
  </r>
  <r>
    <x v="34"/>
    <s v="rat195_20_2"/>
    <n v="195"/>
    <n v="20"/>
    <n v="2"/>
    <n v="23458.67"/>
    <n v="23670.108"/>
    <n v="130.75594261405101"/>
    <n v="5.5738855874630155E-3"/>
    <n v="30.031579999999998"/>
  </r>
  <r>
    <x v="34"/>
    <s v="rat195_20_3"/>
    <n v="195"/>
    <n v="20"/>
    <n v="3"/>
    <n v="23030.06"/>
    <n v="23443.538999999997"/>
    <n v="221.93297834406383"/>
    <n v="9.6366652255384412E-3"/>
    <n v="35.217470000000006"/>
  </r>
  <r>
    <x v="34"/>
    <s v="rat195_20_4"/>
    <n v="195"/>
    <n v="20"/>
    <n v="4"/>
    <n v="25766.31"/>
    <n v="26019.322"/>
    <n v="173.6303525564837"/>
    <n v="6.738658059942758E-3"/>
    <n v="40.152000000000001"/>
  </r>
  <r>
    <x v="34"/>
    <s v="rat195_20_5"/>
    <n v="195"/>
    <n v="20"/>
    <n v="5"/>
    <n v="33074.47"/>
    <n v="34012.21"/>
    <n v="402.62272149826128"/>
    <n v="1.2173217635785586E-2"/>
    <n v="43.515920000000001"/>
  </r>
  <r>
    <x v="35"/>
    <s v="rd100_05_2"/>
    <n v="100"/>
    <n v="5"/>
    <n v="2"/>
    <n v="229619.71"/>
    <n v="229619.71000000002"/>
    <n v="3.0678130959552359E-11"/>
    <n v="1.3360408372413833E-16"/>
    <n v="4.4815699999999996"/>
  </r>
  <r>
    <x v="35"/>
    <s v="rd100_05_3"/>
    <n v="100"/>
    <n v="5"/>
    <n v="3"/>
    <n v="231572.32"/>
    <n v="231713.49600000004"/>
    <n v="231.86099620246733"/>
    <n v="1.0012465920040327E-3"/>
    <n v="4.9472999999999994"/>
  </r>
  <r>
    <x v="35"/>
    <s v="rd100_05_4"/>
    <n v="100"/>
    <n v="5"/>
    <n v="4"/>
    <n v="232378.7"/>
    <n v="232461.61000000002"/>
    <n v="87.39481360150846"/>
    <n v="3.7608788413700763E-4"/>
    <n v="5.1803799999999995"/>
  </r>
  <r>
    <x v="35"/>
    <s v="rd100_05_5"/>
    <n v="100"/>
    <n v="5"/>
    <n v="5"/>
    <n v="261240.22"/>
    <n v="264481.61200000002"/>
    <n v="2333.3265780702213"/>
    <n v="8.93172796313761E-3"/>
    <n v="5.3688099999999999"/>
  </r>
  <r>
    <x v="35"/>
    <s v="rd100_10_2"/>
    <n v="100"/>
    <n v="10"/>
    <n v="2"/>
    <n v="75429.679999999993"/>
    <n v="75636.256999999983"/>
    <n v="336.0149148161297"/>
    <n v="4.4546777185867654E-3"/>
    <n v="6.7049599999999998"/>
  </r>
  <r>
    <x v="35"/>
    <s v="rd100_10_3"/>
    <n v="100"/>
    <n v="10"/>
    <n v="3"/>
    <n v="81999.11"/>
    <n v="83179.523000000001"/>
    <n v="647.95869767292959"/>
    <n v="7.902021103313556E-3"/>
    <n v="7.780619999999999"/>
  </r>
  <r>
    <x v="35"/>
    <s v="rd100_10_4"/>
    <n v="100"/>
    <n v="10"/>
    <n v="4"/>
    <n v="83063.87"/>
    <n v="84861.421999999991"/>
    <n v="816.23511106107776"/>
    <n v="9.8265962212099895E-3"/>
    <n v="8.1660599999999999"/>
  </r>
  <r>
    <x v="35"/>
    <s v="rd100_10_5"/>
    <n v="100"/>
    <n v="10"/>
    <n v="5"/>
    <n v="97814.13"/>
    <n v="101430.22500000001"/>
    <n v="1753.2818957869972"/>
    <n v="1.7924628024468418E-2"/>
    <n v="8.3881000000000014"/>
  </r>
  <r>
    <x v="35"/>
    <s v="rd100_15_2"/>
    <n v="100"/>
    <n v="15"/>
    <n v="2"/>
    <n v="41161.07"/>
    <n v="41608.286"/>
    <n v="318.67292905980628"/>
    <n v="7.7420953600041567E-3"/>
    <n v="8.0552299999999981"/>
  </r>
  <r>
    <x v="35"/>
    <s v="rd100_15_3"/>
    <n v="100"/>
    <n v="15"/>
    <n v="3"/>
    <n v="43677.33"/>
    <n v="44422.271999999997"/>
    <n v="490.996861764127"/>
    <n v="1.1241457794332369E-2"/>
    <n v="9.6337399999999995"/>
  </r>
  <r>
    <x v="35"/>
    <s v="rd100_15_4"/>
    <n v="100"/>
    <n v="15"/>
    <n v="4"/>
    <n v="45172.82"/>
    <n v="46639.561999999998"/>
    <n v="839.8614270726116"/>
    <n v="1.8592185014630735E-2"/>
    <n v="9.8418900000000011"/>
  </r>
  <r>
    <x v="35"/>
    <s v="rd100_15_5"/>
    <n v="100"/>
    <n v="15"/>
    <n v="5"/>
    <n v="55336.4"/>
    <n v="56951.675999999999"/>
    <n v="1103.7569260303644"/>
    <n v="1.9946308867768131E-2"/>
    <n v="10.202209999999999"/>
  </r>
  <r>
    <x v="35"/>
    <s v="rd100_20_2"/>
    <n v="100"/>
    <n v="20"/>
    <n v="2"/>
    <n v="23875.26"/>
    <n v="24337.352000000003"/>
    <n v="270.67156287853965"/>
    <n v="1.1336905352173743E-2"/>
    <n v="9.2870499999999989"/>
  </r>
  <r>
    <x v="35"/>
    <s v="rd100_20_3"/>
    <n v="100"/>
    <n v="20"/>
    <n v="3"/>
    <n v="28477.95"/>
    <n v="28972.3"/>
    <n v="317.84866661143411"/>
    <n v="1.1161220053108952E-2"/>
    <n v="11.046580000000001"/>
  </r>
  <r>
    <x v="35"/>
    <s v="rd100_20_4"/>
    <n v="100"/>
    <n v="20"/>
    <n v="4"/>
    <n v="29963.360000000001"/>
    <n v="30455.379000000004"/>
    <n v="436.64331043007303"/>
    <n v="1.4572574985918569E-2"/>
    <n v="11.715630000000001"/>
  </r>
  <r>
    <x v="35"/>
    <s v="rd100_20_5"/>
    <n v="100"/>
    <n v="20"/>
    <n v="5"/>
    <n v="36032.22"/>
    <n v="36978.995999999999"/>
    <n v="509.92311240029107"/>
    <n v="1.4151864980850224E-2"/>
    <n v="12.280249999999999"/>
  </r>
  <r>
    <x v="36"/>
    <s v="rd400_05_2"/>
    <n v="400"/>
    <n v="5"/>
    <n v="2"/>
    <n v="3808949.72"/>
    <n v="3815679.3620000007"/>
    <n v="3544.205408352494"/>
    <n v="9.3049414376425367E-4"/>
    <n v="64.112519999999989"/>
  </r>
  <r>
    <x v="36"/>
    <s v="rd400_05_3"/>
    <n v="400"/>
    <n v="5"/>
    <n v="3"/>
    <n v="3846716.45"/>
    <n v="3850116.4060000004"/>
    <n v="2137.1571058674872"/>
    <n v="5.5557957901146763E-4"/>
    <n v="69.389179999999982"/>
  </r>
  <r>
    <x v="36"/>
    <s v="rd400_05_4"/>
    <n v="400"/>
    <n v="5"/>
    <n v="4"/>
    <n v="3858069.24"/>
    <n v="3876497.9679999999"/>
    <n v="8931.8043726459546"/>
    <n v="2.3150969609467024E-3"/>
    <n v="76.378449999999987"/>
  </r>
  <r>
    <x v="36"/>
    <s v="rd400_05_5"/>
    <n v="400"/>
    <n v="5"/>
    <n v="5"/>
    <n v="3886577.66"/>
    <n v="3901141.2719999999"/>
    <n v="7530.8794036417694"/>
    <n v="1.9376634310304169E-3"/>
    <n v="82.624809999999997"/>
  </r>
  <r>
    <x v="36"/>
    <s v="rd400_10_2"/>
    <n v="400"/>
    <n v="10"/>
    <n v="2"/>
    <n v="1291534.69"/>
    <n v="1295345.4559999998"/>
    <n v="2854.5648664014152"/>
    <n v="2.2102115324532361E-3"/>
    <n v="96.91646999999999"/>
  </r>
  <r>
    <x v="36"/>
    <s v="rd400_10_3"/>
    <n v="400"/>
    <n v="10"/>
    <n v="3"/>
    <n v="1323116.02"/>
    <n v="1335820.3489999999"/>
    <n v="4901.0775953717121"/>
    <n v="3.7041933747969523E-3"/>
    <n v="107.76585"/>
  </r>
  <r>
    <x v="36"/>
    <s v="rd400_10_4"/>
    <n v="400"/>
    <n v="10"/>
    <n v="4"/>
    <n v="1412329.49"/>
    <n v="1419312.7960000001"/>
    <n v="4349.8532181090277"/>
    <n v="3.0799138932580297E-3"/>
    <n v="120.09863"/>
  </r>
  <r>
    <x v="36"/>
    <s v="rd400_10_5"/>
    <n v="400"/>
    <n v="10"/>
    <n v="5"/>
    <n v="1432222.49"/>
    <n v="1442980.6189999999"/>
    <n v="5294.2594468231964"/>
    <n v="3.6965342213158489E-3"/>
    <n v="131.11731"/>
  </r>
  <r>
    <x v="36"/>
    <s v="rd400_15_2"/>
    <n v="400"/>
    <n v="15"/>
    <n v="2"/>
    <n v="727402.6"/>
    <n v="732048.48200000008"/>
    <n v="2524.24860128405"/>
    <n v="3.470222131848374E-3"/>
    <n v="119.80490999999999"/>
  </r>
  <r>
    <x v="36"/>
    <s v="rd400_15_3"/>
    <n v="400"/>
    <n v="15"/>
    <n v="3"/>
    <n v="743927.89"/>
    <n v="749387.92999999993"/>
    <n v="3480.5865201077163"/>
    <n v="4.678661153714396E-3"/>
    <n v="136.74560000000002"/>
  </r>
  <r>
    <x v="36"/>
    <s v="rd400_15_4"/>
    <n v="400"/>
    <n v="15"/>
    <n v="4"/>
    <n v="790940.55"/>
    <n v="806001.61199999996"/>
    <n v="8290.0664975550317"/>
    <n v="1.0481276370967491E-2"/>
    <n v="153.82692"/>
  </r>
  <r>
    <x v="36"/>
    <s v="rd400_15_5"/>
    <n v="400"/>
    <n v="15"/>
    <n v="5"/>
    <n v="835083.58"/>
    <n v="842352.57500000019"/>
    <n v="5750.269489611871"/>
    <n v="6.8858610411329981E-3"/>
    <n v="169.07404000000002"/>
  </r>
  <r>
    <x v="36"/>
    <s v="rd400_20_2"/>
    <n v="400"/>
    <n v="20"/>
    <n v="2"/>
    <n v="469264.92"/>
    <n v="472686.94299999997"/>
    <n v="2096.9322626745907"/>
    <n v="4.4685468129060033E-3"/>
    <n v="146.04346000000001"/>
  </r>
  <r>
    <x v="36"/>
    <s v="rd400_20_3"/>
    <n v="400"/>
    <n v="20"/>
    <n v="3"/>
    <n v="492174.34"/>
    <n v="497148.08600000001"/>
    <n v="2402.6499346910896"/>
    <n v="4.8817049964268548E-3"/>
    <n v="166.41310000000001"/>
  </r>
  <r>
    <x v="36"/>
    <s v="rd400_20_4"/>
    <n v="400"/>
    <n v="20"/>
    <n v="4"/>
    <n v="539854.51"/>
    <n v="543069.75900000008"/>
    <n v="2506.9349439746311"/>
    <n v="4.6437232579100455E-3"/>
    <n v="190.41793000000001"/>
  </r>
  <r>
    <x v="36"/>
    <s v="rd400_20_5"/>
    <n v="400"/>
    <n v="20"/>
    <n v="5"/>
    <n v="571002.27"/>
    <n v="574716.49700000009"/>
    <n v="2459.4076524103102"/>
    <n v="4.3071766639567128E-3"/>
    <n v="208.92305999999999"/>
  </r>
  <r>
    <x v="37"/>
    <s v="ts225_05_2"/>
    <n v="225"/>
    <n v="5"/>
    <n v="2"/>
    <n v="16581273.689999999"/>
    <n v="16593402.443"/>
    <n v="13549.94343991045"/>
    <n v="8.1718351034048035E-4"/>
    <n v="19.519560000000002"/>
  </r>
  <r>
    <x v="37"/>
    <s v="ts225_05_3"/>
    <n v="225"/>
    <n v="5"/>
    <n v="3"/>
    <n v="16994237.579999998"/>
    <n v="17021402.186000001"/>
    <n v="25149.548633262799"/>
    <n v="1.4798868448714956E-3"/>
    <n v="21.632619999999999"/>
  </r>
  <r>
    <x v="37"/>
    <s v="ts225_05_4"/>
    <n v="225"/>
    <n v="5"/>
    <n v="4"/>
    <n v="16722703.32"/>
    <n v="16799498.09"/>
    <n v="47775.376323791868"/>
    <n v="2.8569170551900856E-3"/>
    <n v="23.520370000000003"/>
  </r>
  <r>
    <x v="37"/>
    <s v="ts225_05_5"/>
    <n v="225"/>
    <n v="5"/>
    <n v="5"/>
    <n v="17403897.440000001"/>
    <n v="17446626.465000004"/>
    <n v="39425.386123810305"/>
    <n v="2.265319378014578E-3"/>
    <n v="25.145340000000001"/>
  </r>
  <r>
    <x v="37"/>
    <s v="ts225_10_2"/>
    <n v="225"/>
    <n v="10"/>
    <n v="2"/>
    <n v="5869422.8499999996"/>
    <n v="5891823.8450000007"/>
    <n v="15802.775230285863"/>
    <n v="2.6923899732809102E-3"/>
    <n v="30.280750000000005"/>
  </r>
  <r>
    <x v="37"/>
    <s v="ts225_10_3"/>
    <n v="225"/>
    <n v="10"/>
    <n v="3"/>
    <n v="6096811.8700000001"/>
    <n v="6143094.2690000003"/>
    <n v="23025.492452672424"/>
    <n v="3.7766447355825042E-3"/>
    <n v="34.304150000000007"/>
  </r>
  <r>
    <x v="37"/>
    <s v="ts225_10_4"/>
    <n v="225"/>
    <n v="10"/>
    <n v="4"/>
    <n v="6065495.7599999998"/>
    <n v="6142800.5620000008"/>
    <n v="49801.790646992144"/>
    <n v="8.2106710840388324E-3"/>
    <n v="37.784579999999991"/>
  </r>
  <r>
    <x v="37"/>
    <s v="ts225_10_5"/>
    <n v="225"/>
    <n v="10"/>
    <n v="5"/>
    <n v="6468081.8899999997"/>
    <n v="6544755.6769999992"/>
    <n v="44877.165937381527"/>
    <n v="6.9382494997108843E-3"/>
    <n v="40.988590000000002"/>
  </r>
  <r>
    <x v="37"/>
    <s v="ts225_15_2"/>
    <n v="225"/>
    <n v="15"/>
    <n v="2"/>
    <n v="3081592.4"/>
    <n v="3111371.0039999997"/>
    <n v="13839.567442857648"/>
    <n v="4.4910441247381222E-3"/>
    <n v="38.411650000000002"/>
  </r>
  <r>
    <x v="37"/>
    <s v="ts225_15_3"/>
    <n v="225"/>
    <n v="15"/>
    <n v="3"/>
    <n v="3352230.59"/>
    <n v="3396843.4619999998"/>
    <n v="27470.085220557336"/>
    <n v="8.1945691034808373E-3"/>
    <n v="44.238459999999996"/>
  </r>
  <r>
    <x v="37"/>
    <s v="ts225_15_4"/>
    <n v="225"/>
    <n v="15"/>
    <n v="4"/>
    <n v="3441952.74"/>
    <n v="3466751.7250000001"/>
    <n v="20335.202114832071"/>
    <n v="5.9080422222276266E-3"/>
    <n v="49.051540000000003"/>
  </r>
  <r>
    <x v="37"/>
    <s v="ts225_15_5"/>
    <n v="225"/>
    <n v="15"/>
    <n v="5"/>
    <n v="3695340.66"/>
    <n v="3754282.4869999997"/>
    <n v="33701.535917606663"/>
    <n v="9.1200078743502531E-3"/>
    <n v="53.49879"/>
  </r>
  <r>
    <x v="37"/>
    <s v="ts225_20_2"/>
    <n v="225"/>
    <n v="20"/>
    <n v="2"/>
    <n v="1896936.43"/>
    <n v="1916647.254"/>
    <n v="13363.638416087839"/>
    <n v="7.0448530613584342E-3"/>
    <n v="45.838049999999996"/>
  </r>
  <r>
    <x v="37"/>
    <s v="ts225_20_3"/>
    <n v="225"/>
    <n v="20"/>
    <n v="3"/>
    <n v="2139814.4500000002"/>
    <n v="2179965.9130000002"/>
    <n v="18377.472301074398"/>
    <n v="8.5883485369838471E-3"/>
    <n v="53.117090000000005"/>
  </r>
  <r>
    <x v="37"/>
    <s v="ts225_20_4"/>
    <n v="225"/>
    <n v="20"/>
    <n v="4"/>
    <n v="2213406.58"/>
    <n v="2261584.9780000001"/>
    <n v="22986.348669380877"/>
    <n v="1.0385054818704333E-2"/>
    <n v="59.688850000000002"/>
  </r>
  <r>
    <x v="37"/>
    <s v="ts225_20_5"/>
    <n v="225"/>
    <n v="20"/>
    <n v="5"/>
    <n v="2455240.33"/>
    <n v="2545380.557"/>
    <n v="41637.441829945703"/>
    <n v="1.695860129095619E-2"/>
    <n v="65.214330000000018"/>
  </r>
  <r>
    <x v="38"/>
    <s v="tsp225_05_2"/>
    <n v="225"/>
    <n v="5"/>
    <n v="2"/>
    <n v="411577.73"/>
    <n v="412170.36499999999"/>
    <n v="322.74537852790081"/>
    <n v="7.8416628258263837E-4"/>
    <n v="19.80585"/>
  </r>
  <r>
    <x v="38"/>
    <s v="tsp225_05_3"/>
    <n v="225"/>
    <n v="5"/>
    <n v="3"/>
    <n v="405313.87"/>
    <n v="406148.9"/>
    <n v="506.61680482721653"/>
    <n v="1.2499370051837024E-3"/>
    <n v="22.059509999999996"/>
  </r>
  <r>
    <x v="38"/>
    <s v="tsp225_05_4"/>
    <n v="225"/>
    <n v="5"/>
    <n v="4"/>
    <n v="409539.16"/>
    <n v="411490.63300000003"/>
    <n v="1295.2712923043475"/>
    <n v="3.1627532085194187E-3"/>
    <n v="24.07648"/>
  </r>
  <r>
    <x v="38"/>
    <s v="tsp225_05_5"/>
    <n v="225"/>
    <n v="5"/>
    <n v="5"/>
    <n v="429426.7"/>
    <n v="435783.12900000002"/>
    <n v="2635.4095054446029"/>
    <n v="6.1370415613295655E-3"/>
    <n v="25.876179999999998"/>
  </r>
  <r>
    <x v="38"/>
    <s v="tsp225_10_2"/>
    <n v="225"/>
    <n v="10"/>
    <n v="2"/>
    <n v="139096.29999999999"/>
    <n v="139801.73400000003"/>
    <n v="547.45442889391097"/>
    <n v="3.9357943302151888E-3"/>
    <n v="31.279509999999998"/>
  </r>
  <r>
    <x v="38"/>
    <s v="tsp225_10_3"/>
    <n v="225"/>
    <n v="10"/>
    <n v="3"/>
    <n v="140954.95000000001"/>
    <n v="143081.88400000002"/>
    <n v="1168.6759657568782"/>
    <n v="8.2911310724233384E-3"/>
    <n v="35.580420000000004"/>
  </r>
  <r>
    <x v="38"/>
    <s v="tsp225_10_4"/>
    <n v="225"/>
    <n v="10"/>
    <n v="4"/>
    <n v="146208.60999999999"/>
    <n v="147508.07899999997"/>
    <n v="826.51361320307103"/>
    <n v="5.6529749732459065E-3"/>
    <n v="38.620950000000008"/>
  </r>
  <r>
    <x v="38"/>
    <s v="tsp225_10_5"/>
    <n v="225"/>
    <n v="10"/>
    <n v="5"/>
    <n v="162566.76999999999"/>
    <n v="164637.41600000003"/>
    <n v="1713.1196395413278"/>
    <n v="1.0537944744435335E-2"/>
    <n v="41.453850000000003"/>
  </r>
  <r>
    <x v="38"/>
    <s v="tsp225_15_2"/>
    <n v="225"/>
    <n v="15"/>
    <n v="2"/>
    <n v="73885.7"/>
    <n v="75584.224000000002"/>
    <n v="667.07999807119586"/>
    <n v="9.0285400026147936E-3"/>
    <n v="40.16921"/>
  </r>
  <r>
    <x v="38"/>
    <s v="tsp225_15_3"/>
    <n v="225"/>
    <n v="15"/>
    <n v="3"/>
    <n v="79309.259999999995"/>
    <n v="80688.568999999989"/>
    <n v="786.21305447838029"/>
    <n v="9.9132567177953792E-3"/>
    <n v="46.068830000000005"/>
  </r>
  <r>
    <x v="38"/>
    <s v="tsp225_15_4"/>
    <n v="225"/>
    <n v="15"/>
    <n v="4"/>
    <n v="80413.759999999995"/>
    <n v="81552.368000000002"/>
    <n v="705.5288493164395"/>
    <n v="8.7737328700515874E-3"/>
    <n v="50.821070000000006"/>
  </r>
  <r>
    <x v="38"/>
    <s v="tsp225_15_5"/>
    <n v="225"/>
    <n v="15"/>
    <n v="5"/>
    <n v="91724.61"/>
    <n v="94332.782999999981"/>
    <n v="1223.4921677091161"/>
    <n v="1.3338755735337725E-2"/>
    <n v="54.907270000000004"/>
  </r>
  <r>
    <x v="38"/>
    <s v="tsp225_20_2"/>
    <n v="225"/>
    <n v="20"/>
    <n v="2"/>
    <n v="47579.08"/>
    <n v="48152.079000000005"/>
    <n v="303.14471074792687"/>
    <n v="6.3713865578722169E-3"/>
    <n v="48.075879999999998"/>
  </r>
  <r>
    <x v="38"/>
    <s v="tsp225_20_3"/>
    <n v="225"/>
    <n v="20"/>
    <n v="3"/>
    <n v="51526.18"/>
    <n v="52440.999999999985"/>
    <n v="495.81113545829481"/>
    <n v="9.62250909068545E-3"/>
    <n v="55.494070000000001"/>
  </r>
  <r>
    <x v="38"/>
    <s v="tsp225_20_4"/>
    <n v="225"/>
    <n v="20"/>
    <n v="4"/>
    <n v="53410.15"/>
    <n v="53967.780000000006"/>
    <n v="383.49255018115355"/>
    <n v="7.1801436652238109E-3"/>
    <n v="62.036099999999998"/>
  </r>
  <r>
    <x v="38"/>
    <s v="tsp225_20_5"/>
    <n v="225"/>
    <n v="20"/>
    <n v="5"/>
    <n v="61790.96"/>
    <n v="63201.752"/>
    <n v="652.77652537790038"/>
    <n v="1.0564272271832327E-2"/>
    <n v="67.42222000000001"/>
  </r>
  <r>
    <x v="39"/>
    <s v="u159_05_2"/>
    <n v="159"/>
    <n v="5"/>
    <n v="2"/>
    <n v="2729418.15"/>
    <n v="2729785.4999999995"/>
    <n v="591.48969419029891"/>
    <n v="2.1670907925570106E-4"/>
    <n v="10.538140000000002"/>
  </r>
  <r>
    <x v="39"/>
    <s v="u159_05_3"/>
    <n v="159"/>
    <n v="5"/>
    <n v="3"/>
    <n v="2883543.13"/>
    <n v="2898277.0729999999"/>
    <n v="8271.9736275343221"/>
    <n v="2.8686838568404982E-3"/>
    <n v="11.549309999999998"/>
  </r>
  <r>
    <x v="39"/>
    <s v="u159_05_4"/>
    <n v="159"/>
    <n v="5"/>
    <n v="4"/>
    <n v="2858671.54"/>
    <n v="2871895.0889999997"/>
    <n v="9602.4014191167189"/>
    <n v="3.3590432775346827E-3"/>
    <n v="12.483039999999999"/>
  </r>
  <r>
    <x v="39"/>
    <s v="u159_05_5"/>
    <n v="159"/>
    <n v="5"/>
    <n v="5"/>
    <n v="3091448.74"/>
    <n v="3151850.0220000003"/>
    <n v="31337.064163026094"/>
    <n v="1.0136692146163837E-2"/>
    <n v="13.049690000000002"/>
  </r>
  <r>
    <x v="39"/>
    <s v="u159_10_2"/>
    <n v="159"/>
    <n v="10"/>
    <n v="2"/>
    <n v="922972.09"/>
    <n v="925526.74199999997"/>
    <n v="1476.6244492068925"/>
    <n v="1.5998581812012242E-3"/>
    <n v="16.32901"/>
  </r>
  <r>
    <x v="39"/>
    <s v="u159_10_3"/>
    <n v="159"/>
    <n v="10"/>
    <n v="3"/>
    <n v="1001488.54"/>
    <n v="1009266.4609999999"/>
    <n v="6205.2439726652901"/>
    <n v="6.1960209476438844E-3"/>
    <n v="18.479060000000004"/>
  </r>
  <r>
    <x v="39"/>
    <s v="u159_10_4"/>
    <n v="159"/>
    <n v="10"/>
    <n v="4"/>
    <n v="994823.4"/>
    <n v="1012649.2540000001"/>
    <n v="9811.9912227235673"/>
    <n v="9.8630482784417481E-3"/>
    <n v="20.475069999999995"/>
  </r>
  <r>
    <x v="39"/>
    <s v="u159_10_5"/>
    <n v="159"/>
    <n v="10"/>
    <n v="5"/>
    <n v="1189341.47"/>
    <n v="1202528.665"/>
    <n v="10035.867617477774"/>
    <n v="8.4381717703644644E-3"/>
    <n v="21.190500000000004"/>
  </r>
  <r>
    <x v="39"/>
    <s v="u159_15_2"/>
    <n v="159"/>
    <n v="15"/>
    <n v="2"/>
    <n v="491227.43"/>
    <n v="495480.95300000004"/>
    <n v="2911.0679877172661"/>
    <n v="5.9261104122733258E-3"/>
    <n v="20.599800000000002"/>
  </r>
  <r>
    <x v="39"/>
    <s v="u159_15_3"/>
    <n v="159"/>
    <n v="15"/>
    <n v="3"/>
    <n v="548404.43000000005"/>
    <n v="555974.64500000002"/>
    <n v="4041.2670369830225"/>
    <n v="7.3691363816718661E-3"/>
    <n v="23.558299999999996"/>
  </r>
  <r>
    <x v="39"/>
    <s v="u159_15_4"/>
    <n v="159"/>
    <n v="15"/>
    <n v="4"/>
    <n v="545861.30000000005"/>
    <n v="558723.50899999996"/>
    <n v="9337.3883454034676"/>
    <n v="1.7105789227782713E-2"/>
    <n v="26.36225"/>
  </r>
  <r>
    <x v="39"/>
    <s v="u159_15_5"/>
    <n v="159"/>
    <n v="15"/>
    <n v="5"/>
    <n v="668432.77"/>
    <n v="686968.73599999992"/>
    <n v="10731.552259865592"/>
    <n v="1.6054796744728105E-2"/>
    <n v="27.498899999999999"/>
  </r>
  <r>
    <x v="39"/>
    <s v="u159_20_2"/>
    <n v="159"/>
    <n v="20"/>
    <n v="2"/>
    <n v="317912.36"/>
    <n v="321496.83200000005"/>
    <n v="2309.2891573613442"/>
    <n v="7.263917506577424E-3"/>
    <n v="24.109450000000002"/>
  </r>
  <r>
    <x v="39"/>
    <s v="u159_20_3"/>
    <n v="159"/>
    <n v="20"/>
    <n v="3"/>
    <n v="344614.95"/>
    <n v="358646.68300000002"/>
    <n v="6281.4212294636509"/>
    <n v="1.8227361376700724E-2"/>
    <n v="28.056509999999996"/>
  </r>
  <r>
    <x v="39"/>
    <s v="u159_20_4"/>
    <n v="159"/>
    <n v="20"/>
    <n v="4"/>
    <n v="359076.11"/>
    <n v="367204.02100000001"/>
    <n v="4277.3045290007194"/>
    <n v="1.1911971890863805E-2"/>
    <n v="31.522500000000001"/>
  </r>
  <r>
    <x v="39"/>
    <s v="u159_20_5"/>
    <n v="159"/>
    <n v="20"/>
    <n v="5"/>
    <n v="443051.49"/>
    <n v="454645.62199999997"/>
    <n v="5659.8080909393211"/>
    <n v="1.277460570314146E-2"/>
    <n v="33.09980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1326FA-56AA-F54B-B956-BB1D167E8BFB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Q45" firstHeaderRow="0" firstDataRow="1" firstDataCol="1"/>
  <pivotFields count="10">
    <pivotField axis="axisRow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dataField="1" showAll="0"/>
    <pivotField showAll="0"/>
    <pivotField showAll="0"/>
    <pivotField dataField="1" showAll="0"/>
    <pivotField dataField="1" showAll="0"/>
    <pivotField showAll="0"/>
    <pivotField dataField="1" numFmtId="10" showAll="0"/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est" fld="5" subtotal="average" baseField="0" baseItem="0"/>
    <dataField name="Average of Avg" fld="6" subtotal="average" baseField="0" baseItem="0"/>
    <dataField name="Average of Dev%" fld="8" subtotal="average" baseField="0" baseItem="0" numFmtId="10"/>
    <dataField name="Average of CPU (s)" fld="9" subtotal="average" baseField="0" baseItem="0"/>
    <dataField name="Average of N" fld="2" subtotal="average" baseField="0" baseItem="0" numFmtId="1"/>
  </dataFields>
  <formats count="6">
    <format dxfId="59">
      <pivotArea outline="0" collapsedLevelsAreSubtotals="1" fieldPosition="0"/>
    </format>
    <format dxfId="58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5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A7692F-69CE-3147-BE01-5E6CC8C6AF26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Q45" firstHeaderRow="0" firstDataRow="1" firstDataCol="1"/>
  <pivotFields count="10">
    <pivotField axis="axisRow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dataField="1" showAll="0"/>
    <pivotField showAll="0"/>
    <pivotField showAll="0"/>
    <pivotField dataField="1" showAll="0"/>
    <pivotField dataField="1" showAll="0"/>
    <pivotField showAll="0"/>
    <pivotField dataField="1" numFmtId="10" showAll="0"/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est" fld="5" subtotal="average" baseField="0" baseItem="0"/>
    <dataField name="Average of Avg" fld="6" subtotal="average" baseField="0" baseItem="0"/>
    <dataField name="Average of Dev%" fld="8" subtotal="average" baseField="0" baseItem="0" numFmtId="10"/>
    <dataField name="Average of CPU (s)" fld="9" subtotal="average" baseField="0" baseItem="0"/>
    <dataField name="Average of N" fld="2" subtotal="average" baseField="0" baseItem="0" numFmtId="1"/>
  </dataFields>
  <formats count="6">
    <format dxfId="41">
      <pivotArea outline="0" collapsedLevelsAreSubtotals="1" fieldPosition="0"/>
    </format>
    <format dxfId="40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3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7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36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BE3C7-2CE5-F548-89FB-FE44760B917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4:Q45" firstHeaderRow="0" firstDataRow="1" firstDataCol="1"/>
  <pivotFields count="10">
    <pivotField axis="axisRow" showAll="0" sortType="ascending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dataField="1" showAll="0"/>
    <pivotField showAll="0"/>
    <pivotField showAll="0"/>
    <pivotField dataField="1" showAll="0"/>
    <pivotField dataField="1" showAll="0"/>
    <pivotField showAll="0"/>
    <pivotField dataField="1" numFmtId="10" showAll="0"/>
    <pivotField dataField="1"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Best" fld="5" subtotal="average" baseField="0" baseItem="0"/>
    <dataField name="Average of Avg" fld="6" subtotal="average" baseField="0" baseItem="0"/>
    <dataField name="Average of Dev%" fld="8" subtotal="average" baseField="0" baseItem="0" numFmtId="10"/>
    <dataField name="Average of CPU (s)" fld="9" subtotal="average" baseField="0" baseItem="0"/>
    <dataField name="Average of N" fld="2" subtotal="average" baseField="0" baseItem="0" numFmtId="1"/>
  </dataFields>
  <formats count="6">
    <format dxfId="23">
      <pivotArea outline="0" collapsedLevelsAreSubtotals="1" fieldPosition="0"/>
    </format>
    <format dxfId="22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splib2" displayName="tsplib2" ref="A1:J641" totalsRowShown="0" headerRowDxfId="53" dataDxfId="52">
  <autoFilter ref="A1:J641" xr:uid="{00000000-0009-0000-0100-000001000000}"/>
  <sortState xmlns:xlrd2="http://schemas.microsoft.com/office/spreadsheetml/2017/richdata2" ref="A2:J641">
    <sortCondition ref="B1:B641"/>
  </sortState>
  <tableColumns count="10">
    <tableColumn id="1" xr3:uid="{00000000-0010-0000-0000-000001000000}" name="Instance" dataDxfId="51"/>
    <tableColumn id="2" xr3:uid="{00000000-0010-0000-0000-000002000000}" name="Name" dataDxfId="50">
      <calculatedColumnFormula>'R-GRASP comparison'!B4</calculatedColumnFormula>
    </tableColumn>
    <tableColumn id="3" xr3:uid="{00000000-0010-0000-0000-000003000000}" name="N" dataDxfId="49">
      <calculatedColumnFormula>'R-GRASP comparison'!C4</calculatedColumnFormula>
    </tableColumn>
    <tableColumn id="4" xr3:uid="{00000000-0010-0000-0000-000004000000}" name="K" dataDxfId="48">
      <calculatedColumnFormula>'R-GRASP comparison'!D4</calculatedColumnFormula>
    </tableColumn>
    <tableColumn id="5" xr3:uid="{00000000-0010-0000-0000-000005000000}" name="T" dataDxfId="47">
      <calculatedColumnFormula>'R-GRASP comparison'!E4</calculatedColumnFormula>
    </tableColumn>
    <tableColumn id="6" xr3:uid="{00000000-0010-0000-0000-000006000000}" name="Best" dataDxfId="46">
      <calculatedColumnFormula>'R-GRASP comparison'!G4</calculatedColumnFormula>
    </tableColumn>
    <tableColumn id="7" xr3:uid="{00000000-0010-0000-0000-000007000000}" name="Avg" dataDxfId="45">
      <calculatedColumnFormula>'R-GRASP comparison'!H4</calculatedColumnFormula>
    </tableColumn>
    <tableColumn id="8" xr3:uid="{00000000-0010-0000-0000-000008000000}" name="Dev" dataDxfId="44">
      <calculatedColumnFormula>'R-GRASP comparison'!I4</calculatedColumnFormula>
    </tableColumn>
    <tableColumn id="10" xr3:uid="{00000000-0010-0000-0000-00000A000000}" name="Dev%" dataDxfId="43">
      <calculatedColumnFormula>tsplib2[[#This Row],[Dev]]/tsplib2[[#This Row],[Best]]</calculatedColumnFormula>
    </tableColumn>
    <tableColumn id="9" xr3:uid="{00000000-0010-0000-0000-000009000000}" name="CPU (s)" dataDxfId="42">
      <calculatedColumnFormula>'R-GRASP comparison'!J4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splib24" displayName="tsplib24" ref="A1:J641" totalsRowShown="0" headerRowDxfId="35" dataDxfId="34">
  <autoFilter ref="A1:J641" xr:uid="{00000000-0009-0000-0100-000003000000}"/>
  <sortState xmlns:xlrd2="http://schemas.microsoft.com/office/spreadsheetml/2017/richdata2" ref="A2:J641">
    <sortCondition ref="B1:B641"/>
  </sortState>
  <tableColumns count="10">
    <tableColumn id="1" xr3:uid="{00000000-0010-0000-0100-000001000000}" name="Instance" dataDxfId="33"/>
    <tableColumn id="2" xr3:uid="{00000000-0010-0000-0100-000002000000}" name="Name" dataDxfId="32">
      <calculatedColumnFormula>'R-GRASP comparison'!B4</calculatedColumnFormula>
    </tableColumn>
    <tableColumn id="3" xr3:uid="{00000000-0010-0000-0100-000003000000}" name="N" dataDxfId="31">
      <calculatedColumnFormula>'R-GRASP comparison'!C4</calculatedColumnFormula>
    </tableColumn>
    <tableColumn id="4" xr3:uid="{00000000-0010-0000-0100-000004000000}" name="K" dataDxfId="30">
      <calculatedColumnFormula>'R-GRASP comparison'!D4</calculatedColumnFormula>
    </tableColumn>
    <tableColumn id="5" xr3:uid="{00000000-0010-0000-0100-000005000000}" name="T" dataDxfId="29">
      <calculatedColumnFormula>'R-GRASP comparison'!E4</calculatedColumnFormula>
    </tableColumn>
    <tableColumn id="6" xr3:uid="{00000000-0010-0000-0100-000006000000}" name="Best" dataDxfId="28">
      <calculatedColumnFormula>'R-GRASP comparison'!L4</calculatedColumnFormula>
    </tableColumn>
    <tableColumn id="7" xr3:uid="{00000000-0010-0000-0100-000007000000}" name="Avg" dataDxfId="27">
      <calculatedColumnFormula>'R-GRASP comparison'!M4</calculatedColumnFormula>
    </tableColumn>
    <tableColumn id="8" xr3:uid="{00000000-0010-0000-0100-000008000000}" name="Dev" dataDxfId="26">
      <calculatedColumnFormula>'R-GRASP comparison'!N4</calculatedColumnFormula>
    </tableColumn>
    <tableColumn id="10" xr3:uid="{00000000-0010-0000-0100-00000A000000}" name="Dev%" dataDxfId="25">
      <calculatedColumnFormula>tsplib24[[#This Row],[Dev]]/tsplib24[[#This Row],[Best]]</calculatedColumnFormula>
    </tableColumn>
    <tableColumn id="9" xr3:uid="{00000000-0010-0000-0100-000009000000}" name="CPU (s)" dataDxfId="24">
      <calculatedColumnFormula>'R-GRASP comparison'!O4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splib" displayName="tsplib" ref="A1:J641" totalsRowShown="0" headerRowDxfId="17" dataDxfId="16">
  <autoFilter ref="A1:J641" xr:uid="{00000000-0009-0000-0100-000002000000}"/>
  <sortState xmlns:xlrd2="http://schemas.microsoft.com/office/spreadsheetml/2017/richdata2" ref="A2:J641">
    <sortCondition ref="B1:B641"/>
  </sortState>
  <tableColumns count="10">
    <tableColumn id="1" xr3:uid="{00000000-0010-0000-0200-000001000000}" name="Instance" dataDxfId="15"/>
    <tableColumn id="2" xr3:uid="{00000000-0010-0000-0200-000002000000}" name="Name" dataDxfId="14">
      <calculatedColumnFormula>'R-GRASP comparison'!B4</calculatedColumnFormula>
    </tableColumn>
    <tableColumn id="3" xr3:uid="{00000000-0010-0000-0200-000003000000}" name="N" dataDxfId="13">
      <calculatedColumnFormula>'R-GRASP comparison'!C4</calculatedColumnFormula>
    </tableColumn>
    <tableColumn id="4" xr3:uid="{00000000-0010-0000-0200-000004000000}" name="K" dataDxfId="12">
      <calculatedColumnFormula>'R-GRASP comparison'!D4</calculatedColumnFormula>
    </tableColumn>
    <tableColumn id="5" xr3:uid="{00000000-0010-0000-0200-000005000000}" name="T" dataDxfId="11">
      <calculatedColumnFormula>'R-GRASP comparison'!E4</calculatedColumnFormula>
    </tableColumn>
    <tableColumn id="6" xr3:uid="{00000000-0010-0000-0200-000006000000}" name="Best" dataDxfId="10">
      <calculatedColumnFormula>'R-GRASP comparison'!Q4</calculatedColumnFormula>
    </tableColumn>
    <tableColumn id="7" xr3:uid="{00000000-0010-0000-0200-000007000000}" name="Avg" dataDxfId="9">
      <calculatedColumnFormula>'R-GRASP comparison'!R4</calculatedColumnFormula>
    </tableColumn>
    <tableColumn id="8" xr3:uid="{00000000-0010-0000-0200-000008000000}" name="Dev" dataDxfId="8">
      <calculatedColumnFormula>'R-GRASP comparison'!S4</calculatedColumnFormula>
    </tableColumn>
    <tableColumn id="10" xr3:uid="{00000000-0010-0000-0200-00000A000000}" name="Dev%" dataDxfId="7">
      <calculatedColumnFormula>tsplib[[#This Row],[Dev]]/tsplib[[#This Row],[Best]]</calculatedColumnFormula>
    </tableColumn>
    <tableColumn id="9" xr3:uid="{00000000-0010-0000-0200-000009000000}" name="CPU (s)" dataDxfId="6">
      <calculatedColumnFormula>'R-GRASP comparison'!T4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7192-5E3A-AE49-81B7-C4104B68A5BC}">
  <dimension ref="A1:X641"/>
  <sheetViews>
    <sheetView workbookViewId="0">
      <selection activeCell="F2" sqref="F2"/>
    </sheetView>
  </sheetViews>
  <sheetFormatPr baseColWidth="10" defaultRowHeight="15" x14ac:dyDescent="0.2"/>
  <cols>
    <col min="2" max="2" width="13.5" customWidth="1"/>
    <col min="6" max="7" width="11.6640625" style="55" bestFit="1" customWidth="1"/>
    <col min="8" max="8" width="11" style="55" bestFit="1" customWidth="1"/>
    <col min="9" max="9" width="11" style="51" bestFit="1" customWidth="1"/>
    <col min="10" max="10" width="11" style="55" bestFit="1" customWidth="1"/>
    <col min="12" max="12" width="12.1640625" bestFit="1" customWidth="1"/>
    <col min="13" max="13" width="13" style="47" bestFit="1" customWidth="1"/>
    <col min="14" max="14" width="12.5" style="47" bestFit="1" customWidth="1"/>
    <col min="15" max="15" width="14" style="51" bestFit="1" customWidth="1"/>
    <col min="16" max="16" width="14.83203125" style="47" bestFit="1" customWidth="1"/>
    <col min="17" max="17" width="10.83203125" style="53" bestFit="1" customWidth="1"/>
    <col min="18" max="18" width="10.83203125" style="53" customWidth="1"/>
    <col min="20" max="21" width="11.6640625" style="55" bestFit="1" customWidth="1"/>
    <col min="22" max="22" width="11" style="51" bestFit="1" customWidth="1"/>
    <col min="23" max="23" width="11" style="55" bestFit="1" customWidth="1"/>
  </cols>
  <sheetData>
    <row r="1" spans="1:24" x14ac:dyDescent="0.2">
      <c r="A1" s="46" t="s">
        <v>0</v>
      </c>
      <c r="B1" t="s">
        <v>5</v>
      </c>
      <c r="C1" t="s">
        <v>641</v>
      </c>
      <c r="D1" t="s">
        <v>639</v>
      </c>
      <c r="E1" t="s">
        <v>640</v>
      </c>
      <c r="F1" s="55" t="s">
        <v>2</v>
      </c>
      <c r="G1" s="55" t="s">
        <v>3</v>
      </c>
      <c r="H1" s="55" t="s">
        <v>13</v>
      </c>
      <c r="I1" s="51" t="s">
        <v>688</v>
      </c>
      <c r="J1" s="55" t="s">
        <v>6</v>
      </c>
    </row>
    <row r="2" spans="1:24" x14ac:dyDescent="0.2">
      <c r="A2" t="s">
        <v>707</v>
      </c>
      <c r="B2" t="str">
        <f>'R-GRASP comparison'!B4</f>
        <v>a280_05_2</v>
      </c>
      <c r="C2">
        <f>'R-GRASP comparison'!C4</f>
        <v>280</v>
      </c>
      <c r="D2">
        <f>'R-GRASP comparison'!D4</f>
        <v>5</v>
      </c>
      <c r="E2">
        <f>'R-GRASP comparison'!E4</f>
        <v>2</v>
      </c>
      <c r="F2" s="55">
        <f>'R-GRASP comparison'!G4</f>
        <v>940407.07</v>
      </c>
      <c r="G2" s="55">
        <f>'R-GRASP comparison'!H4</f>
        <v>940407.07</v>
      </c>
      <c r="H2" s="55">
        <f>'R-GRASP comparison'!I4</f>
        <v>0</v>
      </c>
      <c r="I2" s="51">
        <f>tsplib2[[#This Row],[Dev]]/tsplib2[[#This Row],[Best]]</f>
        <v>0</v>
      </c>
      <c r="J2" s="55">
        <f>'R-GRASP comparison'!J4</f>
        <v>250.02</v>
      </c>
      <c r="S2" s="61" t="s">
        <v>708</v>
      </c>
      <c r="T2" s="61"/>
      <c r="U2" s="61"/>
      <c r="V2" s="61"/>
      <c r="W2" s="61"/>
    </row>
    <row r="3" spans="1:24" x14ac:dyDescent="0.2">
      <c r="A3" t="s">
        <v>707</v>
      </c>
      <c r="B3" t="str">
        <f>'R-GRASP comparison'!B5</f>
        <v>a280_05_3</v>
      </c>
      <c r="C3">
        <f>'R-GRASP comparison'!C5</f>
        <v>280</v>
      </c>
      <c r="D3">
        <f>'R-GRASP comparison'!D5</f>
        <v>5</v>
      </c>
      <c r="E3">
        <f>'R-GRASP comparison'!E5</f>
        <v>3</v>
      </c>
      <c r="F3" s="55">
        <f>'R-GRASP comparison'!G5</f>
        <v>943137.57</v>
      </c>
      <c r="G3" s="55">
        <f>'R-GRASP comparison'!H5</f>
        <v>943137.57</v>
      </c>
      <c r="H3" s="55">
        <f>'R-GRASP comparison'!I5</f>
        <v>0</v>
      </c>
      <c r="I3" s="51">
        <f>tsplib2[[#This Row],[Dev]]/tsplib2[[#This Row],[Best]]</f>
        <v>0</v>
      </c>
      <c r="J3" s="55">
        <f>'R-GRASP comparison'!J5</f>
        <v>250.02</v>
      </c>
      <c r="S3" s="49"/>
      <c r="T3" s="56"/>
      <c r="U3" s="56"/>
      <c r="V3" s="59"/>
      <c r="W3" s="56"/>
    </row>
    <row r="4" spans="1:24" x14ac:dyDescent="0.2">
      <c r="A4" t="s">
        <v>707</v>
      </c>
      <c r="B4" t="str">
        <f>'R-GRASP comparison'!B6</f>
        <v>a280_05_4</v>
      </c>
      <c r="C4">
        <f>'R-GRASP comparison'!C6</f>
        <v>280</v>
      </c>
      <c r="D4">
        <f>'R-GRASP comparison'!D6</f>
        <v>5</v>
      </c>
      <c r="E4">
        <f>'R-GRASP comparison'!E6</f>
        <v>4</v>
      </c>
      <c r="F4" s="55">
        <f>'R-GRASP comparison'!G6</f>
        <v>941407.32</v>
      </c>
      <c r="G4" s="55">
        <f>'R-GRASP comparison'!H6</f>
        <v>941407.32</v>
      </c>
      <c r="H4" s="55">
        <f>'R-GRASP comparison'!I6</f>
        <v>0</v>
      </c>
      <c r="I4" s="51">
        <f>tsplib2[[#This Row],[Dev]]/tsplib2[[#This Row],[Best]]</f>
        <v>0</v>
      </c>
      <c r="J4" s="55">
        <f>'R-GRASP comparison'!J6</f>
        <v>250.02</v>
      </c>
      <c r="L4" s="45" t="s">
        <v>644</v>
      </c>
      <c r="M4" s="47" t="s">
        <v>645</v>
      </c>
      <c r="N4" s="47" t="s">
        <v>646</v>
      </c>
      <c r="O4" s="51" t="s">
        <v>689</v>
      </c>
      <c r="P4" s="47" t="s">
        <v>647</v>
      </c>
      <c r="Q4" s="53" t="s">
        <v>706</v>
      </c>
      <c r="R4"/>
      <c r="S4" s="48" t="s">
        <v>687</v>
      </c>
      <c r="T4" s="57" t="s">
        <v>2</v>
      </c>
      <c r="U4" s="57" t="s">
        <v>642</v>
      </c>
      <c r="V4" s="60" t="s">
        <v>4</v>
      </c>
      <c r="W4" s="57" t="s">
        <v>6</v>
      </c>
      <c r="X4" s="54" t="s">
        <v>641</v>
      </c>
    </row>
    <row r="5" spans="1:24" x14ac:dyDescent="0.2">
      <c r="A5" t="s">
        <v>707</v>
      </c>
      <c r="B5" t="str">
        <f>'R-GRASP comparison'!B7</f>
        <v>a280_05_5</v>
      </c>
      <c r="C5">
        <f>'R-GRASP comparison'!C7</f>
        <v>280</v>
      </c>
      <c r="D5">
        <f>'R-GRASP comparison'!D7</f>
        <v>5</v>
      </c>
      <c r="E5">
        <f>'R-GRASP comparison'!E7</f>
        <v>5</v>
      </c>
      <c r="F5" s="55">
        <f>'R-GRASP comparison'!G7</f>
        <v>100000000</v>
      </c>
      <c r="G5" s="55">
        <f>'R-GRASP comparison'!H7</f>
        <v>100000000</v>
      </c>
      <c r="H5" s="55">
        <f>'R-GRASP comparison'!I7</f>
        <v>0</v>
      </c>
      <c r="I5" s="51">
        <f>tsplib2[[#This Row],[Dev]]/tsplib2[[#This Row],[Best]]</f>
        <v>0</v>
      </c>
      <c r="J5" s="55">
        <f>'R-GRASP comparison'!J7</f>
        <v>250.01</v>
      </c>
      <c r="L5" s="46" t="s">
        <v>707</v>
      </c>
      <c r="M5" s="47">
        <v>171371.26874999999</v>
      </c>
      <c r="N5" s="47">
        <v>172448.04024999996</v>
      </c>
      <c r="O5" s="51">
        <v>6.0530543392678434E-3</v>
      </c>
      <c r="P5" s="47">
        <v>62.907148125000006</v>
      </c>
      <c r="Q5" s="53">
        <v>280</v>
      </c>
      <c r="R5" s="47"/>
      <c r="S5" t="s">
        <v>648</v>
      </c>
      <c r="T5" s="55">
        <f>_xlfn.XLOOKUP(S5,$L$5:$L$44,$M$5:$M$44)</f>
        <v>306450.15437499998</v>
      </c>
      <c r="U5" s="55">
        <f>_xlfn.XLOOKUP(S5,$L$5:$L$44,$N$5:$N$44)</f>
        <v>310139.21112499991</v>
      </c>
      <c r="V5" s="51">
        <f>_xlfn.XLOOKUP(S5,$L$5:$L$44,$O$5:$O$44)</f>
        <v>1.0762142684715342E-2</v>
      </c>
      <c r="W5" s="55">
        <f>_xlfn.XLOOKUP(S5,$L$5:$L$44,$P$5:$P$44)</f>
        <v>8.4961193749999993</v>
      </c>
      <c r="X5">
        <v>100</v>
      </c>
    </row>
    <row r="6" spans="1:24" x14ac:dyDescent="0.2">
      <c r="A6" t="s">
        <v>707</v>
      </c>
      <c r="B6" t="str">
        <f>'R-GRASP comparison'!B8</f>
        <v>a280_10_2</v>
      </c>
      <c r="C6">
        <f>'R-GRASP comparison'!C8</f>
        <v>280</v>
      </c>
      <c r="D6">
        <f>'R-GRASP comparison'!D8</f>
        <v>10</v>
      </c>
      <c r="E6">
        <f>'R-GRASP comparison'!E8</f>
        <v>2</v>
      </c>
      <c r="F6" s="55">
        <f>'R-GRASP comparison'!G8</f>
        <v>460036.46</v>
      </c>
      <c r="G6" s="55">
        <f>'R-GRASP comparison'!H8</f>
        <v>460036.46</v>
      </c>
      <c r="H6" s="55">
        <f>'R-GRASP comparison'!I8</f>
        <v>0</v>
      </c>
      <c r="I6" s="51">
        <f>tsplib2[[#This Row],[Dev]]/tsplib2[[#This Row],[Best]]</f>
        <v>0</v>
      </c>
      <c r="J6" s="55">
        <f>'R-GRASP comparison'!J8</f>
        <v>250.04</v>
      </c>
      <c r="L6" s="46" t="s">
        <v>659</v>
      </c>
      <c r="M6" s="47">
        <v>1891434.651875</v>
      </c>
      <c r="N6" s="47">
        <v>1907712.62</v>
      </c>
      <c r="O6" s="51">
        <v>7.9660040982666054E-3</v>
      </c>
      <c r="P6" s="47">
        <v>14.563592499999999</v>
      </c>
      <c r="Q6" s="53">
        <v>127</v>
      </c>
      <c r="R6" s="47"/>
      <c r="S6" t="s">
        <v>649</v>
      </c>
      <c r="T6" s="55">
        <f t="shared" ref="T6:T44" si="0">_xlfn.XLOOKUP(S6,$L$5:$L$44,$M$5:$M$44)</f>
        <v>296902.50437500014</v>
      </c>
      <c r="U6" s="55">
        <f t="shared" ref="U6:U44" si="1">_xlfn.XLOOKUP(S6,$L$5:$L$44,$N$5:$N$44)</f>
        <v>300683.91806250002</v>
      </c>
      <c r="V6" s="51">
        <f t="shared" ref="V6:V44" si="2">_xlfn.XLOOKUP(S6,$L$5:$L$44,$O$5:$O$44)</f>
        <v>1.1365155803065161E-2</v>
      </c>
      <c r="W6" s="55">
        <f t="shared" ref="W6:W44" si="3">_xlfn.XLOOKUP(S6,$L$5:$L$44,$P$5:$P$44)</f>
        <v>8.5519750000000005</v>
      </c>
      <c r="X6">
        <v>100</v>
      </c>
    </row>
    <row r="7" spans="1:24" x14ac:dyDescent="0.2">
      <c r="A7" t="s">
        <v>707</v>
      </c>
      <c r="B7" t="str">
        <f>'R-GRASP comparison'!B9</f>
        <v>a280_10_3</v>
      </c>
      <c r="C7">
        <f>'R-GRASP comparison'!C9</f>
        <v>280</v>
      </c>
      <c r="D7">
        <f>'R-GRASP comparison'!D9</f>
        <v>10</v>
      </c>
      <c r="E7">
        <f>'R-GRASP comparison'!E9</f>
        <v>3</v>
      </c>
      <c r="F7" s="55">
        <f>'R-GRASP comparison'!G9</f>
        <v>457147.23</v>
      </c>
      <c r="G7" s="55">
        <f>'R-GRASP comparison'!H9</f>
        <v>457147.23</v>
      </c>
      <c r="H7" s="55">
        <f>'R-GRASP comparison'!I9</f>
        <v>0</v>
      </c>
      <c r="I7" s="51">
        <f>tsplib2[[#This Row],[Dev]]/tsplib2[[#This Row],[Best]]</f>
        <v>0</v>
      </c>
      <c r="J7" s="55">
        <f>'R-GRASP comparison'!J9</f>
        <v>250.04</v>
      </c>
      <c r="L7" s="46" t="s">
        <v>660</v>
      </c>
      <c r="M7" s="47">
        <v>120026.99687499998</v>
      </c>
      <c r="N7" s="47">
        <v>121140.14943749999</v>
      </c>
      <c r="O7" s="51">
        <v>8.6344635931417824E-3</v>
      </c>
      <c r="P7" s="47">
        <v>11.699119375</v>
      </c>
      <c r="Q7" s="53">
        <v>130</v>
      </c>
      <c r="R7" s="47"/>
      <c r="S7" t="s">
        <v>650</v>
      </c>
      <c r="T7" s="55">
        <f t="shared" si="0"/>
        <v>286097.35437500005</v>
      </c>
      <c r="U7" s="55">
        <f t="shared" si="1"/>
        <v>290543.13381250005</v>
      </c>
      <c r="V7" s="51">
        <f t="shared" si="2"/>
        <v>1.3212509642496231E-2</v>
      </c>
      <c r="W7" s="55">
        <f t="shared" si="3"/>
        <v>8.5634399999999982</v>
      </c>
      <c r="X7">
        <v>100</v>
      </c>
    </row>
    <row r="8" spans="1:24" x14ac:dyDescent="0.2">
      <c r="A8" t="s">
        <v>707</v>
      </c>
      <c r="B8" t="str">
        <f>'R-GRASP comparison'!B10</f>
        <v>a280_10_4</v>
      </c>
      <c r="C8">
        <f>'R-GRASP comparison'!C10</f>
        <v>280</v>
      </c>
      <c r="D8">
        <f>'R-GRASP comparison'!D10</f>
        <v>10</v>
      </c>
      <c r="E8">
        <f>'R-GRASP comparison'!E10</f>
        <v>4</v>
      </c>
      <c r="F8" s="55">
        <f>'R-GRASP comparison'!G10</f>
        <v>100000000</v>
      </c>
      <c r="G8" s="55">
        <f>'R-GRASP comparison'!H10</f>
        <v>100000000</v>
      </c>
      <c r="H8" s="55">
        <f>'R-GRASP comparison'!I10</f>
        <v>0</v>
      </c>
      <c r="I8" s="51">
        <f>tsplib2[[#This Row],[Dev]]/tsplib2[[#This Row],[Best]]</f>
        <v>0</v>
      </c>
      <c r="J8" s="55">
        <f>'R-GRASP comparison'!J10</f>
        <v>250.01</v>
      </c>
      <c r="L8" s="46" t="s">
        <v>686</v>
      </c>
      <c r="M8" s="47">
        <v>158735.51812499997</v>
      </c>
      <c r="N8" s="47">
        <v>160636.46418749995</v>
      </c>
      <c r="O8" s="51">
        <v>8.7276742671152912E-3</v>
      </c>
      <c r="P8" s="47">
        <v>17.032923125</v>
      </c>
      <c r="Q8" s="53">
        <v>150</v>
      </c>
      <c r="R8" s="47"/>
      <c r="S8" t="s">
        <v>651</v>
      </c>
      <c r="T8" s="55">
        <f t="shared" si="0"/>
        <v>287537.96687499998</v>
      </c>
      <c r="U8" s="55">
        <f t="shared" si="1"/>
        <v>291157.76262500003</v>
      </c>
      <c r="V8" s="51">
        <f t="shared" si="2"/>
        <v>9.9726693196924027E-3</v>
      </c>
      <c r="W8" s="55">
        <f t="shared" si="3"/>
        <v>8.5981287500000008</v>
      </c>
      <c r="X8">
        <v>100</v>
      </c>
    </row>
    <row r="9" spans="1:24" x14ac:dyDescent="0.2">
      <c r="A9" t="s">
        <v>707</v>
      </c>
      <c r="B9" t="str">
        <f>'R-GRASP comparison'!B11</f>
        <v>a280_10_5</v>
      </c>
      <c r="C9">
        <f>'R-GRASP comparison'!C11</f>
        <v>280</v>
      </c>
      <c r="D9">
        <f>'R-GRASP comparison'!D11</f>
        <v>10</v>
      </c>
      <c r="E9">
        <f>'R-GRASP comparison'!E11</f>
        <v>5</v>
      </c>
      <c r="F9" s="55">
        <f>'R-GRASP comparison'!G11</f>
        <v>100000000</v>
      </c>
      <c r="G9" s="55">
        <f>'R-GRASP comparison'!H11</f>
        <v>100000000</v>
      </c>
      <c r="H9" s="55">
        <f>'R-GRASP comparison'!I11</f>
        <v>0</v>
      </c>
      <c r="I9" s="51">
        <f>tsplib2[[#This Row],[Dev]]/tsplib2[[#This Row],[Best]]</f>
        <v>0</v>
      </c>
      <c r="J9" s="55">
        <f>'R-GRASP comparison'!J11</f>
        <v>250.01</v>
      </c>
      <c r="L9" s="46" t="s">
        <v>683</v>
      </c>
      <c r="M9" s="47">
        <v>599593.29</v>
      </c>
      <c r="N9" s="47">
        <v>608361.95775000006</v>
      </c>
      <c r="O9" s="51">
        <v>1.0566964982577401E-2</v>
      </c>
      <c r="P9" s="47">
        <v>31.585846874999998</v>
      </c>
      <c r="Q9" s="53">
        <v>198</v>
      </c>
      <c r="R9" s="47"/>
      <c r="S9" t="s">
        <v>652</v>
      </c>
      <c r="T9" s="55">
        <f t="shared" si="0"/>
        <v>99800.884374999994</v>
      </c>
      <c r="U9" s="55">
        <f t="shared" si="1"/>
        <v>100859.354875</v>
      </c>
      <c r="V9" s="51">
        <f t="shared" si="2"/>
        <v>9.9475998697277756E-3</v>
      </c>
      <c r="W9" s="55">
        <f t="shared" si="3"/>
        <v>8.3175237500000012</v>
      </c>
      <c r="X9">
        <v>100</v>
      </c>
    </row>
    <row r="10" spans="1:24" x14ac:dyDescent="0.2">
      <c r="A10" t="s">
        <v>707</v>
      </c>
      <c r="B10" t="str">
        <f>'R-GRASP comparison'!B12</f>
        <v>a280_15_2</v>
      </c>
      <c r="C10">
        <f>'R-GRASP comparison'!C12</f>
        <v>280</v>
      </c>
      <c r="D10">
        <f>'R-GRASP comparison'!D12</f>
        <v>15</v>
      </c>
      <c r="E10">
        <f>'R-GRASP comparison'!E12</f>
        <v>2</v>
      </c>
      <c r="F10" s="55">
        <f>'R-GRASP comparison'!G12</f>
        <v>303665.43</v>
      </c>
      <c r="G10" s="55">
        <f>'R-GRASP comparison'!H12</f>
        <v>303665.43</v>
      </c>
      <c r="H10" s="55">
        <f>'R-GRASP comparison'!I12</f>
        <v>0</v>
      </c>
      <c r="I10" s="51">
        <f>tsplib2[[#This Row],[Dev]]/tsplib2[[#This Row],[Best]]</f>
        <v>0</v>
      </c>
      <c r="J10" s="55">
        <f>'R-GRASP comparison'!J12</f>
        <v>250.13</v>
      </c>
      <c r="L10" s="46" t="s">
        <v>665</v>
      </c>
      <c r="M10" s="47">
        <v>4529394.9793749992</v>
      </c>
      <c r="N10" s="47">
        <v>4545730.0755624995</v>
      </c>
      <c r="O10" s="51">
        <v>3.3043645793566136E-3</v>
      </c>
      <c r="P10" s="47">
        <v>233.737804375</v>
      </c>
      <c r="Q10" s="53">
        <v>493</v>
      </c>
      <c r="R10" s="47"/>
      <c r="S10" t="s">
        <v>653</v>
      </c>
      <c r="T10" s="55">
        <f t="shared" si="0"/>
        <v>7005.8731249999992</v>
      </c>
      <c r="U10" s="55">
        <f t="shared" si="1"/>
        <v>7091.2033125000016</v>
      </c>
      <c r="V10" s="51">
        <f t="shared" si="2"/>
        <v>1.000301616837387E-2</v>
      </c>
      <c r="W10" s="55">
        <f t="shared" si="3"/>
        <v>8.3972093749999992</v>
      </c>
      <c r="X10">
        <v>101</v>
      </c>
    </row>
    <row r="11" spans="1:24" x14ac:dyDescent="0.2">
      <c r="A11" t="s">
        <v>707</v>
      </c>
      <c r="B11" t="str">
        <f>'R-GRASP comparison'!B13</f>
        <v>a280_15_3</v>
      </c>
      <c r="C11">
        <f>'R-GRASP comparison'!C13</f>
        <v>280</v>
      </c>
      <c r="D11">
        <f>'R-GRASP comparison'!D13</f>
        <v>15</v>
      </c>
      <c r="E11">
        <f>'R-GRASP comparison'!E13</f>
        <v>3</v>
      </c>
      <c r="F11" s="55">
        <f>'R-GRASP comparison'!G13</f>
        <v>100000000</v>
      </c>
      <c r="G11" s="55">
        <f>'R-GRASP comparison'!H13</f>
        <v>100000000</v>
      </c>
      <c r="H11" s="55">
        <f>'R-GRASP comparison'!I13</f>
        <v>0</v>
      </c>
      <c r="I11" s="51">
        <f>tsplib2[[#This Row],[Dev]]/tsplib2[[#This Row],[Best]]</f>
        <v>0</v>
      </c>
      <c r="J11" s="55">
        <f>'R-GRASP comparison'!J13</f>
        <v>250.05</v>
      </c>
      <c r="L11" s="46" t="s">
        <v>653</v>
      </c>
      <c r="M11" s="47">
        <v>7005.8731249999992</v>
      </c>
      <c r="N11" s="47">
        <v>7091.2033125000016</v>
      </c>
      <c r="O11" s="51">
        <v>1.000301616837387E-2</v>
      </c>
      <c r="P11" s="47">
        <v>8.3972093749999992</v>
      </c>
      <c r="Q11" s="53">
        <v>101</v>
      </c>
      <c r="R11" s="47"/>
      <c r="S11" t="s">
        <v>654</v>
      </c>
      <c r="T11" s="55">
        <f t="shared" si="0"/>
        <v>221269.81937500002</v>
      </c>
      <c r="U11" s="55">
        <f t="shared" si="1"/>
        <v>223902.97893750004</v>
      </c>
      <c r="V11" s="51">
        <f t="shared" si="2"/>
        <v>9.9220990909488077E-3</v>
      </c>
      <c r="W11" s="55">
        <f t="shared" si="3"/>
        <v>9.8732012499999993</v>
      </c>
      <c r="X11">
        <v>105</v>
      </c>
    </row>
    <row r="12" spans="1:24" x14ac:dyDescent="0.2">
      <c r="A12" t="s">
        <v>707</v>
      </c>
      <c r="B12" t="str">
        <f>'R-GRASP comparison'!B14</f>
        <v>a280_15_4</v>
      </c>
      <c r="C12">
        <f>'R-GRASP comparison'!C14</f>
        <v>280</v>
      </c>
      <c r="D12">
        <f>'R-GRASP comparison'!D14</f>
        <v>15</v>
      </c>
      <c r="E12">
        <f>'R-GRASP comparison'!E14</f>
        <v>4</v>
      </c>
      <c r="F12" s="55">
        <f>'R-GRASP comparison'!G14</f>
        <v>100000000</v>
      </c>
      <c r="G12" s="55">
        <f>'R-GRASP comparison'!H14</f>
        <v>100000000</v>
      </c>
      <c r="H12" s="55">
        <f>'R-GRASP comparison'!I14</f>
        <v>0</v>
      </c>
      <c r="I12" s="51">
        <f>tsplib2[[#This Row],[Dev]]/tsplib2[[#This Row],[Best]]</f>
        <v>0</v>
      </c>
      <c r="J12" s="55">
        <f>'R-GRASP comparison'!J14</f>
        <v>250.6</v>
      </c>
      <c r="L12" s="46" t="s">
        <v>667</v>
      </c>
      <c r="M12" s="47">
        <v>2025335.4049999996</v>
      </c>
      <c r="N12" s="47">
        <v>2041912.9765625</v>
      </c>
      <c r="O12" s="51">
        <v>7.1814241966249555E-3</v>
      </c>
      <c r="P12" s="47">
        <v>183.37101187499997</v>
      </c>
      <c r="Q12" s="53">
        <v>417</v>
      </c>
      <c r="R12" s="47"/>
      <c r="S12" t="s">
        <v>655</v>
      </c>
      <c r="T12" s="55">
        <f t="shared" si="0"/>
        <v>755081.20374999987</v>
      </c>
      <c r="U12" s="55">
        <f t="shared" si="1"/>
        <v>767432.39468749985</v>
      </c>
      <c r="V12" s="51">
        <f t="shared" si="2"/>
        <v>1.7883070805422008E-2</v>
      </c>
      <c r="W12" s="55">
        <f t="shared" si="3"/>
        <v>11.394403750000002</v>
      </c>
      <c r="X12">
        <v>107</v>
      </c>
    </row>
    <row r="13" spans="1:24" x14ac:dyDescent="0.2">
      <c r="A13" t="s">
        <v>707</v>
      </c>
      <c r="B13" t="str">
        <f>'R-GRASP comparison'!B15</f>
        <v>a280_15_5</v>
      </c>
      <c r="C13">
        <f>'R-GRASP comparison'!C15</f>
        <v>280</v>
      </c>
      <c r="D13">
        <f>'R-GRASP comparison'!D15</f>
        <v>15</v>
      </c>
      <c r="E13">
        <f>'R-GRASP comparison'!E15</f>
        <v>5</v>
      </c>
      <c r="F13" s="55">
        <f>'R-GRASP comparison'!G15</f>
        <v>100000000</v>
      </c>
      <c r="G13" s="55">
        <f>'R-GRASP comparison'!H15</f>
        <v>100000000</v>
      </c>
      <c r="H13" s="55">
        <f>'R-GRASP comparison'!I15</f>
        <v>0</v>
      </c>
      <c r="I13" s="51">
        <f>tsplib2[[#This Row],[Dev]]/tsplib2[[#This Row],[Best]]</f>
        <v>0</v>
      </c>
      <c r="J13" s="55">
        <f>'R-GRASP comparison'!J15</f>
        <v>250.01</v>
      </c>
      <c r="L13" s="46" t="s">
        <v>671</v>
      </c>
      <c r="M13" s="47">
        <v>136890.79374999998</v>
      </c>
      <c r="N13" s="47">
        <v>137625.27368750001</v>
      </c>
      <c r="O13" s="51">
        <v>4.7596198297551271E-3</v>
      </c>
      <c r="P13" s="47">
        <v>48.845524375000004</v>
      </c>
      <c r="Q13" s="53">
        <v>262</v>
      </c>
      <c r="R13" s="47"/>
      <c r="S13" t="s">
        <v>656</v>
      </c>
      <c r="T13" s="55">
        <f t="shared" si="0"/>
        <v>24043.242499999997</v>
      </c>
      <c r="U13" s="55">
        <f t="shared" si="1"/>
        <v>24251.567625</v>
      </c>
      <c r="V13" s="51">
        <f t="shared" si="2"/>
        <v>8.2996108455146191E-3</v>
      </c>
      <c r="W13" s="55">
        <f t="shared" si="3"/>
        <v>13.299086249999997</v>
      </c>
      <c r="X13">
        <v>120</v>
      </c>
    </row>
    <row r="14" spans="1:24" x14ac:dyDescent="0.2">
      <c r="A14" t="s">
        <v>707</v>
      </c>
      <c r="B14" t="str">
        <f>'R-GRASP comparison'!B16</f>
        <v>a280_20_2</v>
      </c>
      <c r="C14">
        <f>'R-GRASP comparison'!C16</f>
        <v>280</v>
      </c>
      <c r="D14">
        <f>'R-GRASP comparison'!D16</f>
        <v>20</v>
      </c>
      <c r="E14">
        <f>'R-GRASP comparison'!E16</f>
        <v>2</v>
      </c>
      <c r="F14" s="55">
        <f>'R-GRASP comparison'!G16</f>
        <v>220927.22</v>
      </c>
      <c r="G14" s="55">
        <f>'R-GRASP comparison'!H16</f>
        <v>220927.22</v>
      </c>
      <c r="H14" s="55">
        <f>'R-GRASP comparison'!I16</f>
        <v>0</v>
      </c>
      <c r="I14" s="51">
        <f>tsplib2[[#This Row],[Dev]]/tsplib2[[#This Row],[Best]]</f>
        <v>0</v>
      </c>
      <c r="J14" s="55">
        <f>'R-GRASP comparison'!J16</f>
        <v>250.1</v>
      </c>
      <c r="L14" s="46" t="s">
        <v>656</v>
      </c>
      <c r="M14" s="47">
        <v>24043.242499999997</v>
      </c>
      <c r="N14" s="47">
        <v>24251.567625</v>
      </c>
      <c r="O14" s="51">
        <v>8.2996108455146191E-3</v>
      </c>
      <c r="P14" s="47">
        <v>13.299086249999997</v>
      </c>
      <c r="Q14" s="53">
        <v>120</v>
      </c>
      <c r="R14" s="47"/>
      <c r="S14" t="s">
        <v>657</v>
      </c>
      <c r="T14" s="55">
        <f t="shared" si="0"/>
        <v>1320904.5281249997</v>
      </c>
      <c r="U14" s="55">
        <f t="shared" si="1"/>
        <v>1344699.7770624999</v>
      </c>
      <c r="V14" s="51">
        <f t="shared" si="2"/>
        <v>1.510341908090646E-2</v>
      </c>
      <c r="W14" s="55">
        <f t="shared" si="3"/>
        <v>15.079669374999996</v>
      </c>
      <c r="X14">
        <v>124</v>
      </c>
    </row>
    <row r="15" spans="1:24" x14ac:dyDescent="0.2">
      <c r="A15" t="s">
        <v>707</v>
      </c>
      <c r="B15" t="str">
        <f>'R-GRASP comparison'!B17</f>
        <v>a280_20_3</v>
      </c>
      <c r="C15">
        <f>'R-GRASP comparison'!C17</f>
        <v>280</v>
      </c>
      <c r="D15">
        <f>'R-GRASP comparison'!D17</f>
        <v>20</v>
      </c>
      <c r="E15">
        <f>'R-GRASP comparison'!E17</f>
        <v>3</v>
      </c>
      <c r="F15" s="55">
        <f>'R-GRASP comparison'!G17</f>
        <v>219385.81</v>
      </c>
      <c r="G15" s="55">
        <f>'R-GRASP comparison'!H17</f>
        <v>219385.81</v>
      </c>
      <c r="H15" s="55">
        <f>'R-GRASP comparison'!I17</f>
        <v>0</v>
      </c>
      <c r="I15" s="51">
        <f>tsplib2[[#This Row],[Dev]]/tsplib2[[#This Row],[Best]]</f>
        <v>0</v>
      </c>
      <c r="J15" s="55">
        <f>'R-GRASP comparison'!J17</f>
        <v>250.09</v>
      </c>
      <c r="L15" s="46" t="s">
        <v>661</v>
      </c>
      <c r="M15" s="47">
        <v>14656.193124999994</v>
      </c>
      <c r="N15" s="47">
        <v>14812.594625000003</v>
      </c>
      <c r="O15" s="51">
        <v>9.1941404531461143E-3</v>
      </c>
      <c r="P15" s="47">
        <v>13.978225</v>
      </c>
      <c r="Q15" s="53">
        <v>137</v>
      </c>
      <c r="R15" s="47"/>
      <c r="S15" t="s">
        <v>659</v>
      </c>
      <c r="T15" s="55">
        <f t="shared" si="0"/>
        <v>1891434.651875</v>
      </c>
      <c r="U15" s="55">
        <f t="shared" si="1"/>
        <v>1907712.62</v>
      </c>
      <c r="V15" s="51">
        <f t="shared" si="2"/>
        <v>7.9660040982666054E-3</v>
      </c>
      <c r="W15" s="55">
        <f t="shared" si="3"/>
        <v>14.563592499999999</v>
      </c>
      <c r="X15">
        <v>127</v>
      </c>
    </row>
    <row r="16" spans="1:24" x14ac:dyDescent="0.2">
      <c r="A16" t="s">
        <v>707</v>
      </c>
      <c r="B16" t="str">
        <f>'R-GRASP comparison'!B18</f>
        <v>a280_20_4</v>
      </c>
      <c r="C16">
        <f>'R-GRASP comparison'!C18</f>
        <v>280</v>
      </c>
      <c r="D16">
        <f>'R-GRASP comparison'!D18</f>
        <v>20</v>
      </c>
      <c r="E16">
        <f>'R-GRASP comparison'!E18</f>
        <v>4</v>
      </c>
      <c r="F16" s="55">
        <f>'R-GRASP comparison'!G18</f>
        <v>100000000</v>
      </c>
      <c r="G16" s="55">
        <f>'R-GRASP comparison'!H18</f>
        <v>100000000</v>
      </c>
      <c r="H16" s="55">
        <f>'R-GRASP comparison'!I18</f>
        <v>0</v>
      </c>
      <c r="I16" s="51">
        <f>tsplib2[[#This Row],[Dev]]/tsplib2[[#This Row],[Best]]</f>
        <v>0</v>
      </c>
      <c r="J16" s="55">
        <f>'R-GRASP comparison'!J18</f>
        <v>250.03</v>
      </c>
      <c r="L16" s="46" t="s">
        <v>679</v>
      </c>
      <c r="M16" s="47">
        <v>14685.664999999999</v>
      </c>
      <c r="N16" s="47">
        <v>14785.636</v>
      </c>
      <c r="O16" s="51">
        <v>5.6328129613217176E-3</v>
      </c>
      <c r="P16" s="47">
        <v>29.555014999999997</v>
      </c>
      <c r="Q16" s="53">
        <v>202</v>
      </c>
      <c r="R16" s="47"/>
      <c r="S16" t="s">
        <v>660</v>
      </c>
      <c r="T16" s="55">
        <f t="shared" si="0"/>
        <v>120026.99687499998</v>
      </c>
      <c r="U16" s="55">
        <f t="shared" si="1"/>
        <v>121140.14943749999</v>
      </c>
      <c r="V16" s="51">
        <f t="shared" si="2"/>
        <v>8.6344635931417824E-3</v>
      </c>
      <c r="W16" s="55">
        <f t="shared" si="3"/>
        <v>11.699119375</v>
      </c>
      <c r="X16">
        <v>130</v>
      </c>
    </row>
    <row r="17" spans="1:24" x14ac:dyDescent="0.2">
      <c r="A17" t="s">
        <v>707</v>
      </c>
      <c r="B17" t="str">
        <f>'R-GRASP comparison'!B19</f>
        <v>a280_20_5</v>
      </c>
      <c r="C17">
        <f>'R-GRASP comparison'!C19</f>
        <v>280</v>
      </c>
      <c r="D17">
        <f>'R-GRASP comparison'!D19</f>
        <v>20</v>
      </c>
      <c r="E17">
        <f>'R-GRASP comparison'!E19</f>
        <v>5</v>
      </c>
      <c r="F17" s="55">
        <f>'R-GRASP comparison'!G19</f>
        <v>100000000</v>
      </c>
      <c r="G17" s="55">
        <f>'R-GRASP comparison'!H19</f>
        <v>100000000</v>
      </c>
      <c r="H17" s="55">
        <f>'R-GRASP comparison'!I19</f>
        <v>0</v>
      </c>
      <c r="I17" s="51">
        <f>tsplib2[[#This Row],[Dev]]/tsplib2[[#This Row],[Best]]</f>
        <v>0</v>
      </c>
      <c r="J17" s="55">
        <f>'R-GRASP comparison'!J19</f>
        <v>250</v>
      </c>
      <c r="L17" s="46" t="s">
        <v>673</v>
      </c>
      <c r="M17" s="47">
        <v>73978.61374999999</v>
      </c>
      <c r="N17" s="47">
        <v>74374.374874999994</v>
      </c>
      <c r="O17" s="51">
        <v>4.7393219889954865E-3</v>
      </c>
      <c r="P17" s="47">
        <v>47.134005000000002</v>
      </c>
      <c r="Q17" s="53">
        <v>229</v>
      </c>
      <c r="R17" s="47"/>
      <c r="S17" t="s">
        <v>658</v>
      </c>
      <c r="T17" s="55">
        <f t="shared" si="0"/>
        <v>1932472.1368750001</v>
      </c>
      <c r="U17" s="55">
        <f t="shared" si="1"/>
        <v>1950473.0575624998</v>
      </c>
      <c r="V17" s="51">
        <f t="shared" si="2"/>
        <v>8.985296209035043E-3</v>
      </c>
      <c r="W17" s="55">
        <f t="shared" si="3"/>
        <v>13.551789999999999</v>
      </c>
      <c r="X17">
        <v>136</v>
      </c>
    </row>
    <row r="18" spans="1:24" x14ac:dyDescent="0.2">
      <c r="A18" t="s">
        <v>659</v>
      </c>
      <c r="B18" t="str">
        <f>'R-GRASP comparison'!B20</f>
        <v>bier127_05_2</v>
      </c>
      <c r="C18">
        <f>'R-GRASP comparison'!C20</f>
        <v>127</v>
      </c>
      <c r="D18">
        <f>'R-GRASP comparison'!D20</f>
        <v>5</v>
      </c>
      <c r="E18">
        <f>'R-GRASP comparison'!E20</f>
        <v>2</v>
      </c>
      <c r="F18" s="55">
        <f>'R-GRASP comparison'!G20</f>
        <v>7058675.1699999999</v>
      </c>
      <c r="G18" s="55">
        <f>'R-GRASP comparison'!H20</f>
        <v>7058675.1699999999</v>
      </c>
      <c r="H18" s="55">
        <f>'R-GRASP comparison'!I20</f>
        <v>0</v>
      </c>
      <c r="I18" s="51">
        <f>tsplib2[[#This Row],[Dev]]/tsplib2[[#This Row],[Best]]</f>
        <v>0</v>
      </c>
      <c r="J18" s="55">
        <f>'R-GRASP comparison'!J20</f>
        <v>250.01</v>
      </c>
      <c r="L18" s="46" t="s">
        <v>666</v>
      </c>
      <c r="M18" s="47">
        <v>217417.58125000002</v>
      </c>
      <c r="N18" s="47">
        <v>218449.58637499998</v>
      </c>
      <c r="O18" s="51">
        <v>4.0222663747120184E-3</v>
      </c>
      <c r="P18" s="47">
        <v>194.01632937500003</v>
      </c>
      <c r="Q18" s="53">
        <v>431</v>
      </c>
      <c r="R18" s="47"/>
      <c r="S18" t="s">
        <v>661</v>
      </c>
      <c r="T18" s="55">
        <f t="shared" si="0"/>
        <v>14656.193124999994</v>
      </c>
      <c r="U18" s="55">
        <f t="shared" si="1"/>
        <v>14812.594625000003</v>
      </c>
      <c r="V18" s="51">
        <f t="shared" si="2"/>
        <v>9.1941404531461143E-3</v>
      </c>
      <c r="W18" s="55">
        <f t="shared" si="3"/>
        <v>13.978225</v>
      </c>
      <c r="X18">
        <v>137</v>
      </c>
    </row>
    <row r="19" spans="1:24" x14ac:dyDescent="0.2">
      <c r="A19" t="s">
        <v>659</v>
      </c>
      <c r="B19" t="str">
        <f>'R-GRASP comparison'!B21</f>
        <v>bier127_05_3</v>
      </c>
      <c r="C19">
        <f>'R-GRASP comparison'!C21</f>
        <v>127</v>
      </c>
      <c r="D19">
        <f>'R-GRASP comparison'!D21</f>
        <v>5</v>
      </c>
      <c r="E19">
        <f>'R-GRASP comparison'!E21</f>
        <v>3</v>
      </c>
      <c r="F19" s="55">
        <f>'R-GRASP comparison'!G21</f>
        <v>7589004.9900000002</v>
      </c>
      <c r="G19" s="55">
        <f>'R-GRASP comparison'!H21</f>
        <v>7589004.9900000002</v>
      </c>
      <c r="H19" s="55">
        <f>'R-GRASP comparison'!I21</f>
        <v>0</v>
      </c>
      <c r="I19" s="51">
        <f>tsplib2[[#This Row],[Dev]]/tsplib2[[#This Row],[Best]]</f>
        <v>0</v>
      </c>
      <c r="J19" s="55">
        <f>'R-GRASP comparison'!J21</f>
        <v>250.01</v>
      </c>
      <c r="L19" s="46" t="s">
        <v>648</v>
      </c>
      <c r="M19" s="47">
        <v>306450.15437499998</v>
      </c>
      <c r="N19" s="47">
        <v>310139.21112499991</v>
      </c>
      <c r="O19" s="51">
        <v>1.0762142684715342E-2</v>
      </c>
      <c r="P19" s="47">
        <v>8.4961193749999993</v>
      </c>
      <c r="Q19" s="53">
        <v>100</v>
      </c>
      <c r="R19" s="47"/>
      <c r="S19" t="s">
        <v>662</v>
      </c>
      <c r="T19" s="55">
        <f t="shared" si="0"/>
        <v>1982890.9256250001</v>
      </c>
      <c r="U19" s="55">
        <f t="shared" si="1"/>
        <v>2010119.3738125002</v>
      </c>
      <c r="V19" s="51">
        <f t="shared" si="2"/>
        <v>1.2301655946136657E-2</v>
      </c>
      <c r="W19" s="55">
        <f t="shared" si="3"/>
        <v>16.237311250000001</v>
      </c>
      <c r="X19">
        <v>144</v>
      </c>
    </row>
    <row r="20" spans="1:24" x14ac:dyDescent="0.2">
      <c r="A20" t="s">
        <v>659</v>
      </c>
      <c r="B20" t="str">
        <f>'R-GRASP comparison'!B22</f>
        <v>bier127_05_4</v>
      </c>
      <c r="C20">
        <f>'R-GRASP comparison'!C22</f>
        <v>127</v>
      </c>
      <c r="D20">
        <f>'R-GRASP comparison'!D22</f>
        <v>5</v>
      </c>
      <c r="E20">
        <f>'R-GRASP comparison'!E22</f>
        <v>4</v>
      </c>
      <c r="F20" s="55">
        <f>'R-GRASP comparison'!G22</f>
        <v>7658551.5999999996</v>
      </c>
      <c r="G20" s="55">
        <f>'R-GRASP comparison'!H22</f>
        <v>7658551.5999999996</v>
      </c>
      <c r="H20" s="55">
        <f>'R-GRASP comparison'!I22</f>
        <v>0</v>
      </c>
      <c r="I20" s="51">
        <f>tsplib2[[#This Row],[Dev]]/tsplib2[[#This Row],[Best]]</f>
        <v>0</v>
      </c>
      <c r="J20" s="55">
        <f>'R-GRASP comparison'!J22</f>
        <v>250.01</v>
      </c>
      <c r="L20" s="46" t="s">
        <v>685</v>
      </c>
      <c r="M20" s="47">
        <v>680447.62624999997</v>
      </c>
      <c r="N20" s="47">
        <v>687257.8246874999</v>
      </c>
      <c r="O20" s="51">
        <v>8.8121840839151082E-3</v>
      </c>
      <c r="P20" s="47">
        <v>17.686495000000001</v>
      </c>
      <c r="Q20" s="53">
        <v>150</v>
      </c>
      <c r="R20" s="47"/>
      <c r="S20" t="s">
        <v>686</v>
      </c>
      <c r="T20" s="55">
        <f t="shared" si="0"/>
        <v>158735.51812499997</v>
      </c>
      <c r="U20" s="55">
        <f t="shared" si="1"/>
        <v>160636.46418749995</v>
      </c>
      <c r="V20" s="51">
        <f t="shared" si="2"/>
        <v>8.7276742671152912E-3</v>
      </c>
      <c r="W20" s="55">
        <f t="shared" si="3"/>
        <v>17.032923125</v>
      </c>
      <c r="X20">
        <v>150</v>
      </c>
    </row>
    <row r="21" spans="1:24" x14ac:dyDescent="0.2">
      <c r="A21" t="s">
        <v>659</v>
      </c>
      <c r="B21" t="str">
        <f>'R-GRASP comparison'!B23</f>
        <v>bier127_05_5</v>
      </c>
      <c r="C21">
        <f>'R-GRASP comparison'!C23</f>
        <v>127</v>
      </c>
      <c r="D21">
        <f>'R-GRASP comparison'!D23</f>
        <v>5</v>
      </c>
      <c r="E21">
        <f>'R-GRASP comparison'!E23</f>
        <v>5</v>
      </c>
      <c r="F21" s="55">
        <f>'R-GRASP comparison'!G23</f>
        <v>7593181.46</v>
      </c>
      <c r="G21" s="55">
        <f>'R-GRASP comparison'!H23</f>
        <v>7593181.46</v>
      </c>
      <c r="H21" s="55">
        <f>'R-GRASP comparison'!I23</f>
        <v>0</v>
      </c>
      <c r="I21" s="51">
        <f>tsplib2[[#This Row],[Dev]]/tsplib2[[#This Row],[Best]]</f>
        <v>0</v>
      </c>
      <c r="J21" s="55">
        <f>'R-GRASP comparison'!J23</f>
        <v>250.01</v>
      </c>
      <c r="L21" s="46" t="s">
        <v>677</v>
      </c>
      <c r="M21" s="47">
        <v>1157769.483125</v>
      </c>
      <c r="N21" s="47">
        <v>1167794.4175625001</v>
      </c>
      <c r="O21" s="51">
        <v>8.0012270886149987E-3</v>
      </c>
      <c r="P21" s="47">
        <v>29.710721249999999</v>
      </c>
      <c r="Q21" s="53">
        <v>200</v>
      </c>
      <c r="R21" s="47"/>
      <c r="S21" t="s">
        <v>685</v>
      </c>
      <c r="T21" s="55">
        <f t="shared" si="0"/>
        <v>680447.62624999997</v>
      </c>
      <c r="U21" s="55">
        <f t="shared" si="1"/>
        <v>687257.8246874999</v>
      </c>
      <c r="V21" s="51">
        <f t="shared" si="2"/>
        <v>8.8121840839151082E-3</v>
      </c>
      <c r="W21" s="55">
        <f t="shared" si="3"/>
        <v>17.686495000000001</v>
      </c>
      <c r="X21">
        <v>150</v>
      </c>
    </row>
    <row r="22" spans="1:24" x14ac:dyDescent="0.2">
      <c r="A22" t="s">
        <v>659</v>
      </c>
      <c r="B22" t="str">
        <f>'R-GRASP comparison'!B24</f>
        <v>bier127_10_2</v>
      </c>
      <c r="C22">
        <f>'R-GRASP comparison'!C24</f>
        <v>127</v>
      </c>
      <c r="D22">
        <f>'R-GRASP comparison'!D24</f>
        <v>10</v>
      </c>
      <c r="E22">
        <f>'R-GRASP comparison'!E24</f>
        <v>2</v>
      </c>
      <c r="F22" s="55">
        <f>'R-GRASP comparison'!G24</f>
        <v>3589442.92</v>
      </c>
      <c r="G22" s="55">
        <f>'R-GRASP comparison'!H24</f>
        <v>3589442.92</v>
      </c>
      <c r="H22" s="55">
        <f>'R-GRASP comparison'!I24</f>
        <v>0</v>
      </c>
      <c r="I22" s="51">
        <f>tsplib2[[#This Row],[Dev]]/tsplib2[[#This Row],[Best]]</f>
        <v>0</v>
      </c>
      <c r="J22" s="55">
        <f>'R-GRASP comparison'!J24</f>
        <v>250.02</v>
      </c>
      <c r="L22" s="46" t="s">
        <v>649</v>
      </c>
      <c r="M22" s="47">
        <v>296902.50437500014</v>
      </c>
      <c r="N22" s="47">
        <v>300683.91806250002</v>
      </c>
      <c r="O22" s="51">
        <v>1.1365155803065161E-2</v>
      </c>
      <c r="P22" s="47">
        <v>8.5519750000000005</v>
      </c>
      <c r="Q22" s="53">
        <v>100</v>
      </c>
      <c r="R22" s="47"/>
      <c r="S22" t="s">
        <v>684</v>
      </c>
      <c r="T22" s="55">
        <f t="shared" si="0"/>
        <v>644683.9225000001</v>
      </c>
      <c r="U22" s="55">
        <f t="shared" si="1"/>
        <v>652594.37606250006</v>
      </c>
      <c r="V22" s="51">
        <f t="shared" si="2"/>
        <v>1.0592742901902269E-2</v>
      </c>
      <c r="W22" s="55">
        <f t="shared" si="3"/>
        <v>17.891068750000002</v>
      </c>
      <c r="X22">
        <v>150</v>
      </c>
    </row>
    <row r="23" spans="1:24" x14ac:dyDescent="0.2">
      <c r="A23" t="s">
        <v>659</v>
      </c>
      <c r="B23" t="str">
        <f>'R-GRASP comparison'!B25</f>
        <v>bier127_10_3</v>
      </c>
      <c r="C23">
        <f>'R-GRASP comparison'!C25</f>
        <v>127</v>
      </c>
      <c r="D23">
        <f>'R-GRASP comparison'!D25</f>
        <v>10</v>
      </c>
      <c r="E23">
        <f>'R-GRASP comparison'!E25</f>
        <v>3</v>
      </c>
      <c r="F23" s="55">
        <f>'R-GRASP comparison'!G25</f>
        <v>3678600.3</v>
      </c>
      <c r="G23" s="55">
        <f>'R-GRASP comparison'!H25</f>
        <v>3678600.3</v>
      </c>
      <c r="H23" s="55">
        <f>'R-GRASP comparison'!I25</f>
        <v>0</v>
      </c>
      <c r="I23" s="51">
        <f>tsplib2[[#This Row],[Dev]]/tsplib2[[#This Row],[Best]]</f>
        <v>0</v>
      </c>
      <c r="J23" s="55">
        <f>'R-GRASP comparison'!J25</f>
        <v>250.01</v>
      </c>
      <c r="L23" s="46" t="s">
        <v>684</v>
      </c>
      <c r="M23" s="47">
        <v>644683.9225000001</v>
      </c>
      <c r="N23" s="47">
        <v>652594.37606250006</v>
      </c>
      <c r="O23" s="51">
        <v>1.0592742901902269E-2</v>
      </c>
      <c r="P23" s="47">
        <v>17.891068750000002</v>
      </c>
      <c r="Q23" s="53">
        <v>150</v>
      </c>
      <c r="R23" s="47"/>
      <c r="S23" t="s">
        <v>680</v>
      </c>
      <c r="T23" s="55">
        <f t="shared" si="0"/>
        <v>2532411.7231249996</v>
      </c>
      <c r="U23" s="55">
        <f t="shared" si="1"/>
        <v>2560799.8576875008</v>
      </c>
      <c r="V23" s="51">
        <f t="shared" si="2"/>
        <v>1.3177564245268876E-2</v>
      </c>
      <c r="W23" s="55">
        <f t="shared" si="3"/>
        <v>19.593612499999999</v>
      </c>
      <c r="X23">
        <v>152</v>
      </c>
    </row>
    <row r="24" spans="1:24" x14ac:dyDescent="0.2">
      <c r="A24" t="s">
        <v>659</v>
      </c>
      <c r="B24" t="str">
        <f>'R-GRASP comparison'!B26</f>
        <v>bier127_10_4</v>
      </c>
      <c r="C24">
        <f>'R-GRASP comparison'!C26</f>
        <v>127</v>
      </c>
      <c r="D24">
        <f>'R-GRASP comparison'!D26</f>
        <v>10</v>
      </c>
      <c r="E24">
        <f>'R-GRASP comparison'!E26</f>
        <v>4</v>
      </c>
      <c r="F24" s="55">
        <f>'R-GRASP comparison'!G26</f>
        <v>3617337.29</v>
      </c>
      <c r="G24" s="55">
        <f>'R-GRASP comparison'!H26</f>
        <v>3617337.29</v>
      </c>
      <c r="H24" s="55">
        <f>'R-GRASP comparison'!I26</f>
        <v>0</v>
      </c>
      <c r="I24" s="51">
        <f>tsplib2[[#This Row],[Dev]]/tsplib2[[#This Row],[Best]]</f>
        <v>0</v>
      </c>
      <c r="J24" s="55">
        <f>'R-GRASP comparison'!J26</f>
        <v>250.47</v>
      </c>
      <c r="L24" s="46" t="s">
        <v>678</v>
      </c>
      <c r="M24" s="47">
        <v>1174270.4056249999</v>
      </c>
      <c r="N24" s="47">
        <v>1184338.3174375</v>
      </c>
      <c r="O24" s="51">
        <v>7.7726329762711982E-3</v>
      </c>
      <c r="P24" s="47">
        <v>29.723291875000005</v>
      </c>
      <c r="Q24" s="53">
        <v>200</v>
      </c>
      <c r="R24" s="47"/>
      <c r="S24" t="s">
        <v>681</v>
      </c>
      <c r="T24" s="55">
        <f t="shared" si="0"/>
        <v>1211892.9937499999</v>
      </c>
      <c r="U24" s="55">
        <f t="shared" si="1"/>
        <v>1225057.4879375</v>
      </c>
      <c r="V24" s="51">
        <f t="shared" si="2"/>
        <v>8.7069947988240911E-3</v>
      </c>
      <c r="W24" s="55">
        <f t="shared" si="3"/>
        <v>21.181333749999997</v>
      </c>
      <c r="X24">
        <v>159</v>
      </c>
    </row>
    <row r="25" spans="1:24" x14ac:dyDescent="0.2">
      <c r="A25" t="s">
        <v>659</v>
      </c>
      <c r="B25" t="str">
        <f>'R-GRASP comparison'!B27</f>
        <v>bier127_10_5</v>
      </c>
      <c r="C25">
        <f>'R-GRASP comparison'!C27</f>
        <v>127</v>
      </c>
      <c r="D25">
        <f>'R-GRASP comparison'!D27</f>
        <v>10</v>
      </c>
      <c r="E25">
        <f>'R-GRASP comparison'!E27</f>
        <v>5</v>
      </c>
      <c r="F25" s="55">
        <f>'R-GRASP comparison'!G27</f>
        <v>3764830.55</v>
      </c>
      <c r="G25" s="55">
        <f>'R-GRASP comparison'!H27</f>
        <v>3764830.55</v>
      </c>
      <c r="H25" s="55">
        <f>'R-GRASP comparison'!I27</f>
        <v>0</v>
      </c>
      <c r="I25" s="51">
        <f>tsplib2[[#This Row],[Dev]]/tsplib2[[#This Row],[Best]]</f>
        <v>0</v>
      </c>
      <c r="J25" s="55">
        <f>'R-GRASP comparison'!J27</f>
        <v>250.01</v>
      </c>
      <c r="L25" s="46" t="s">
        <v>650</v>
      </c>
      <c r="M25" s="47">
        <v>286097.35437500005</v>
      </c>
      <c r="N25" s="47">
        <v>290543.13381250005</v>
      </c>
      <c r="O25" s="51">
        <v>1.3212509642496231E-2</v>
      </c>
      <c r="P25" s="47">
        <v>8.5634399999999982</v>
      </c>
      <c r="Q25" s="53">
        <v>100</v>
      </c>
      <c r="R25" s="47"/>
      <c r="S25" t="s">
        <v>682</v>
      </c>
      <c r="T25" s="55">
        <f t="shared" si="0"/>
        <v>82405.931874999995</v>
      </c>
      <c r="U25" s="55">
        <f t="shared" si="1"/>
        <v>83285.194937500011</v>
      </c>
      <c r="V25" s="51">
        <f t="shared" si="2"/>
        <v>6.7528695626386968E-3</v>
      </c>
      <c r="W25" s="55">
        <f t="shared" si="3"/>
        <v>26.65617125</v>
      </c>
      <c r="X25">
        <v>195</v>
      </c>
    </row>
    <row r="26" spans="1:24" x14ac:dyDescent="0.2">
      <c r="A26" t="s">
        <v>659</v>
      </c>
      <c r="B26" t="str">
        <f>'R-GRASP comparison'!B28</f>
        <v>bier127_15_2</v>
      </c>
      <c r="C26">
        <f>'R-GRASP comparison'!C28</f>
        <v>127</v>
      </c>
      <c r="D26">
        <f>'R-GRASP comparison'!D28</f>
        <v>15</v>
      </c>
      <c r="E26">
        <f>'R-GRASP comparison'!E28</f>
        <v>2</v>
      </c>
      <c r="F26" s="55">
        <f>'R-GRASP comparison'!G28</f>
        <v>2190406.85</v>
      </c>
      <c r="G26" s="55">
        <f>'R-GRASP comparison'!H28</f>
        <v>2190406.85</v>
      </c>
      <c r="H26" s="55">
        <f>'R-GRASP comparison'!I28</f>
        <v>0</v>
      </c>
      <c r="I26" s="51">
        <f>tsplib2[[#This Row],[Dev]]/tsplib2[[#This Row],[Best]]</f>
        <v>0</v>
      </c>
      <c r="J26" s="55">
        <f>'R-GRASP comparison'!J28</f>
        <v>250.03</v>
      </c>
      <c r="L26" s="46" t="s">
        <v>651</v>
      </c>
      <c r="M26" s="47">
        <v>287537.96687499998</v>
      </c>
      <c r="N26" s="47">
        <v>291157.76262500003</v>
      </c>
      <c r="O26" s="51">
        <v>9.9726693196924027E-3</v>
      </c>
      <c r="P26" s="47">
        <v>8.5981287500000008</v>
      </c>
      <c r="Q26" s="53">
        <v>100</v>
      </c>
      <c r="R26" s="47"/>
      <c r="S26" t="s">
        <v>683</v>
      </c>
      <c r="T26" s="55">
        <f t="shared" si="0"/>
        <v>599593.29</v>
      </c>
      <c r="U26" s="55">
        <f t="shared" si="1"/>
        <v>608361.95775000006</v>
      </c>
      <c r="V26" s="51">
        <f t="shared" si="2"/>
        <v>1.0566964982577401E-2</v>
      </c>
      <c r="W26" s="55">
        <f t="shared" si="3"/>
        <v>31.585846874999998</v>
      </c>
      <c r="X26">
        <v>198</v>
      </c>
    </row>
    <row r="27" spans="1:24" x14ac:dyDescent="0.2">
      <c r="A27" t="s">
        <v>659</v>
      </c>
      <c r="B27" t="str">
        <f>'R-GRASP comparison'!B29</f>
        <v>bier127_15_3</v>
      </c>
      <c r="C27">
        <f>'R-GRASP comparison'!C29</f>
        <v>127</v>
      </c>
      <c r="D27">
        <f>'R-GRASP comparison'!D29</f>
        <v>15</v>
      </c>
      <c r="E27">
        <f>'R-GRASP comparison'!E29</f>
        <v>3</v>
      </c>
      <c r="F27" s="55">
        <f>'R-GRASP comparison'!G29</f>
        <v>2314559.0699999998</v>
      </c>
      <c r="G27" s="55">
        <f>'R-GRASP comparison'!H29</f>
        <v>2314559.0699999998</v>
      </c>
      <c r="H27" s="55">
        <f>'R-GRASP comparison'!I29</f>
        <v>0</v>
      </c>
      <c r="I27" s="51">
        <f>tsplib2[[#This Row],[Dev]]/tsplib2[[#This Row],[Best]]</f>
        <v>0</v>
      </c>
      <c r="J27" s="55">
        <f>'R-GRASP comparison'!J29</f>
        <v>250.02</v>
      </c>
      <c r="L27" s="46" t="s">
        <v>654</v>
      </c>
      <c r="M27" s="47">
        <v>221269.81937500002</v>
      </c>
      <c r="N27" s="47">
        <v>223902.97893750004</v>
      </c>
      <c r="O27" s="51">
        <v>9.9220990909488077E-3</v>
      </c>
      <c r="P27" s="47">
        <v>9.8732012499999993</v>
      </c>
      <c r="Q27" s="53">
        <v>105</v>
      </c>
      <c r="R27" s="47"/>
      <c r="S27" t="s">
        <v>677</v>
      </c>
      <c r="T27" s="55">
        <f t="shared" si="0"/>
        <v>1157769.483125</v>
      </c>
      <c r="U27" s="55">
        <f t="shared" si="1"/>
        <v>1167794.4175625001</v>
      </c>
      <c r="V27" s="51">
        <f t="shared" si="2"/>
        <v>8.0012270886149987E-3</v>
      </c>
      <c r="W27" s="55">
        <f t="shared" si="3"/>
        <v>29.710721249999999</v>
      </c>
      <c r="X27">
        <v>200</v>
      </c>
    </row>
    <row r="28" spans="1:24" x14ac:dyDescent="0.2">
      <c r="A28" t="s">
        <v>659</v>
      </c>
      <c r="B28" t="str">
        <f>'R-GRASP comparison'!B30</f>
        <v>bier127_15_4</v>
      </c>
      <c r="C28">
        <f>'R-GRASP comparison'!C30</f>
        <v>127</v>
      </c>
      <c r="D28">
        <f>'R-GRASP comparison'!D30</f>
        <v>15</v>
      </c>
      <c r="E28">
        <f>'R-GRASP comparison'!E30</f>
        <v>4</v>
      </c>
      <c r="F28" s="55">
        <f>'R-GRASP comparison'!G30</f>
        <v>2274051.5499999998</v>
      </c>
      <c r="G28" s="55">
        <f>'R-GRASP comparison'!H30</f>
        <v>2274051.5499999998</v>
      </c>
      <c r="H28" s="55">
        <f>'R-GRASP comparison'!I30</f>
        <v>0</v>
      </c>
      <c r="I28" s="51">
        <f>tsplib2[[#This Row],[Dev]]/tsplib2[[#This Row],[Best]]</f>
        <v>0</v>
      </c>
      <c r="J28" s="55">
        <f>'R-GRASP comparison'!J30</f>
        <v>250.02</v>
      </c>
      <c r="L28" s="46" t="s">
        <v>669</v>
      </c>
      <c r="M28" s="47">
        <v>3390188.6550000003</v>
      </c>
      <c r="N28" s="47">
        <v>3413702.2645625006</v>
      </c>
      <c r="O28" s="51">
        <v>6.2150929810743279E-3</v>
      </c>
      <c r="P28" s="47">
        <v>98.972889374999994</v>
      </c>
      <c r="Q28" s="53">
        <v>318</v>
      </c>
      <c r="R28" s="47"/>
      <c r="S28" t="s">
        <v>678</v>
      </c>
      <c r="T28" s="55">
        <f t="shared" si="0"/>
        <v>1174270.4056249999</v>
      </c>
      <c r="U28" s="55">
        <f t="shared" si="1"/>
        <v>1184338.3174375</v>
      </c>
      <c r="V28" s="51">
        <f t="shared" si="2"/>
        <v>7.7726329762711982E-3</v>
      </c>
      <c r="W28" s="55">
        <f t="shared" si="3"/>
        <v>29.723291875000005</v>
      </c>
      <c r="X28">
        <v>200</v>
      </c>
    </row>
    <row r="29" spans="1:24" x14ac:dyDescent="0.2">
      <c r="A29" t="s">
        <v>659</v>
      </c>
      <c r="B29" t="str">
        <f>'R-GRASP comparison'!B31</f>
        <v>bier127_15_5</v>
      </c>
      <c r="C29">
        <f>'R-GRASP comparison'!C31</f>
        <v>127</v>
      </c>
      <c r="D29">
        <f>'R-GRASP comparison'!D31</f>
        <v>15</v>
      </c>
      <c r="E29">
        <f>'R-GRASP comparison'!E31</f>
        <v>5</v>
      </c>
      <c r="F29" s="55">
        <f>'R-GRASP comparison'!G31</f>
        <v>100000000</v>
      </c>
      <c r="G29" s="55">
        <f>'R-GRASP comparison'!H31</f>
        <v>100000000</v>
      </c>
      <c r="H29" s="55">
        <f>'R-GRASP comparison'!I31</f>
        <v>0</v>
      </c>
      <c r="I29" s="51">
        <f>tsplib2[[#This Row],[Dev]]/tsplib2[[#This Row],[Best]]</f>
        <v>0</v>
      </c>
      <c r="J29" s="55">
        <f>'R-GRASP comparison'!J31</f>
        <v>250</v>
      </c>
      <c r="L29" s="46" t="s">
        <v>664</v>
      </c>
      <c r="M29" s="47">
        <v>6586058.8899999987</v>
      </c>
      <c r="N29" s="47">
        <v>6618303.0389999999</v>
      </c>
      <c r="O29" s="51">
        <v>4.048052315265443E-3</v>
      </c>
      <c r="P29" s="47">
        <v>188.10067624999999</v>
      </c>
      <c r="Q29" s="53">
        <v>442</v>
      </c>
      <c r="R29" s="47"/>
      <c r="S29" t="s">
        <v>679</v>
      </c>
      <c r="T29" s="55">
        <f t="shared" si="0"/>
        <v>14685.664999999999</v>
      </c>
      <c r="U29" s="55">
        <f t="shared" si="1"/>
        <v>14785.636</v>
      </c>
      <c r="V29" s="51">
        <f t="shared" si="2"/>
        <v>5.6328129613217176E-3</v>
      </c>
      <c r="W29" s="55">
        <f t="shared" si="3"/>
        <v>29.555014999999997</v>
      </c>
      <c r="X29">
        <v>202</v>
      </c>
    </row>
    <row r="30" spans="1:24" x14ac:dyDescent="0.2">
      <c r="A30" t="s">
        <v>659</v>
      </c>
      <c r="B30" t="str">
        <f>'R-GRASP comparison'!B32</f>
        <v>bier127_20_2</v>
      </c>
      <c r="C30">
        <f>'R-GRASP comparison'!C32</f>
        <v>127</v>
      </c>
      <c r="D30">
        <f>'R-GRASP comparison'!D32</f>
        <v>20</v>
      </c>
      <c r="E30">
        <f>'R-GRASP comparison'!E32</f>
        <v>2</v>
      </c>
      <c r="F30" s="55">
        <f>'R-GRASP comparison'!G32</f>
        <v>1722924.57</v>
      </c>
      <c r="G30" s="55">
        <f>'R-GRASP comparison'!H32</f>
        <v>1722924.57</v>
      </c>
      <c r="H30" s="55">
        <f>'R-GRASP comparison'!I32</f>
        <v>0</v>
      </c>
      <c r="I30" s="51">
        <f>tsplib2[[#This Row],[Dev]]/tsplib2[[#This Row],[Best]]</f>
        <v>0</v>
      </c>
      <c r="J30" s="55">
        <f>'R-GRASP comparison'!J32</f>
        <v>250.02</v>
      </c>
      <c r="L30" s="46" t="s">
        <v>655</v>
      </c>
      <c r="M30" s="47">
        <v>755081.20374999987</v>
      </c>
      <c r="N30" s="47">
        <v>767432.39468749985</v>
      </c>
      <c r="O30" s="51">
        <v>1.7883070805422008E-2</v>
      </c>
      <c r="P30" s="47">
        <v>11.394403750000002</v>
      </c>
      <c r="Q30" s="53">
        <v>107</v>
      </c>
      <c r="R30" s="47"/>
      <c r="S30" t="s">
        <v>675</v>
      </c>
      <c r="T30" s="55">
        <f t="shared" si="0"/>
        <v>7154902.4112500008</v>
      </c>
      <c r="U30" s="55">
        <f t="shared" si="1"/>
        <v>7201014.4323124988</v>
      </c>
      <c r="V30" s="51">
        <f t="shared" si="2"/>
        <v>6.2329864446143378E-3</v>
      </c>
      <c r="W30" s="55">
        <f t="shared" si="3"/>
        <v>40.139670000000002</v>
      </c>
      <c r="X30">
        <v>225</v>
      </c>
    </row>
    <row r="31" spans="1:24" x14ac:dyDescent="0.2">
      <c r="A31" t="s">
        <v>659</v>
      </c>
      <c r="B31" t="str">
        <f>'R-GRASP comparison'!B33</f>
        <v>bier127_20_3</v>
      </c>
      <c r="C31">
        <f>'R-GRASP comparison'!C33</f>
        <v>127</v>
      </c>
      <c r="D31">
        <f>'R-GRASP comparison'!D33</f>
        <v>20</v>
      </c>
      <c r="E31">
        <f>'R-GRASP comparison'!E33</f>
        <v>3</v>
      </c>
      <c r="F31" s="55">
        <f>'R-GRASP comparison'!G33</f>
        <v>1719118.55</v>
      </c>
      <c r="G31" s="55">
        <f>'R-GRASP comparison'!H33</f>
        <v>1719118.55</v>
      </c>
      <c r="H31" s="55">
        <f>'R-GRASP comparison'!I33</f>
        <v>0</v>
      </c>
      <c r="I31" s="51">
        <f>tsplib2[[#This Row],[Dev]]/tsplib2[[#This Row],[Best]]</f>
        <v>0</v>
      </c>
      <c r="J31" s="55">
        <f>'R-GRASP comparison'!J33</f>
        <v>250.01</v>
      </c>
      <c r="L31" s="46" t="s">
        <v>657</v>
      </c>
      <c r="M31" s="47">
        <v>1320904.5281249997</v>
      </c>
      <c r="N31" s="47">
        <v>1344699.7770624999</v>
      </c>
      <c r="O31" s="51">
        <v>1.510341908090646E-2</v>
      </c>
      <c r="P31" s="47">
        <v>15.079669374999996</v>
      </c>
      <c r="Q31" s="53">
        <v>124</v>
      </c>
      <c r="R31" s="47"/>
      <c r="S31" t="s">
        <v>676</v>
      </c>
      <c r="T31" s="55">
        <f t="shared" si="0"/>
        <v>174020.23687499997</v>
      </c>
      <c r="U31" s="55">
        <f t="shared" si="1"/>
        <v>175658.91843749996</v>
      </c>
      <c r="V31" s="51">
        <f t="shared" si="2"/>
        <v>7.159021255584274E-3</v>
      </c>
      <c r="W31" s="55">
        <f t="shared" si="3"/>
        <v>41.484212500000005</v>
      </c>
      <c r="X31">
        <v>225</v>
      </c>
    </row>
    <row r="32" spans="1:24" x14ac:dyDescent="0.2">
      <c r="A32" t="s">
        <v>659</v>
      </c>
      <c r="B32" t="str">
        <f>'R-GRASP comparison'!B34</f>
        <v>bier127_20_4</v>
      </c>
      <c r="C32">
        <f>'R-GRASP comparison'!C34</f>
        <v>127</v>
      </c>
      <c r="D32">
        <f>'R-GRASP comparison'!D34</f>
        <v>20</v>
      </c>
      <c r="E32">
        <f>'R-GRASP comparison'!E34</f>
        <v>4</v>
      </c>
      <c r="F32" s="55">
        <f>'R-GRASP comparison'!G34</f>
        <v>1697718.29</v>
      </c>
      <c r="G32" s="55">
        <f>'R-GRASP comparison'!H34</f>
        <v>1697718.29</v>
      </c>
      <c r="H32" s="55">
        <f>'R-GRASP comparison'!I34</f>
        <v>0</v>
      </c>
      <c r="I32" s="51">
        <f>tsplib2[[#This Row],[Dev]]/tsplib2[[#This Row],[Best]]</f>
        <v>0</v>
      </c>
      <c r="J32" s="55">
        <f>'R-GRASP comparison'!J34</f>
        <v>250.03</v>
      </c>
      <c r="L32" s="46" t="s">
        <v>658</v>
      </c>
      <c r="M32" s="47">
        <v>1932472.1368750001</v>
      </c>
      <c r="N32" s="47">
        <v>1950473.0575624998</v>
      </c>
      <c r="O32" s="51">
        <v>8.985296209035043E-3</v>
      </c>
      <c r="P32" s="47">
        <v>13.551789999999999</v>
      </c>
      <c r="Q32" s="53">
        <v>136</v>
      </c>
      <c r="R32" s="47"/>
      <c r="S32" t="s">
        <v>674</v>
      </c>
      <c r="T32" s="55">
        <f t="shared" si="0"/>
        <v>5821542.4856250007</v>
      </c>
      <c r="U32" s="55">
        <f t="shared" si="1"/>
        <v>5878498.4295000024</v>
      </c>
      <c r="V32" s="51">
        <f t="shared" si="2"/>
        <v>1.0368041064333585E-2</v>
      </c>
      <c r="W32" s="55">
        <f t="shared" si="3"/>
        <v>46.462506874999988</v>
      </c>
      <c r="X32">
        <v>226</v>
      </c>
    </row>
    <row r="33" spans="1:24" x14ac:dyDescent="0.2">
      <c r="A33" t="s">
        <v>659</v>
      </c>
      <c r="B33" t="str">
        <f>'R-GRASP comparison'!B35</f>
        <v>bier127_20_5</v>
      </c>
      <c r="C33">
        <f>'R-GRASP comparison'!C35</f>
        <v>127</v>
      </c>
      <c r="D33">
        <f>'R-GRASP comparison'!D35</f>
        <v>20</v>
      </c>
      <c r="E33">
        <f>'R-GRASP comparison'!E35</f>
        <v>5</v>
      </c>
      <c r="F33" s="55">
        <f>'R-GRASP comparison'!G35</f>
        <v>100000000</v>
      </c>
      <c r="G33" s="55">
        <f>'R-GRASP comparison'!H35</f>
        <v>100000000</v>
      </c>
      <c r="H33" s="55">
        <f>'R-GRASP comparison'!I35</f>
        <v>0</v>
      </c>
      <c r="I33" s="51">
        <f>tsplib2[[#This Row],[Dev]]/tsplib2[[#This Row],[Best]]</f>
        <v>0</v>
      </c>
      <c r="J33" s="55">
        <f>'R-GRASP comparison'!J35</f>
        <v>250</v>
      </c>
      <c r="L33" s="46" t="s">
        <v>662</v>
      </c>
      <c r="M33" s="47">
        <v>1982890.9256250001</v>
      </c>
      <c r="N33" s="47">
        <v>2010119.3738125002</v>
      </c>
      <c r="O33" s="51">
        <v>1.2301655946136657E-2</v>
      </c>
      <c r="P33" s="47">
        <v>16.237311250000001</v>
      </c>
      <c r="Q33" s="53">
        <v>144</v>
      </c>
      <c r="R33" s="47"/>
      <c r="S33" t="s">
        <v>673</v>
      </c>
      <c r="T33" s="55">
        <f t="shared" si="0"/>
        <v>73978.61374999999</v>
      </c>
      <c r="U33" s="55">
        <f t="shared" si="1"/>
        <v>74374.374874999994</v>
      </c>
      <c r="V33" s="51">
        <f t="shared" si="2"/>
        <v>4.7393219889954865E-3</v>
      </c>
      <c r="W33" s="55">
        <f t="shared" si="3"/>
        <v>47.134005000000002</v>
      </c>
      <c r="X33">
        <v>229</v>
      </c>
    </row>
    <row r="34" spans="1:24" x14ac:dyDescent="0.2">
      <c r="A34" t="s">
        <v>660</v>
      </c>
      <c r="B34" t="str">
        <f>'R-GRASP comparison'!B36</f>
        <v>ch130_05_2</v>
      </c>
      <c r="C34">
        <f>'R-GRASP comparison'!C36</f>
        <v>130</v>
      </c>
      <c r="D34">
        <f>'R-GRASP comparison'!D36</f>
        <v>5</v>
      </c>
      <c r="E34">
        <f>'R-GRASP comparison'!E36</f>
        <v>2</v>
      </c>
      <c r="F34" s="55">
        <f>'R-GRASP comparison'!G36</f>
        <v>575739.6</v>
      </c>
      <c r="G34" s="55">
        <f>'R-GRASP comparison'!H36</f>
        <v>575739.6</v>
      </c>
      <c r="H34" s="55">
        <f>'R-GRASP comparison'!I36</f>
        <v>0</v>
      </c>
      <c r="I34" s="51">
        <f>tsplib2[[#This Row],[Dev]]/tsplib2[[#This Row],[Best]]</f>
        <v>0</v>
      </c>
      <c r="J34" s="55">
        <f>'R-GRASP comparison'!J36</f>
        <v>250.01</v>
      </c>
      <c r="L34" s="46" t="s">
        <v>680</v>
      </c>
      <c r="M34" s="47">
        <v>2532411.7231249996</v>
      </c>
      <c r="N34" s="47">
        <v>2560799.8576875008</v>
      </c>
      <c r="O34" s="51">
        <v>1.3177564245268876E-2</v>
      </c>
      <c r="P34" s="47">
        <v>19.593612499999999</v>
      </c>
      <c r="Q34" s="53">
        <v>152</v>
      </c>
      <c r="R34" s="47"/>
      <c r="S34" t="s">
        <v>671</v>
      </c>
      <c r="T34" s="55">
        <f t="shared" si="0"/>
        <v>136890.79374999998</v>
      </c>
      <c r="U34" s="55">
        <f t="shared" si="1"/>
        <v>137625.27368750001</v>
      </c>
      <c r="V34" s="51">
        <f t="shared" si="2"/>
        <v>4.7596198297551271E-3</v>
      </c>
      <c r="W34" s="55">
        <f t="shared" si="3"/>
        <v>48.845524375000004</v>
      </c>
      <c r="X34">
        <v>262</v>
      </c>
    </row>
    <row r="35" spans="1:24" x14ac:dyDescent="0.2">
      <c r="A35" t="s">
        <v>660</v>
      </c>
      <c r="B35" t="str">
        <f>'R-GRASP comparison'!B37</f>
        <v>ch130_05_3</v>
      </c>
      <c r="C35">
        <f>'R-GRASP comparison'!C37</f>
        <v>130</v>
      </c>
      <c r="D35">
        <f>'R-GRASP comparison'!D37</f>
        <v>5</v>
      </c>
      <c r="E35">
        <f>'R-GRASP comparison'!E37</f>
        <v>3</v>
      </c>
      <c r="F35" s="55">
        <f>'R-GRASP comparison'!G37</f>
        <v>572203.09</v>
      </c>
      <c r="G35" s="55">
        <f>'R-GRASP comparison'!H37</f>
        <v>572203.09</v>
      </c>
      <c r="H35" s="55">
        <f>'R-GRASP comparison'!I37</f>
        <v>0</v>
      </c>
      <c r="I35" s="51">
        <f>tsplib2[[#This Row],[Dev]]/tsplib2[[#This Row],[Best]]</f>
        <v>0</v>
      </c>
      <c r="J35" s="55">
        <f>'R-GRASP comparison'!J37</f>
        <v>250.01</v>
      </c>
      <c r="L35" s="46" t="s">
        <v>674</v>
      </c>
      <c r="M35" s="47">
        <v>5821542.4856250007</v>
      </c>
      <c r="N35" s="47">
        <v>5878498.4295000024</v>
      </c>
      <c r="O35" s="51">
        <v>1.0368041064333585E-2</v>
      </c>
      <c r="P35" s="47">
        <v>46.462506874999988</v>
      </c>
      <c r="Q35" s="53">
        <v>226</v>
      </c>
      <c r="R35" s="47"/>
      <c r="S35" t="s">
        <v>672</v>
      </c>
      <c r="T35" s="55">
        <f t="shared" si="0"/>
        <v>3627263.5893750009</v>
      </c>
      <c r="U35" s="55">
        <f t="shared" si="1"/>
        <v>3687877.4543749997</v>
      </c>
      <c r="V35" s="51">
        <f t="shared" si="2"/>
        <v>1.1499686344698602E-2</v>
      </c>
      <c r="W35" s="55">
        <f t="shared" si="3"/>
        <v>61.019852499999999</v>
      </c>
      <c r="X35">
        <v>264</v>
      </c>
    </row>
    <row r="36" spans="1:24" x14ac:dyDescent="0.2">
      <c r="A36" t="s">
        <v>660</v>
      </c>
      <c r="B36" t="str">
        <f>'R-GRASP comparison'!B38</f>
        <v>ch130_05_4</v>
      </c>
      <c r="C36">
        <f>'R-GRASP comparison'!C38</f>
        <v>130</v>
      </c>
      <c r="D36">
        <f>'R-GRASP comparison'!D38</f>
        <v>5</v>
      </c>
      <c r="E36">
        <f>'R-GRASP comparison'!E38</f>
        <v>4</v>
      </c>
      <c r="F36" s="55">
        <f>'R-GRASP comparison'!G38</f>
        <v>583265.47</v>
      </c>
      <c r="G36" s="55">
        <f>'R-GRASP comparison'!H38</f>
        <v>583265.47</v>
      </c>
      <c r="H36" s="55">
        <f>'R-GRASP comparison'!I38</f>
        <v>0</v>
      </c>
      <c r="I36" s="51">
        <f>tsplib2[[#This Row],[Dev]]/tsplib2[[#This Row],[Best]]</f>
        <v>0</v>
      </c>
      <c r="J36" s="55">
        <f>'R-GRASP comparison'!J38</f>
        <v>250.01</v>
      </c>
      <c r="L36" s="46" t="s">
        <v>672</v>
      </c>
      <c r="M36" s="47">
        <v>3627263.5893750009</v>
      </c>
      <c r="N36" s="47">
        <v>3687877.4543749997</v>
      </c>
      <c r="O36" s="51">
        <v>1.1499686344698602E-2</v>
      </c>
      <c r="P36" s="47">
        <v>61.019852499999999</v>
      </c>
      <c r="Q36" s="53">
        <v>264</v>
      </c>
      <c r="R36" s="47"/>
      <c r="S36" t="s">
        <v>707</v>
      </c>
      <c r="T36" s="55">
        <f t="shared" si="0"/>
        <v>171371.26874999999</v>
      </c>
      <c r="U36" s="55">
        <f t="shared" si="1"/>
        <v>172448.04024999996</v>
      </c>
      <c r="V36" s="51">
        <f t="shared" si="2"/>
        <v>6.0530543392678434E-3</v>
      </c>
      <c r="W36" s="55">
        <f t="shared" si="3"/>
        <v>62.907148125000006</v>
      </c>
      <c r="X36">
        <v>280</v>
      </c>
    </row>
    <row r="37" spans="1:24" x14ac:dyDescent="0.2">
      <c r="A37" t="s">
        <v>660</v>
      </c>
      <c r="B37" t="str">
        <f>'R-GRASP comparison'!B39</f>
        <v>ch130_05_5</v>
      </c>
      <c r="C37">
        <f>'R-GRASP comparison'!C39</f>
        <v>130</v>
      </c>
      <c r="D37">
        <f>'R-GRASP comparison'!D39</f>
        <v>5</v>
      </c>
      <c r="E37">
        <f>'R-GRASP comparison'!E39</f>
        <v>5</v>
      </c>
      <c r="F37" s="55">
        <f>'R-GRASP comparison'!G39</f>
        <v>567732.05000000005</v>
      </c>
      <c r="G37" s="55">
        <f>'R-GRASP comparison'!H39</f>
        <v>567732.05000000005</v>
      </c>
      <c r="H37" s="55">
        <f>'R-GRASP comparison'!I39</f>
        <v>0</v>
      </c>
      <c r="I37" s="51">
        <f>tsplib2[[#This Row],[Dev]]/tsplib2[[#This Row],[Best]]</f>
        <v>0</v>
      </c>
      <c r="J37" s="55">
        <f>'R-GRASP comparison'!J39</f>
        <v>250</v>
      </c>
      <c r="L37" s="46" t="s">
        <v>670</v>
      </c>
      <c r="M37" s="47">
        <v>3701439.6987499995</v>
      </c>
      <c r="N37" s="47">
        <v>3725752.7761250003</v>
      </c>
      <c r="O37" s="51">
        <v>5.6638877674211096E-3</v>
      </c>
      <c r="P37" s="47">
        <v>82.949447499999991</v>
      </c>
      <c r="Q37" s="53">
        <v>299</v>
      </c>
      <c r="R37" s="47"/>
      <c r="S37" t="s">
        <v>670</v>
      </c>
      <c r="T37" s="55">
        <f t="shared" si="0"/>
        <v>3701439.6987499995</v>
      </c>
      <c r="U37" s="55">
        <f t="shared" si="1"/>
        <v>3725752.7761250003</v>
      </c>
      <c r="V37" s="51">
        <f t="shared" si="2"/>
        <v>5.6638877674211096E-3</v>
      </c>
      <c r="W37" s="55">
        <f t="shared" si="3"/>
        <v>82.949447499999991</v>
      </c>
      <c r="X37">
        <v>299</v>
      </c>
    </row>
    <row r="38" spans="1:24" x14ac:dyDescent="0.2">
      <c r="A38" t="s">
        <v>660</v>
      </c>
      <c r="B38" t="str">
        <f>'R-GRASP comparison'!B40</f>
        <v>ch130_10_2</v>
      </c>
      <c r="C38">
        <f>'R-GRASP comparison'!C40</f>
        <v>130</v>
      </c>
      <c r="D38">
        <f>'R-GRASP comparison'!D40</f>
        <v>10</v>
      </c>
      <c r="E38">
        <f>'R-GRASP comparison'!E40</f>
        <v>2</v>
      </c>
      <c r="F38" s="55">
        <f>'R-GRASP comparison'!G40</f>
        <v>278066.09999999998</v>
      </c>
      <c r="G38" s="55">
        <f>'R-GRASP comparison'!H40</f>
        <v>278066.09999999998</v>
      </c>
      <c r="H38" s="55">
        <f>'R-GRASP comparison'!I40</f>
        <v>0</v>
      </c>
      <c r="I38" s="51">
        <f>tsplib2[[#This Row],[Dev]]/tsplib2[[#This Row],[Best]]</f>
        <v>0</v>
      </c>
      <c r="J38" s="55">
        <f>'R-GRASP comparison'!J40</f>
        <v>250.04</v>
      </c>
      <c r="L38" s="46" t="s">
        <v>663</v>
      </c>
      <c r="M38" s="47">
        <v>15234399.526250003</v>
      </c>
      <c r="N38" s="47">
        <v>15324941.157624997</v>
      </c>
      <c r="O38" s="51">
        <v>5.0559179129735891E-3</v>
      </c>
      <c r="P38" s="47">
        <v>195.803826875</v>
      </c>
      <c r="Q38" s="53">
        <v>439</v>
      </c>
      <c r="R38" s="47"/>
      <c r="S38" t="s">
        <v>669</v>
      </c>
      <c r="T38" s="55">
        <f t="shared" si="0"/>
        <v>3390188.6550000003</v>
      </c>
      <c r="U38" s="55">
        <f t="shared" si="1"/>
        <v>3413702.2645625006</v>
      </c>
      <c r="V38" s="51">
        <f t="shared" si="2"/>
        <v>6.2150929810743279E-3</v>
      </c>
      <c r="W38" s="55">
        <f t="shared" si="3"/>
        <v>98.972889374999994</v>
      </c>
      <c r="X38">
        <v>318</v>
      </c>
    </row>
    <row r="39" spans="1:24" x14ac:dyDescent="0.2">
      <c r="A39" t="s">
        <v>660</v>
      </c>
      <c r="B39" t="str">
        <f>'R-GRASP comparison'!B41</f>
        <v>ch130_10_3</v>
      </c>
      <c r="C39">
        <f>'R-GRASP comparison'!C41</f>
        <v>130</v>
      </c>
      <c r="D39">
        <f>'R-GRASP comparison'!D41</f>
        <v>10</v>
      </c>
      <c r="E39">
        <f>'R-GRASP comparison'!E41</f>
        <v>3</v>
      </c>
      <c r="F39" s="55">
        <f>'R-GRASP comparison'!G41</f>
        <v>256948.13</v>
      </c>
      <c r="G39" s="55">
        <f>'R-GRASP comparison'!H41</f>
        <v>256948.13</v>
      </c>
      <c r="H39" s="55">
        <f>'R-GRASP comparison'!I41</f>
        <v>0</v>
      </c>
      <c r="I39" s="51">
        <f>tsplib2[[#This Row],[Dev]]/tsplib2[[#This Row],[Best]]</f>
        <v>0</v>
      </c>
      <c r="J39" s="55">
        <f>'R-GRASP comparison'!J41</f>
        <v>250.01</v>
      </c>
      <c r="L39" s="46" t="s">
        <v>682</v>
      </c>
      <c r="M39" s="47">
        <v>82405.931874999995</v>
      </c>
      <c r="N39" s="47">
        <v>83285.194937500011</v>
      </c>
      <c r="O39" s="51">
        <v>6.7528695626386968E-3</v>
      </c>
      <c r="P39" s="47">
        <v>26.65617125</v>
      </c>
      <c r="Q39" s="53">
        <v>195</v>
      </c>
      <c r="R39" s="47"/>
      <c r="S39" t="s">
        <v>668</v>
      </c>
      <c r="T39" s="55">
        <f t="shared" si="0"/>
        <v>1626822.9012500001</v>
      </c>
      <c r="U39" s="55">
        <f t="shared" si="1"/>
        <v>1634644.132</v>
      </c>
      <c r="V39" s="51">
        <f t="shared" si="2"/>
        <v>3.8904287228399867E-3</v>
      </c>
      <c r="W39" s="55">
        <f t="shared" si="3"/>
        <v>127.47826500000001</v>
      </c>
      <c r="X39">
        <v>400</v>
      </c>
    </row>
    <row r="40" spans="1:24" x14ac:dyDescent="0.2">
      <c r="A40" t="s">
        <v>660</v>
      </c>
      <c r="B40" t="str">
        <f>'R-GRASP comparison'!B42</f>
        <v>ch130_10_4</v>
      </c>
      <c r="C40">
        <f>'R-GRASP comparison'!C42</f>
        <v>130</v>
      </c>
      <c r="D40">
        <f>'R-GRASP comparison'!D42</f>
        <v>10</v>
      </c>
      <c r="E40">
        <f>'R-GRASP comparison'!E42</f>
        <v>4</v>
      </c>
      <c r="F40" s="55">
        <f>'R-GRASP comparison'!G42</f>
        <v>280253.15999999997</v>
      </c>
      <c r="G40" s="55">
        <f>'R-GRASP comparison'!H42</f>
        <v>280253.15999999997</v>
      </c>
      <c r="H40" s="55">
        <f>'R-GRASP comparison'!I42</f>
        <v>0</v>
      </c>
      <c r="I40" s="51">
        <f>tsplib2[[#This Row],[Dev]]/tsplib2[[#This Row],[Best]]</f>
        <v>0</v>
      </c>
      <c r="J40" s="55">
        <f>'R-GRASP comparison'!J42</f>
        <v>251</v>
      </c>
      <c r="L40" s="46" t="s">
        <v>652</v>
      </c>
      <c r="M40" s="47">
        <v>99800.884374999994</v>
      </c>
      <c r="N40" s="47">
        <v>100859.354875</v>
      </c>
      <c r="O40" s="51">
        <v>9.9475998697277756E-3</v>
      </c>
      <c r="P40" s="47">
        <v>8.3175237500000012</v>
      </c>
      <c r="Q40" s="53">
        <v>100</v>
      </c>
      <c r="R40" s="47"/>
      <c r="S40" t="s">
        <v>667</v>
      </c>
      <c r="T40" s="55">
        <f t="shared" si="0"/>
        <v>2025335.4049999996</v>
      </c>
      <c r="U40" s="55">
        <f t="shared" si="1"/>
        <v>2041912.9765625</v>
      </c>
      <c r="V40" s="51">
        <f t="shared" si="2"/>
        <v>7.1814241966249555E-3</v>
      </c>
      <c r="W40" s="55">
        <f t="shared" si="3"/>
        <v>183.37101187499997</v>
      </c>
      <c r="X40">
        <v>417</v>
      </c>
    </row>
    <row r="41" spans="1:24" x14ac:dyDescent="0.2">
      <c r="A41" t="s">
        <v>660</v>
      </c>
      <c r="B41" t="str">
        <f>'R-GRASP comparison'!B43</f>
        <v>ch130_10_5</v>
      </c>
      <c r="C41">
        <f>'R-GRASP comparison'!C43</f>
        <v>130</v>
      </c>
      <c r="D41">
        <f>'R-GRASP comparison'!D43</f>
        <v>10</v>
      </c>
      <c r="E41">
        <f>'R-GRASP comparison'!E43</f>
        <v>5</v>
      </c>
      <c r="F41" s="55">
        <f>'R-GRASP comparison'!G43</f>
        <v>100000000</v>
      </c>
      <c r="G41" s="55">
        <f>'R-GRASP comparison'!H43</f>
        <v>100000000</v>
      </c>
      <c r="H41" s="55">
        <f>'R-GRASP comparison'!I43</f>
        <v>0</v>
      </c>
      <c r="I41" s="51">
        <f>tsplib2[[#This Row],[Dev]]/tsplib2[[#This Row],[Best]]</f>
        <v>0</v>
      </c>
      <c r="J41" s="55">
        <f>'R-GRASP comparison'!J43</f>
        <v>250</v>
      </c>
      <c r="L41" s="46" t="s">
        <v>668</v>
      </c>
      <c r="M41" s="47">
        <v>1626822.9012500001</v>
      </c>
      <c r="N41" s="47">
        <v>1634644.132</v>
      </c>
      <c r="O41" s="51">
        <v>3.8904287228399867E-3</v>
      </c>
      <c r="P41" s="47">
        <v>127.47826500000001</v>
      </c>
      <c r="Q41" s="53">
        <v>400</v>
      </c>
      <c r="R41" s="47"/>
      <c r="S41" t="s">
        <v>666</v>
      </c>
      <c r="T41" s="55">
        <f t="shared" si="0"/>
        <v>217417.58125000002</v>
      </c>
      <c r="U41" s="55">
        <f t="shared" si="1"/>
        <v>218449.58637499998</v>
      </c>
      <c r="V41" s="51">
        <f t="shared" si="2"/>
        <v>4.0222663747120184E-3</v>
      </c>
      <c r="W41" s="55">
        <f t="shared" si="3"/>
        <v>194.01632937500003</v>
      </c>
      <c r="X41">
        <v>431</v>
      </c>
    </row>
    <row r="42" spans="1:24" x14ac:dyDescent="0.2">
      <c r="A42" t="s">
        <v>660</v>
      </c>
      <c r="B42" t="str">
        <f>'R-GRASP comparison'!B44</f>
        <v>ch130_15_2</v>
      </c>
      <c r="C42">
        <f>'R-GRASP comparison'!C44</f>
        <v>130</v>
      </c>
      <c r="D42">
        <f>'R-GRASP comparison'!D44</f>
        <v>15</v>
      </c>
      <c r="E42">
        <f>'R-GRASP comparison'!E44</f>
        <v>2</v>
      </c>
      <c r="F42" s="55">
        <f>'R-GRASP comparison'!G44</f>
        <v>174303.21</v>
      </c>
      <c r="G42" s="55">
        <f>'R-GRASP comparison'!H44</f>
        <v>174303.21</v>
      </c>
      <c r="H42" s="55">
        <f>'R-GRASP comparison'!I44</f>
        <v>0</v>
      </c>
      <c r="I42" s="51">
        <f>tsplib2[[#This Row],[Dev]]/tsplib2[[#This Row],[Best]]</f>
        <v>0</v>
      </c>
      <c r="J42" s="55">
        <f>'R-GRASP comparison'!J44</f>
        <v>250.04</v>
      </c>
      <c r="L42" s="46" t="s">
        <v>675</v>
      </c>
      <c r="M42" s="47">
        <v>7154902.4112500008</v>
      </c>
      <c r="N42" s="47">
        <v>7201014.4323124988</v>
      </c>
      <c r="O42" s="51">
        <v>6.2329864446143378E-3</v>
      </c>
      <c r="P42" s="47">
        <v>40.139670000000002</v>
      </c>
      <c r="Q42" s="53">
        <v>225</v>
      </c>
      <c r="R42" s="47"/>
      <c r="S42" t="s">
        <v>663</v>
      </c>
      <c r="T42" s="55">
        <f t="shared" si="0"/>
        <v>15234399.526250003</v>
      </c>
      <c r="U42" s="55">
        <f t="shared" si="1"/>
        <v>15324941.157624997</v>
      </c>
      <c r="V42" s="51">
        <f t="shared" si="2"/>
        <v>5.0559179129735891E-3</v>
      </c>
      <c r="W42" s="55">
        <f t="shared" si="3"/>
        <v>195.803826875</v>
      </c>
      <c r="X42">
        <v>439</v>
      </c>
    </row>
    <row r="43" spans="1:24" x14ac:dyDescent="0.2">
      <c r="A43" t="s">
        <v>660</v>
      </c>
      <c r="B43" t="str">
        <f>'R-GRASP comparison'!B45</f>
        <v>ch130_15_3</v>
      </c>
      <c r="C43">
        <f>'R-GRASP comparison'!C45</f>
        <v>130</v>
      </c>
      <c r="D43">
        <f>'R-GRASP comparison'!D45</f>
        <v>15</v>
      </c>
      <c r="E43">
        <f>'R-GRASP comparison'!E45</f>
        <v>3</v>
      </c>
      <c r="F43" s="55">
        <f>'R-GRASP comparison'!G45</f>
        <v>181399.27</v>
      </c>
      <c r="G43" s="55">
        <f>'R-GRASP comparison'!H45</f>
        <v>181399.27</v>
      </c>
      <c r="H43" s="55">
        <f>'R-GRASP comparison'!I45</f>
        <v>0</v>
      </c>
      <c r="I43" s="51">
        <f>tsplib2[[#This Row],[Dev]]/tsplib2[[#This Row],[Best]]</f>
        <v>0</v>
      </c>
      <c r="J43" s="55">
        <f>'R-GRASP comparison'!J45</f>
        <v>250.02</v>
      </c>
      <c r="L43" s="46" t="s">
        <v>676</v>
      </c>
      <c r="M43" s="47">
        <v>174020.23687499997</v>
      </c>
      <c r="N43" s="47">
        <v>175658.91843749996</v>
      </c>
      <c r="O43" s="51">
        <v>7.159021255584274E-3</v>
      </c>
      <c r="P43" s="47">
        <v>41.484212500000005</v>
      </c>
      <c r="Q43" s="53">
        <v>225</v>
      </c>
      <c r="R43" s="47"/>
      <c r="S43" t="s">
        <v>664</v>
      </c>
      <c r="T43" s="55">
        <f t="shared" si="0"/>
        <v>6586058.8899999987</v>
      </c>
      <c r="U43" s="55">
        <f t="shared" si="1"/>
        <v>6618303.0389999999</v>
      </c>
      <c r="V43" s="51">
        <f t="shared" si="2"/>
        <v>4.048052315265443E-3</v>
      </c>
      <c r="W43" s="55">
        <f t="shared" si="3"/>
        <v>188.10067624999999</v>
      </c>
      <c r="X43">
        <v>442</v>
      </c>
    </row>
    <row r="44" spans="1:24" x14ac:dyDescent="0.2">
      <c r="A44" t="s">
        <v>660</v>
      </c>
      <c r="B44" t="str">
        <f>'R-GRASP comparison'!B46</f>
        <v>ch130_15_4</v>
      </c>
      <c r="C44">
        <f>'R-GRASP comparison'!C46</f>
        <v>130</v>
      </c>
      <c r="D44">
        <f>'R-GRASP comparison'!D46</f>
        <v>15</v>
      </c>
      <c r="E44">
        <f>'R-GRASP comparison'!E46</f>
        <v>4</v>
      </c>
      <c r="F44" s="55">
        <f>'R-GRASP comparison'!G46</f>
        <v>177467.97</v>
      </c>
      <c r="G44" s="55">
        <f>'R-GRASP comparison'!H46</f>
        <v>177467.97</v>
      </c>
      <c r="H44" s="55">
        <f>'R-GRASP comparison'!I46</f>
        <v>0</v>
      </c>
      <c r="I44" s="51">
        <f>tsplib2[[#This Row],[Dev]]/tsplib2[[#This Row],[Best]]</f>
        <v>0</v>
      </c>
      <c r="J44" s="55">
        <f>'R-GRASP comparison'!J46</f>
        <v>250.02</v>
      </c>
      <c r="L44" s="46" t="s">
        <v>681</v>
      </c>
      <c r="M44" s="47">
        <v>1211892.9937499999</v>
      </c>
      <c r="N44" s="47">
        <v>1225057.4879375</v>
      </c>
      <c r="O44" s="51">
        <v>8.7069947988240911E-3</v>
      </c>
      <c r="P44" s="47">
        <v>21.181333749999997</v>
      </c>
      <c r="Q44" s="53">
        <v>159</v>
      </c>
      <c r="R44" s="47"/>
      <c r="S44" t="s">
        <v>665</v>
      </c>
      <c r="T44" s="55">
        <f t="shared" si="0"/>
        <v>4529394.9793749992</v>
      </c>
      <c r="U44" s="55">
        <f t="shared" si="1"/>
        <v>4545730.0755624995</v>
      </c>
      <c r="V44" s="51">
        <f t="shared" si="2"/>
        <v>3.3043645793566136E-3</v>
      </c>
      <c r="W44" s="55">
        <f t="shared" si="3"/>
        <v>233.737804375</v>
      </c>
      <c r="X44">
        <v>493</v>
      </c>
    </row>
    <row r="45" spans="1:24" x14ac:dyDescent="0.2">
      <c r="A45" t="s">
        <v>660</v>
      </c>
      <c r="B45" t="str">
        <f>'R-GRASP comparison'!B47</f>
        <v>ch130_15_5</v>
      </c>
      <c r="C45">
        <f>'R-GRASP comparison'!C47</f>
        <v>130</v>
      </c>
      <c r="D45">
        <f>'R-GRASP comparison'!D47</f>
        <v>15</v>
      </c>
      <c r="E45">
        <f>'R-GRASP comparison'!E47</f>
        <v>5</v>
      </c>
      <c r="F45" s="55">
        <f>'R-GRASP comparison'!G47</f>
        <v>100000000</v>
      </c>
      <c r="G45" s="55">
        <f>'R-GRASP comparison'!H47</f>
        <v>100000000</v>
      </c>
      <c r="H45" s="55">
        <f>'R-GRASP comparison'!I47</f>
        <v>0</v>
      </c>
      <c r="I45" s="51">
        <f>tsplib2[[#This Row],[Dev]]/tsplib2[[#This Row],[Best]]</f>
        <v>0</v>
      </c>
      <c r="J45" s="55">
        <f>'R-GRASP comparison'!J47</f>
        <v>250</v>
      </c>
      <c r="L45" s="46" t="s">
        <v>643</v>
      </c>
      <c r="M45" s="47">
        <v>1806862.4507812511</v>
      </c>
      <c r="N45" s="47">
        <v>1821521.5890765614</v>
      </c>
      <c r="O45" s="51">
        <v>8.5622421899138948E-3</v>
      </c>
      <c r="P45" s="47">
        <v>51.591011109374975</v>
      </c>
      <c r="Q45" s="53">
        <v>210.92500000000001</v>
      </c>
      <c r="R45" s="47"/>
      <c r="S45" s="44" t="s">
        <v>642</v>
      </c>
      <c r="T45" s="58">
        <f>AVERAGE(T5:T44)</f>
        <v>1806862.4507812499</v>
      </c>
      <c r="U45" s="58">
        <f t="shared" ref="U45:V45" si="4">AVERAGE(U5:U44)</f>
        <v>1821521.589076563</v>
      </c>
      <c r="V45" s="52">
        <f t="shared" si="4"/>
        <v>8.5622421899138965E-3</v>
      </c>
      <c r="W45" s="58">
        <f>AVERAGE(W5:W44)</f>
        <v>51.591011109375003</v>
      </c>
      <c r="X45" s="50"/>
    </row>
    <row r="46" spans="1:24" x14ac:dyDescent="0.2">
      <c r="A46" t="s">
        <v>660</v>
      </c>
      <c r="B46" t="str">
        <f>'R-GRASP comparison'!B48</f>
        <v>ch130_20_2</v>
      </c>
      <c r="C46">
        <f>'R-GRASP comparison'!C48</f>
        <v>130</v>
      </c>
      <c r="D46">
        <f>'R-GRASP comparison'!D48</f>
        <v>20</v>
      </c>
      <c r="E46">
        <f>'R-GRASP comparison'!E48</f>
        <v>2</v>
      </c>
      <c r="F46" s="55">
        <f>'R-GRASP comparison'!G48</f>
        <v>128439.87</v>
      </c>
      <c r="G46" s="55">
        <f>'R-GRASP comparison'!H48</f>
        <v>128439.87</v>
      </c>
      <c r="H46" s="55">
        <f>'R-GRASP comparison'!I48</f>
        <v>0</v>
      </c>
      <c r="I46" s="51">
        <f>tsplib2[[#This Row],[Dev]]/tsplib2[[#This Row],[Best]]</f>
        <v>0</v>
      </c>
      <c r="J46" s="55">
        <f>'R-GRASP comparison'!J48</f>
        <v>250.01</v>
      </c>
      <c r="M46"/>
      <c r="N46"/>
      <c r="O46"/>
      <c r="P46"/>
      <c r="Q46"/>
    </row>
    <row r="47" spans="1:24" x14ac:dyDescent="0.2">
      <c r="A47" t="s">
        <v>660</v>
      </c>
      <c r="B47" t="str">
        <f>'R-GRASP comparison'!B49</f>
        <v>ch130_20_3</v>
      </c>
      <c r="C47">
        <f>'R-GRASP comparison'!C49</f>
        <v>130</v>
      </c>
      <c r="D47">
        <f>'R-GRASP comparison'!D49</f>
        <v>20</v>
      </c>
      <c r="E47">
        <f>'R-GRASP comparison'!E49</f>
        <v>3</v>
      </c>
      <c r="F47" s="55">
        <f>'R-GRASP comparison'!G49</f>
        <v>127874.05</v>
      </c>
      <c r="G47" s="55">
        <f>'R-GRASP comparison'!H49</f>
        <v>127874.05</v>
      </c>
      <c r="H47" s="55">
        <f>'R-GRASP comparison'!I49</f>
        <v>0</v>
      </c>
      <c r="I47" s="51">
        <f>tsplib2[[#This Row],[Dev]]/tsplib2[[#This Row],[Best]]</f>
        <v>0</v>
      </c>
      <c r="J47" s="55">
        <f>'R-GRASP comparison'!J49</f>
        <v>250.02</v>
      </c>
      <c r="M47"/>
      <c r="N47"/>
      <c r="O47"/>
      <c r="P47"/>
    </row>
    <row r="48" spans="1:24" x14ac:dyDescent="0.2">
      <c r="A48" t="s">
        <v>660</v>
      </c>
      <c r="B48" t="str">
        <f>'R-GRASP comparison'!B50</f>
        <v>ch130_20_4</v>
      </c>
      <c r="C48">
        <f>'R-GRASP comparison'!C50</f>
        <v>130</v>
      </c>
      <c r="D48">
        <f>'R-GRASP comparison'!D50</f>
        <v>20</v>
      </c>
      <c r="E48">
        <f>'R-GRASP comparison'!E50</f>
        <v>4</v>
      </c>
      <c r="F48" s="55">
        <f>'R-GRASP comparison'!G50</f>
        <v>128398.24</v>
      </c>
      <c r="G48" s="55">
        <f>'R-GRASP comparison'!H50</f>
        <v>128398.24</v>
      </c>
      <c r="H48" s="55">
        <f>'R-GRASP comparison'!I50</f>
        <v>0</v>
      </c>
      <c r="I48" s="51">
        <f>tsplib2[[#This Row],[Dev]]/tsplib2[[#This Row],[Best]]</f>
        <v>0</v>
      </c>
      <c r="J48" s="55">
        <f>'R-GRASP comparison'!J50</f>
        <v>250.01</v>
      </c>
      <c r="M48"/>
      <c r="N48"/>
      <c r="O48"/>
      <c r="P48"/>
    </row>
    <row r="49" spans="1:16" x14ac:dyDescent="0.2">
      <c r="A49" t="s">
        <v>660</v>
      </c>
      <c r="B49" t="str">
        <f>'R-GRASP comparison'!B51</f>
        <v>ch130_20_5</v>
      </c>
      <c r="C49">
        <f>'R-GRASP comparison'!C51</f>
        <v>130</v>
      </c>
      <c r="D49">
        <f>'R-GRASP comparison'!D51</f>
        <v>20</v>
      </c>
      <c r="E49">
        <f>'R-GRASP comparison'!E51</f>
        <v>5</v>
      </c>
      <c r="F49" s="55">
        <f>'R-GRASP comparison'!G51</f>
        <v>100000000</v>
      </c>
      <c r="G49" s="55">
        <f>'R-GRASP comparison'!H51</f>
        <v>100000000</v>
      </c>
      <c r="H49" s="55">
        <f>'R-GRASP comparison'!I51</f>
        <v>0</v>
      </c>
      <c r="I49" s="51">
        <f>tsplib2[[#This Row],[Dev]]/tsplib2[[#This Row],[Best]]</f>
        <v>0</v>
      </c>
      <c r="J49" s="55">
        <f>'R-GRASP comparison'!J51</f>
        <v>250</v>
      </c>
      <c r="M49"/>
      <c r="N49"/>
      <c r="O49"/>
      <c r="P49"/>
    </row>
    <row r="50" spans="1:16" x14ac:dyDescent="0.2">
      <c r="A50" t="s">
        <v>686</v>
      </c>
      <c r="B50" t="str">
        <f>'R-GRASP comparison'!B52</f>
        <v>ch150_05_2</v>
      </c>
      <c r="C50">
        <f>'R-GRASP comparison'!C52</f>
        <v>150</v>
      </c>
      <c r="D50">
        <f>'R-GRASP comparison'!D52</f>
        <v>5</v>
      </c>
      <c r="E50">
        <f>'R-GRASP comparison'!E52</f>
        <v>2</v>
      </c>
      <c r="F50" s="55">
        <f>'R-GRASP comparison'!G52</f>
        <v>773157.3</v>
      </c>
      <c r="G50" s="55">
        <f>'R-GRASP comparison'!H52</f>
        <v>773157.3</v>
      </c>
      <c r="H50" s="55">
        <f>'R-GRASP comparison'!I52</f>
        <v>0</v>
      </c>
      <c r="I50" s="51">
        <f>tsplib2[[#This Row],[Dev]]/tsplib2[[#This Row],[Best]]</f>
        <v>0</v>
      </c>
      <c r="J50" s="55">
        <f>'R-GRASP comparison'!J52</f>
        <v>250.01</v>
      </c>
      <c r="M50"/>
      <c r="N50"/>
      <c r="O50"/>
      <c r="P50"/>
    </row>
    <row r="51" spans="1:16" x14ac:dyDescent="0.2">
      <c r="A51" t="s">
        <v>686</v>
      </c>
      <c r="B51" t="str">
        <f>'R-GRASP comparison'!B53</f>
        <v>ch150_05_3</v>
      </c>
      <c r="C51">
        <f>'R-GRASP comparison'!C53</f>
        <v>150</v>
      </c>
      <c r="D51">
        <f>'R-GRASP comparison'!D53</f>
        <v>5</v>
      </c>
      <c r="E51">
        <f>'R-GRASP comparison'!E53</f>
        <v>3</v>
      </c>
      <c r="F51" s="55">
        <f>'R-GRASP comparison'!G53</f>
        <v>778862.11</v>
      </c>
      <c r="G51" s="55">
        <f>'R-GRASP comparison'!H53</f>
        <v>778862.11</v>
      </c>
      <c r="H51" s="55">
        <f>'R-GRASP comparison'!I53</f>
        <v>0</v>
      </c>
      <c r="I51" s="51">
        <f>tsplib2[[#This Row],[Dev]]/tsplib2[[#This Row],[Best]]</f>
        <v>0</v>
      </c>
      <c r="J51" s="55">
        <f>'R-GRASP comparison'!J53</f>
        <v>250.01</v>
      </c>
      <c r="M51"/>
      <c r="N51"/>
      <c r="O51"/>
      <c r="P51"/>
    </row>
    <row r="52" spans="1:16" x14ac:dyDescent="0.2">
      <c r="A52" t="s">
        <v>686</v>
      </c>
      <c r="B52" t="str">
        <f>'R-GRASP comparison'!B54</f>
        <v>ch150_05_4</v>
      </c>
      <c r="C52">
        <f>'R-GRASP comparison'!C54</f>
        <v>150</v>
      </c>
      <c r="D52">
        <f>'R-GRASP comparison'!D54</f>
        <v>5</v>
      </c>
      <c r="E52">
        <f>'R-GRASP comparison'!E54</f>
        <v>4</v>
      </c>
      <c r="F52" s="55">
        <f>'R-GRASP comparison'!G54</f>
        <v>775274.7</v>
      </c>
      <c r="G52" s="55">
        <f>'R-GRASP comparison'!H54</f>
        <v>775274.7</v>
      </c>
      <c r="H52" s="55">
        <f>'R-GRASP comparison'!I54</f>
        <v>0</v>
      </c>
      <c r="I52" s="51">
        <f>tsplib2[[#This Row],[Dev]]/tsplib2[[#This Row],[Best]]</f>
        <v>0</v>
      </c>
      <c r="J52" s="55">
        <f>'R-GRASP comparison'!J54</f>
        <v>250.01</v>
      </c>
      <c r="M52"/>
      <c r="N52"/>
      <c r="O52"/>
      <c r="P52"/>
    </row>
    <row r="53" spans="1:16" x14ac:dyDescent="0.2">
      <c r="A53" t="s">
        <v>686</v>
      </c>
      <c r="B53" t="str">
        <f>'R-GRASP comparison'!B55</f>
        <v>ch150_05_5</v>
      </c>
      <c r="C53">
        <f>'R-GRASP comparison'!C55</f>
        <v>150</v>
      </c>
      <c r="D53">
        <f>'R-GRASP comparison'!D55</f>
        <v>5</v>
      </c>
      <c r="E53">
        <f>'R-GRASP comparison'!E55</f>
        <v>5</v>
      </c>
      <c r="F53" s="55">
        <f>'R-GRASP comparison'!G55</f>
        <v>790016.24</v>
      </c>
      <c r="G53" s="55">
        <f>'R-GRASP comparison'!H55</f>
        <v>790016.24</v>
      </c>
      <c r="H53" s="55">
        <f>'R-GRASP comparison'!I55</f>
        <v>0</v>
      </c>
      <c r="I53" s="51">
        <f>tsplib2[[#This Row],[Dev]]/tsplib2[[#This Row],[Best]]</f>
        <v>0</v>
      </c>
      <c r="J53" s="55">
        <f>'R-GRASP comparison'!J55</f>
        <v>250.01</v>
      </c>
      <c r="M53"/>
      <c r="N53"/>
      <c r="O53"/>
      <c r="P53"/>
    </row>
    <row r="54" spans="1:16" x14ac:dyDescent="0.2">
      <c r="A54" t="s">
        <v>686</v>
      </c>
      <c r="B54" t="str">
        <f>'R-GRASP comparison'!B56</f>
        <v>ch150_10_2</v>
      </c>
      <c r="C54">
        <f>'R-GRASP comparison'!C56</f>
        <v>150</v>
      </c>
      <c r="D54">
        <f>'R-GRASP comparison'!D56</f>
        <v>10</v>
      </c>
      <c r="E54">
        <f>'R-GRASP comparison'!E56</f>
        <v>2</v>
      </c>
      <c r="F54" s="55">
        <f>'R-GRASP comparison'!G56</f>
        <v>373812.29</v>
      </c>
      <c r="G54" s="55">
        <f>'R-GRASP comparison'!H56</f>
        <v>373812.29</v>
      </c>
      <c r="H54" s="55">
        <f>'R-GRASP comparison'!I56</f>
        <v>0</v>
      </c>
      <c r="I54" s="51">
        <f>tsplib2[[#This Row],[Dev]]/tsplib2[[#This Row],[Best]]</f>
        <v>0</v>
      </c>
      <c r="J54" s="55">
        <f>'R-GRASP comparison'!J56</f>
        <v>250.02</v>
      </c>
      <c r="M54"/>
      <c r="N54"/>
      <c r="O54"/>
      <c r="P54"/>
    </row>
    <row r="55" spans="1:16" x14ac:dyDescent="0.2">
      <c r="A55" t="s">
        <v>686</v>
      </c>
      <c r="B55" t="str">
        <f>'R-GRASP comparison'!B57</f>
        <v>ch150_10_3</v>
      </c>
      <c r="C55">
        <f>'R-GRASP comparison'!C57</f>
        <v>150</v>
      </c>
      <c r="D55">
        <f>'R-GRASP comparison'!D57</f>
        <v>10</v>
      </c>
      <c r="E55">
        <f>'R-GRASP comparison'!E57</f>
        <v>3</v>
      </c>
      <c r="F55" s="55">
        <f>'R-GRASP comparison'!G57</f>
        <v>379790.72</v>
      </c>
      <c r="G55" s="55">
        <f>'R-GRASP comparison'!H57</f>
        <v>379790.72</v>
      </c>
      <c r="H55" s="55">
        <f>'R-GRASP comparison'!I57</f>
        <v>0</v>
      </c>
      <c r="I55" s="51">
        <f>tsplib2[[#This Row],[Dev]]/tsplib2[[#This Row],[Best]]</f>
        <v>0</v>
      </c>
      <c r="J55" s="55">
        <f>'R-GRASP comparison'!J57</f>
        <v>250.01</v>
      </c>
      <c r="M55"/>
      <c r="N55"/>
      <c r="O55"/>
      <c r="P55"/>
    </row>
    <row r="56" spans="1:16" x14ac:dyDescent="0.2">
      <c r="A56" t="s">
        <v>686</v>
      </c>
      <c r="B56" t="str">
        <f>'R-GRASP comparison'!B58</f>
        <v>ch150_10_4</v>
      </c>
      <c r="C56">
        <f>'R-GRASP comparison'!C58</f>
        <v>150</v>
      </c>
      <c r="D56">
        <f>'R-GRASP comparison'!D58</f>
        <v>10</v>
      </c>
      <c r="E56">
        <f>'R-GRASP comparison'!E58</f>
        <v>4</v>
      </c>
      <c r="F56" s="55">
        <f>'R-GRASP comparison'!G58</f>
        <v>380834.62</v>
      </c>
      <c r="G56" s="55">
        <f>'R-GRASP comparison'!H58</f>
        <v>380834.62</v>
      </c>
      <c r="H56" s="55">
        <f>'R-GRASP comparison'!I58</f>
        <v>0</v>
      </c>
      <c r="I56" s="51">
        <f>tsplib2[[#This Row],[Dev]]/tsplib2[[#This Row],[Best]]</f>
        <v>0</v>
      </c>
      <c r="J56" s="55">
        <f>'R-GRASP comparison'!J58</f>
        <v>250.01</v>
      </c>
      <c r="M56"/>
      <c r="N56"/>
      <c r="O56"/>
      <c r="P56"/>
    </row>
    <row r="57" spans="1:16" x14ac:dyDescent="0.2">
      <c r="A57" t="s">
        <v>686</v>
      </c>
      <c r="B57" t="str">
        <f>'R-GRASP comparison'!B59</f>
        <v>ch150_10_5</v>
      </c>
      <c r="C57">
        <f>'R-GRASP comparison'!C59</f>
        <v>150</v>
      </c>
      <c r="D57">
        <f>'R-GRASP comparison'!D59</f>
        <v>10</v>
      </c>
      <c r="E57">
        <f>'R-GRASP comparison'!E59</f>
        <v>5</v>
      </c>
      <c r="F57" s="55">
        <f>'R-GRASP comparison'!G59</f>
        <v>100000000</v>
      </c>
      <c r="G57" s="55">
        <f>'R-GRASP comparison'!H59</f>
        <v>100000000</v>
      </c>
      <c r="H57" s="55">
        <f>'R-GRASP comparison'!I59</f>
        <v>0</v>
      </c>
      <c r="I57" s="51">
        <f>tsplib2[[#This Row],[Dev]]/tsplib2[[#This Row],[Best]]</f>
        <v>0</v>
      </c>
      <c r="J57" s="55">
        <f>'R-GRASP comparison'!J59</f>
        <v>250.25</v>
      </c>
      <c r="M57"/>
      <c r="N57"/>
      <c r="O57"/>
      <c r="P57"/>
    </row>
    <row r="58" spans="1:16" x14ac:dyDescent="0.2">
      <c r="A58" t="s">
        <v>686</v>
      </c>
      <c r="B58" t="str">
        <f>'R-GRASP comparison'!B60</f>
        <v>ch150_15_2</v>
      </c>
      <c r="C58">
        <f>'R-GRASP comparison'!C60</f>
        <v>150</v>
      </c>
      <c r="D58">
        <f>'R-GRASP comparison'!D60</f>
        <v>15</v>
      </c>
      <c r="E58">
        <f>'R-GRASP comparison'!E60</f>
        <v>2</v>
      </c>
      <c r="F58" s="55">
        <f>'R-GRASP comparison'!G60</f>
        <v>238334.65</v>
      </c>
      <c r="G58" s="55">
        <f>'R-GRASP comparison'!H60</f>
        <v>238334.65</v>
      </c>
      <c r="H58" s="55">
        <f>'R-GRASP comparison'!I60</f>
        <v>0</v>
      </c>
      <c r="I58" s="51">
        <f>tsplib2[[#This Row],[Dev]]/tsplib2[[#This Row],[Best]]</f>
        <v>0</v>
      </c>
      <c r="J58" s="55">
        <f>'R-GRASP comparison'!J60</f>
        <v>250.04</v>
      </c>
      <c r="M58"/>
      <c r="N58"/>
      <c r="O58"/>
      <c r="P58"/>
    </row>
    <row r="59" spans="1:16" x14ac:dyDescent="0.2">
      <c r="A59" t="s">
        <v>686</v>
      </c>
      <c r="B59" t="str">
        <f>'R-GRASP comparison'!B61</f>
        <v>ch150_15_3</v>
      </c>
      <c r="C59">
        <f>'R-GRASP comparison'!C61</f>
        <v>150</v>
      </c>
      <c r="D59">
        <f>'R-GRASP comparison'!D61</f>
        <v>15</v>
      </c>
      <c r="E59">
        <f>'R-GRASP comparison'!E61</f>
        <v>3</v>
      </c>
      <c r="F59" s="55">
        <f>'R-GRASP comparison'!G61</f>
        <v>239591.05</v>
      </c>
      <c r="G59" s="55">
        <f>'R-GRASP comparison'!H61</f>
        <v>239591.05</v>
      </c>
      <c r="H59" s="55">
        <f>'R-GRASP comparison'!I61</f>
        <v>0</v>
      </c>
      <c r="I59" s="51">
        <f>tsplib2[[#This Row],[Dev]]/tsplib2[[#This Row],[Best]]</f>
        <v>0</v>
      </c>
      <c r="J59" s="55">
        <f>'R-GRASP comparison'!J61</f>
        <v>250.04</v>
      </c>
      <c r="M59"/>
      <c r="N59"/>
      <c r="O59"/>
      <c r="P59"/>
    </row>
    <row r="60" spans="1:16" x14ac:dyDescent="0.2">
      <c r="A60" t="s">
        <v>686</v>
      </c>
      <c r="B60" t="str">
        <f>'R-GRASP comparison'!B62</f>
        <v>ch150_15_4</v>
      </c>
      <c r="C60">
        <f>'R-GRASP comparison'!C62</f>
        <v>150</v>
      </c>
      <c r="D60">
        <f>'R-GRASP comparison'!D62</f>
        <v>15</v>
      </c>
      <c r="E60">
        <f>'R-GRASP comparison'!E62</f>
        <v>4</v>
      </c>
      <c r="F60" s="55">
        <f>'R-GRASP comparison'!G62</f>
        <v>240333.8</v>
      </c>
      <c r="G60" s="55">
        <f>'R-GRASP comparison'!H62</f>
        <v>240333.8</v>
      </c>
      <c r="H60" s="55">
        <f>'R-GRASP comparison'!I62</f>
        <v>0</v>
      </c>
      <c r="I60" s="51">
        <f>tsplib2[[#This Row],[Dev]]/tsplib2[[#This Row],[Best]]</f>
        <v>0</v>
      </c>
      <c r="J60" s="55">
        <f>'R-GRASP comparison'!J62</f>
        <v>250.01</v>
      </c>
      <c r="M60"/>
      <c r="N60"/>
      <c r="O60"/>
      <c r="P60"/>
    </row>
    <row r="61" spans="1:16" x14ac:dyDescent="0.2">
      <c r="A61" t="s">
        <v>686</v>
      </c>
      <c r="B61" t="str">
        <f>'R-GRASP comparison'!B63</f>
        <v>ch150_15_5</v>
      </c>
      <c r="C61">
        <f>'R-GRASP comparison'!C63</f>
        <v>150</v>
      </c>
      <c r="D61">
        <f>'R-GRASP comparison'!D63</f>
        <v>15</v>
      </c>
      <c r="E61">
        <f>'R-GRASP comparison'!E63</f>
        <v>5</v>
      </c>
      <c r="F61" s="55">
        <f>'R-GRASP comparison'!G63</f>
        <v>100000000</v>
      </c>
      <c r="G61" s="55">
        <f>'R-GRASP comparison'!H63</f>
        <v>100000000</v>
      </c>
      <c r="H61" s="55">
        <f>'R-GRASP comparison'!I63</f>
        <v>0</v>
      </c>
      <c r="I61" s="51">
        <f>tsplib2[[#This Row],[Dev]]/tsplib2[[#This Row],[Best]]</f>
        <v>0</v>
      </c>
      <c r="J61" s="55">
        <f>'R-GRASP comparison'!J63</f>
        <v>250</v>
      </c>
      <c r="M61"/>
      <c r="N61"/>
      <c r="O61"/>
      <c r="P61"/>
    </row>
    <row r="62" spans="1:16" x14ac:dyDescent="0.2">
      <c r="A62" t="s">
        <v>686</v>
      </c>
      <c r="B62" t="str">
        <f>'R-GRASP comparison'!B64</f>
        <v>ch150_20_2</v>
      </c>
      <c r="C62">
        <f>'R-GRASP comparison'!C64</f>
        <v>150</v>
      </c>
      <c r="D62">
        <f>'R-GRASP comparison'!D64</f>
        <v>20</v>
      </c>
      <c r="E62">
        <f>'R-GRASP comparison'!E64</f>
        <v>2</v>
      </c>
      <c r="F62" s="55">
        <f>'R-GRASP comparison'!G64</f>
        <v>180905.21</v>
      </c>
      <c r="G62" s="55">
        <f>'R-GRASP comparison'!H64</f>
        <v>180905.21</v>
      </c>
      <c r="H62" s="55">
        <f>'R-GRASP comparison'!I64</f>
        <v>0</v>
      </c>
      <c r="I62" s="51">
        <f>tsplib2[[#This Row],[Dev]]/tsplib2[[#This Row],[Best]]</f>
        <v>0</v>
      </c>
      <c r="J62" s="55">
        <f>'R-GRASP comparison'!J64</f>
        <v>250.08</v>
      </c>
      <c r="M62"/>
      <c r="N62"/>
      <c r="O62"/>
      <c r="P62"/>
    </row>
    <row r="63" spans="1:16" x14ac:dyDescent="0.2">
      <c r="A63" t="s">
        <v>686</v>
      </c>
      <c r="B63" t="str">
        <f>'R-GRASP comparison'!B65</f>
        <v>ch150_20_3</v>
      </c>
      <c r="C63">
        <f>'R-GRASP comparison'!C65</f>
        <v>150</v>
      </c>
      <c r="D63">
        <f>'R-GRASP comparison'!D65</f>
        <v>20</v>
      </c>
      <c r="E63">
        <f>'R-GRASP comparison'!E65</f>
        <v>3</v>
      </c>
      <c r="F63" s="55">
        <f>'R-GRASP comparison'!G65</f>
        <v>176057.12</v>
      </c>
      <c r="G63" s="55">
        <f>'R-GRASP comparison'!H65</f>
        <v>176057.12</v>
      </c>
      <c r="H63" s="55">
        <f>'R-GRASP comparison'!I65</f>
        <v>0</v>
      </c>
      <c r="I63" s="51">
        <f>tsplib2[[#This Row],[Dev]]/tsplib2[[#This Row],[Best]]</f>
        <v>0</v>
      </c>
      <c r="J63" s="55">
        <f>'R-GRASP comparison'!J65</f>
        <v>250.03</v>
      </c>
      <c r="M63"/>
      <c r="N63"/>
      <c r="O63"/>
      <c r="P63"/>
    </row>
    <row r="64" spans="1:16" x14ac:dyDescent="0.2">
      <c r="A64" t="s">
        <v>686</v>
      </c>
      <c r="B64" t="str">
        <f>'R-GRASP comparison'!B66</f>
        <v>ch150_20_4</v>
      </c>
      <c r="C64">
        <f>'R-GRASP comparison'!C66</f>
        <v>150</v>
      </c>
      <c r="D64">
        <f>'R-GRASP comparison'!D66</f>
        <v>20</v>
      </c>
      <c r="E64">
        <f>'R-GRASP comparison'!E66</f>
        <v>4</v>
      </c>
      <c r="F64" s="55">
        <f>'R-GRASP comparison'!G66</f>
        <v>100000000</v>
      </c>
      <c r="G64" s="55">
        <f>'R-GRASP comparison'!H66</f>
        <v>100000000</v>
      </c>
      <c r="H64" s="55">
        <f>'R-GRASP comparison'!I66</f>
        <v>0</v>
      </c>
      <c r="I64" s="51">
        <f>tsplib2[[#This Row],[Dev]]/tsplib2[[#This Row],[Best]]</f>
        <v>0</v>
      </c>
      <c r="J64" s="55">
        <f>'R-GRASP comparison'!J66</f>
        <v>250</v>
      </c>
      <c r="M64"/>
      <c r="N64"/>
      <c r="O64"/>
      <c r="P64"/>
    </row>
    <row r="65" spans="1:16" x14ac:dyDescent="0.2">
      <c r="A65" t="s">
        <v>686</v>
      </c>
      <c r="B65" t="str">
        <f>'R-GRASP comparison'!B67</f>
        <v>ch150_20_5</v>
      </c>
      <c r="C65">
        <f>'R-GRASP comparison'!C67</f>
        <v>150</v>
      </c>
      <c r="D65">
        <f>'R-GRASP comparison'!D67</f>
        <v>20</v>
      </c>
      <c r="E65">
        <f>'R-GRASP comparison'!E67</f>
        <v>5</v>
      </c>
      <c r="F65" s="55">
        <f>'R-GRASP comparison'!G67</f>
        <v>100000000</v>
      </c>
      <c r="G65" s="55">
        <f>'R-GRASP comparison'!H67</f>
        <v>100000000</v>
      </c>
      <c r="H65" s="55">
        <f>'R-GRASP comparison'!I67</f>
        <v>0</v>
      </c>
      <c r="I65" s="51">
        <f>tsplib2[[#This Row],[Dev]]/tsplib2[[#This Row],[Best]]</f>
        <v>0</v>
      </c>
      <c r="J65" s="55">
        <f>'R-GRASP comparison'!J67</f>
        <v>250</v>
      </c>
      <c r="M65"/>
      <c r="N65"/>
      <c r="O65"/>
      <c r="P65"/>
    </row>
    <row r="66" spans="1:16" x14ac:dyDescent="0.2">
      <c r="A66" t="s">
        <v>683</v>
      </c>
      <c r="B66" t="str">
        <f>'R-GRASP comparison'!B68</f>
        <v>d198_05_2</v>
      </c>
      <c r="C66">
        <f>'R-GRASP comparison'!C68</f>
        <v>198</v>
      </c>
      <c r="D66">
        <f>'R-GRASP comparison'!D68</f>
        <v>5</v>
      </c>
      <c r="E66">
        <f>'R-GRASP comparison'!E68</f>
        <v>2</v>
      </c>
      <c r="F66" s="55">
        <f>'R-GRASP comparison'!G68</f>
        <v>3588931.21</v>
      </c>
      <c r="G66" s="55">
        <f>'R-GRASP comparison'!H68</f>
        <v>3588931.21</v>
      </c>
      <c r="H66" s="55">
        <f>'R-GRASP comparison'!I68</f>
        <v>0</v>
      </c>
      <c r="I66" s="51">
        <f>tsplib2[[#This Row],[Dev]]/tsplib2[[#This Row],[Best]]</f>
        <v>0</v>
      </c>
      <c r="J66" s="55">
        <f>'R-GRASP comparison'!J68</f>
        <v>250.01</v>
      </c>
      <c r="M66"/>
      <c r="N66"/>
      <c r="O66"/>
      <c r="P66"/>
    </row>
    <row r="67" spans="1:16" x14ac:dyDescent="0.2">
      <c r="A67" t="s">
        <v>683</v>
      </c>
      <c r="B67" t="str">
        <f>'R-GRASP comparison'!B69</f>
        <v>d198_05_3</v>
      </c>
      <c r="C67">
        <f>'R-GRASP comparison'!C69</f>
        <v>198</v>
      </c>
      <c r="D67">
        <f>'R-GRASP comparison'!D69</f>
        <v>5</v>
      </c>
      <c r="E67">
        <f>'R-GRASP comparison'!E69</f>
        <v>3</v>
      </c>
      <c r="F67" s="55">
        <f>'R-GRASP comparison'!G69</f>
        <v>3640925.14</v>
      </c>
      <c r="G67" s="55">
        <f>'R-GRASP comparison'!H69</f>
        <v>3640925.14</v>
      </c>
      <c r="H67" s="55">
        <f>'R-GRASP comparison'!I69</f>
        <v>0</v>
      </c>
      <c r="I67" s="51">
        <f>tsplib2[[#This Row],[Dev]]/tsplib2[[#This Row],[Best]]</f>
        <v>0</v>
      </c>
      <c r="J67" s="55">
        <f>'R-GRASP comparison'!J69</f>
        <v>250.01</v>
      </c>
      <c r="M67"/>
      <c r="N67"/>
      <c r="O67"/>
      <c r="P67"/>
    </row>
    <row r="68" spans="1:16" x14ac:dyDescent="0.2">
      <c r="A68" t="s">
        <v>683</v>
      </c>
      <c r="B68" t="str">
        <f>'R-GRASP comparison'!B70</f>
        <v>d198_05_4</v>
      </c>
      <c r="C68">
        <f>'R-GRASP comparison'!C70</f>
        <v>198</v>
      </c>
      <c r="D68">
        <f>'R-GRASP comparison'!D70</f>
        <v>5</v>
      </c>
      <c r="E68">
        <f>'R-GRASP comparison'!E70</f>
        <v>4</v>
      </c>
      <c r="F68" s="55">
        <f>'R-GRASP comparison'!G70</f>
        <v>3675404.54</v>
      </c>
      <c r="G68" s="55">
        <f>'R-GRASP comparison'!H70</f>
        <v>3675404.54</v>
      </c>
      <c r="H68" s="55">
        <f>'R-GRASP comparison'!I70</f>
        <v>0</v>
      </c>
      <c r="I68" s="51">
        <f>tsplib2[[#This Row],[Dev]]/tsplib2[[#This Row],[Best]]</f>
        <v>0</v>
      </c>
      <c r="J68" s="55">
        <f>'R-GRASP comparison'!J70</f>
        <v>250.01</v>
      </c>
      <c r="M68"/>
      <c r="N68"/>
      <c r="O68"/>
      <c r="P68"/>
    </row>
    <row r="69" spans="1:16" x14ac:dyDescent="0.2">
      <c r="A69" t="s">
        <v>683</v>
      </c>
      <c r="B69" t="str">
        <f>'R-GRASP comparison'!B71</f>
        <v>d198_05_5</v>
      </c>
      <c r="C69">
        <f>'R-GRASP comparison'!C71</f>
        <v>198</v>
      </c>
      <c r="D69">
        <f>'R-GRASP comparison'!D71</f>
        <v>5</v>
      </c>
      <c r="E69">
        <f>'R-GRASP comparison'!E71</f>
        <v>5</v>
      </c>
      <c r="F69" s="55">
        <f>'R-GRASP comparison'!G71</f>
        <v>3726162.55</v>
      </c>
      <c r="G69" s="55">
        <f>'R-GRASP comparison'!H71</f>
        <v>3726162.55</v>
      </c>
      <c r="H69" s="55">
        <f>'R-GRASP comparison'!I71</f>
        <v>0</v>
      </c>
      <c r="I69" s="51">
        <f>tsplib2[[#This Row],[Dev]]/tsplib2[[#This Row],[Best]]</f>
        <v>0</v>
      </c>
      <c r="J69" s="55">
        <f>'R-GRASP comparison'!J71</f>
        <v>250.01</v>
      </c>
      <c r="M69"/>
      <c r="N69"/>
      <c r="O69"/>
      <c r="P69"/>
    </row>
    <row r="70" spans="1:16" x14ac:dyDescent="0.2">
      <c r="A70" t="s">
        <v>683</v>
      </c>
      <c r="B70" t="str">
        <f>'R-GRASP comparison'!B72</f>
        <v>d198_10_2</v>
      </c>
      <c r="C70">
        <f>'R-GRASP comparison'!C72</f>
        <v>198</v>
      </c>
      <c r="D70">
        <f>'R-GRASP comparison'!D72</f>
        <v>10</v>
      </c>
      <c r="E70">
        <f>'R-GRASP comparison'!E72</f>
        <v>2</v>
      </c>
      <c r="F70" s="55">
        <f>'R-GRASP comparison'!G72</f>
        <v>1707025.53</v>
      </c>
      <c r="G70" s="55">
        <f>'R-GRASP comparison'!H72</f>
        <v>1707025.53</v>
      </c>
      <c r="H70" s="55">
        <f>'R-GRASP comparison'!I72</f>
        <v>0</v>
      </c>
      <c r="I70" s="51">
        <f>tsplib2[[#This Row],[Dev]]/tsplib2[[#This Row],[Best]]</f>
        <v>0</v>
      </c>
      <c r="J70" s="55">
        <f>'R-GRASP comparison'!J72</f>
        <v>250.03</v>
      </c>
      <c r="M70"/>
      <c r="N70"/>
      <c r="O70"/>
      <c r="P70"/>
    </row>
    <row r="71" spans="1:16" x14ac:dyDescent="0.2">
      <c r="A71" t="s">
        <v>683</v>
      </c>
      <c r="B71" t="str">
        <f>'R-GRASP comparison'!B73</f>
        <v>d198_10_3</v>
      </c>
      <c r="C71">
        <f>'R-GRASP comparison'!C73</f>
        <v>198</v>
      </c>
      <c r="D71">
        <f>'R-GRASP comparison'!D73</f>
        <v>10</v>
      </c>
      <c r="E71">
        <f>'R-GRASP comparison'!E73</f>
        <v>3</v>
      </c>
      <c r="F71" s="55">
        <f>'R-GRASP comparison'!G73</f>
        <v>1798215.96</v>
      </c>
      <c r="G71" s="55">
        <f>'R-GRASP comparison'!H73</f>
        <v>1798215.96</v>
      </c>
      <c r="H71" s="55">
        <f>'R-GRASP comparison'!I73</f>
        <v>0</v>
      </c>
      <c r="I71" s="51">
        <f>tsplib2[[#This Row],[Dev]]/tsplib2[[#This Row],[Best]]</f>
        <v>0</v>
      </c>
      <c r="J71" s="55">
        <f>'R-GRASP comparison'!J73</f>
        <v>250.07</v>
      </c>
      <c r="M71"/>
      <c r="N71"/>
      <c r="O71"/>
      <c r="P71"/>
    </row>
    <row r="72" spans="1:16" x14ac:dyDescent="0.2">
      <c r="A72" t="s">
        <v>683</v>
      </c>
      <c r="B72" t="str">
        <f>'R-GRASP comparison'!B74</f>
        <v>d198_10_4</v>
      </c>
      <c r="C72">
        <f>'R-GRASP comparison'!C74</f>
        <v>198</v>
      </c>
      <c r="D72">
        <f>'R-GRASP comparison'!D74</f>
        <v>10</v>
      </c>
      <c r="E72">
        <f>'R-GRASP comparison'!E74</f>
        <v>4</v>
      </c>
      <c r="F72" s="55">
        <f>'R-GRASP comparison'!G74</f>
        <v>1733828.58</v>
      </c>
      <c r="G72" s="55">
        <f>'R-GRASP comparison'!H74</f>
        <v>1733828.58</v>
      </c>
      <c r="H72" s="55">
        <f>'R-GRASP comparison'!I74</f>
        <v>0</v>
      </c>
      <c r="I72" s="51">
        <f>tsplib2[[#This Row],[Dev]]/tsplib2[[#This Row],[Best]]</f>
        <v>0</v>
      </c>
      <c r="J72" s="55">
        <f>'R-GRASP comparison'!J74</f>
        <v>250.02</v>
      </c>
      <c r="M72"/>
      <c r="N72"/>
      <c r="O72"/>
      <c r="P72"/>
    </row>
    <row r="73" spans="1:16" x14ac:dyDescent="0.2">
      <c r="A73" t="s">
        <v>683</v>
      </c>
      <c r="B73" t="str">
        <f>'R-GRASP comparison'!B75</f>
        <v>d198_10_5</v>
      </c>
      <c r="C73">
        <f>'R-GRASP comparison'!C75</f>
        <v>198</v>
      </c>
      <c r="D73">
        <f>'R-GRASP comparison'!D75</f>
        <v>10</v>
      </c>
      <c r="E73">
        <f>'R-GRASP comparison'!E75</f>
        <v>5</v>
      </c>
      <c r="F73" s="55">
        <f>'R-GRASP comparison'!G75</f>
        <v>100000000</v>
      </c>
      <c r="G73" s="55">
        <f>'R-GRASP comparison'!H75</f>
        <v>100000000</v>
      </c>
      <c r="H73" s="55">
        <f>'R-GRASP comparison'!I75</f>
        <v>0</v>
      </c>
      <c r="I73" s="51">
        <f>tsplib2[[#This Row],[Dev]]/tsplib2[[#This Row],[Best]]</f>
        <v>0</v>
      </c>
      <c r="J73" s="55">
        <f>'R-GRASP comparison'!J75</f>
        <v>250</v>
      </c>
      <c r="M73"/>
      <c r="N73"/>
      <c r="O73"/>
      <c r="P73"/>
    </row>
    <row r="74" spans="1:16" x14ac:dyDescent="0.2">
      <c r="A74" t="s">
        <v>683</v>
      </c>
      <c r="B74" t="str">
        <f>'R-GRASP comparison'!B76</f>
        <v>d198_15_2</v>
      </c>
      <c r="C74">
        <f>'R-GRASP comparison'!C76</f>
        <v>198</v>
      </c>
      <c r="D74">
        <f>'R-GRASP comparison'!D76</f>
        <v>15</v>
      </c>
      <c r="E74">
        <f>'R-GRASP comparison'!E76</f>
        <v>2</v>
      </c>
      <c r="F74" s="55">
        <f>'R-GRASP comparison'!G76</f>
        <v>1100935.6000000001</v>
      </c>
      <c r="G74" s="55">
        <f>'R-GRASP comparison'!H76</f>
        <v>1100935.6000000001</v>
      </c>
      <c r="H74" s="55">
        <f>'R-GRASP comparison'!I76</f>
        <v>0</v>
      </c>
      <c r="I74" s="51">
        <f>tsplib2[[#This Row],[Dev]]/tsplib2[[#This Row],[Best]]</f>
        <v>0</v>
      </c>
      <c r="J74" s="55">
        <f>'R-GRASP comparison'!J76</f>
        <v>250.07</v>
      </c>
      <c r="M74"/>
      <c r="N74"/>
      <c r="O74"/>
      <c r="P74"/>
    </row>
    <row r="75" spans="1:16" x14ac:dyDescent="0.2">
      <c r="A75" t="s">
        <v>683</v>
      </c>
      <c r="B75" t="str">
        <f>'R-GRASP comparison'!B77</f>
        <v>d198_15_3</v>
      </c>
      <c r="C75">
        <f>'R-GRASP comparison'!C77</f>
        <v>198</v>
      </c>
      <c r="D75">
        <f>'R-GRASP comparison'!D77</f>
        <v>15</v>
      </c>
      <c r="E75">
        <f>'R-GRASP comparison'!E77</f>
        <v>3</v>
      </c>
      <c r="F75" s="55">
        <f>'R-GRASP comparison'!G77</f>
        <v>1187446.31</v>
      </c>
      <c r="G75" s="55">
        <f>'R-GRASP comparison'!H77</f>
        <v>1187446.31</v>
      </c>
      <c r="H75" s="55">
        <f>'R-GRASP comparison'!I77</f>
        <v>0</v>
      </c>
      <c r="I75" s="51">
        <f>tsplib2[[#This Row],[Dev]]/tsplib2[[#This Row],[Best]]</f>
        <v>0</v>
      </c>
      <c r="J75" s="55">
        <f>'R-GRASP comparison'!J77</f>
        <v>250.03</v>
      </c>
      <c r="M75"/>
      <c r="N75"/>
      <c r="O75"/>
      <c r="P75"/>
    </row>
    <row r="76" spans="1:16" x14ac:dyDescent="0.2">
      <c r="A76" t="s">
        <v>683</v>
      </c>
      <c r="B76" t="str">
        <f>'R-GRASP comparison'!B78</f>
        <v>d198_15_4</v>
      </c>
      <c r="C76">
        <f>'R-GRASP comparison'!C78</f>
        <v>198</v>
      </c>
      <c r="D76">
        <f>'R-GRASP comparison'!D78</f>
        <v>15</v>
      </c>
      <c r="E76">
        <f>'R-GRASP comparison'!E78</f>
        <v>4</v>
      </c>
      <c r="F76" s="55">
        <f>'R-GRASP comparison'!G78</f>
        <v>1149943.49</v>
      </c>
      <c r="G76" s="55">
        <f>'R-GRASP comparison'!H78</f>
        <v>1149943.49</v>
      </c>
      <c r="H76" s="55">
        <f>'R-GRASP comparison'!I78</f>
        <v>0</v>
      </c>
      <c r="I76" s="51">
        <f>tsplib2[[#This Row],[Dev]]/tsplib2[[#This Row],[Best]]</f>
        <v>0</v>
      </c>
      <c r="J76" s="55">
        <f>'R-GRASP comparison'!J78</f>
        <v>250.03</v>
      </c>
      <c r="M76"/>
      <c r="N76"/>
      <c r="O76"/>
      <c r="P76"/>
    </row>
    <row r="77" spans="1:16" x14ac:dyDescent="0.2">
      <c r="A77" t="s">
        <v>683</v>
      </c>
      <c r="B77" t="str">
        <f>'R-GRASP comparison'!B79</f>
        <v>d198_15_5</v>
      </c>
      <c r="C77">
        <f>'R-GRASP comparison'!C79</f>
        <v>198</v>
      </c>
      <c r="D77">
        <f>'R-GRASP comparison'!D79</f>
        <v>15</v>
      </c>
      <c r="E77">
        <f>'R-GRASP comparison'!E79</f>
        <v>5</v>
      </c>
      <c r="F77" s="55">
        <f>'R-GRASP comparison'!G79</f>
        <v>1137910.1399999999</v>
      </c>
      <c r="G77" s="55">
        <f>'R-GRASP comparison'!H79</f>
        <v>1137910.1399999999</v>
      </c>
      <c r="H77" s="55">
        <f>'R-GRASP comparison'!I79</f>
        <v>0</v>
      </c>
      <c r="I77" s="51">
        <f>tsplib2[[#This Row],[Dev]]/tsplib2[[#This Row],[Best]]</f>
        <v>0</v>
      </c>
      <c r="J77" s="55">
        <f>'R-GRASP comparison'!J79</f>
        <v>250.11</v>
      </c>
      <c r="M77"/>
      <c r="N77"/>
      <c r="O77"/>
      <c r="P77"/>
    </row>
    <row r="78" spans="1:16" x14ac:dyDescent="0.2">
      <c r="A78" t="s">
        <v>683</v>
      </c>
      <c r="B78" t="str">
        <f>'R-GRASP comparison'!B80</f>
        <v>d198_20_2</v>
      </c>
      <c r="C78">
        <f>'R-GRASP comparison'!C80</f>
        <v>198</v>
      </c>
      <c r="D78">
        <f>'R-GRASP comparison'!D80</f>
        <v>20</v>
      </c>
      <c r="E78">
        <f>'R-GRASP comparison'!E80</f>
        <v>2</v>
      </c>
      <c r="F78" s="55">
        <f>'R-GRASP comparison'!G80</f>
        <v>832727.28</v>
      </c>
      <c r="G78" s="55">
        <f>'R-GRASP comparison'!H80</f>
        <v>832727.28</v>
      </c>
      <c r="H78" s="55">
        <f>'R-GRASP comparison'!I80</f>
        <v>0</v>
      </c>
      <c r="I78" s="51">
        <f>tsplib2[[#This Row],[Dev]]/tsplib2[[#This Row],[Best]]</f>
        <v>0</v>
      </c>
      <c r="J78" s="55">
        <f>'R-GRASP comparison'!J80</f>
        <v>250.15</v>
      </c>
      <c r="M78"/>
      <c r="N78"/>
      <c r="O78"/>
      <c r="P78"/>
    </row>
    <row r="79" spans="1:16" x14ac:dyDescent="0.2">
      <c r="A79" t="s">
        <v>683</v>
      </c>
      <c r="B79" t="str">
        <f>'R-GRASP comparison'!B81</f>
        <v>d198_20_3</v>
      </c>
      <c r="C79">
        <f>'R-GRASP comparison'!C81</f>
        <v>198</v>
      </c>
      <c r="D79">
        <f>'R-GRASP comparison'!D81</f>
        <v>20</v>
      </c>
      <c r="E79">
        <f>'R-GRASP comparison'!E81</f>
        <v>3</v>
      </c>
      <c r="F79" s="55">
        <f>'R-GRASP comparison'!G81</f>
        <v>850940.92</v>
      </c>
      <c r="G79" s="55">
        <f>'R-GRASP comparison'!H81</f>
        <v>850940.92</v>
      </c>
      <c r="H79" s="55">
        <f>'R-GRASP comparison'!I81</f>
        <v>0</v>
      </c>
      <c r="I79" s="51">
        <f>tsplib2[[#This Row],[Dev]]/tsplib2[[#This Row],[Best]]</f>
        <v>0</v>
      </c>
      <c r="J79" s="55">
        <f>'R-GRASP comparison'!J81</f>
        <v>250.03</v>
      </c>
      <c r="M79"/>
      <c r="N79"/>
      <c r="O79"/>
      <c r="P79"/>
    </row>
    <row r="80" spans="1:16" x14ac:dyDescent="0.2">
      <c r="A80" t="s">
        <v>683</v>
      </c>
      <c r="B80" t="str">
        <f>'R-GRASP comparison'!B82</f>
        <v>d198_20_4</v>
      </c>
      <c r="C80">
        <f>'R-GRASP comparison'!C82</f>
        <v>198</v>
      </c>
      <c r="D80">
        <f>'R-GRASP comparison'!D82</f>
        <v>20</v>
      </c>
      <c r="E80">
        <f>'R-GRASP comparison'!E82</f>
        <v>4</v>
      </c>
      <c r="F80" s="55">
        <f>'R-GRASP comparison'!G82</f>
        <v>100000000</v>
      </c>
      <c r="G80" s="55">
        <f>'R-GRASP comparison'!H82</f>
        <v>100000000</v>
      </c>
      <c r="H80" s="55">
        <f>'R-GRASP comparison'!I82</f>
        <v>0</v>
      </c>
      <c r="I80" s="51">
        <f>tsplib2[[#This Row],[Dev]]/tsplib2[[#This Row],[Best]]</f>
        <v>0</v>
      </c>
      <c r="J80" s="55">
        <f>'R-GRASP comparison'!J82</f>
        <v>250</v>
      </c>
      <c r="M80"/>
      <c r="N80"/>
      <c r="O80"/>
      <c r="P80"/>
    </row>
    <row r="81" spans="1:16" x14ac:dyDescent="0.2">
      <c r="A81" t="s">
        <v>683</v>
      </c>
      <c r="B81" t="str">
        <f>'R-GRASP comparison'!B83</f>
        <v>d198_20_5</v>
      </c>
      <c r="C81">
        <f>'R-GRASP comparison'!C83</f>
        <v>198</v>
      </c>
      <c r="D81">
        <f>'R-GRASP comparison'!D83</f>
        <v>20</v>
      </c>
      <c r="E81">
        <f>'R-GRASP comparison'!E83</f>
        <v>5</v>
      </c>
      <c r="F81" s="55">
        <f>'R-GRASP comparison'!G83</f>
        <v>100000000</v>
      </c>
      <c r="G81" s="55">
        <f>'R-GRASP comparison'!H83</f>
        <v>100000000</v>
      </c>
      <c r="H81" s="55">
        <f>'R-GRASP comparison'!I83</f>
        <v>0</v>
      </c>
      <c r="I81" s="51">
        <f>tsplib2[[#This Row],[Dev]]/tsplib2[[#This Row],[Best]]</f>
        <v>0</v>
      </c>
      <c r="J81" s="55">
        <f>'R-GRASP comparison'!J83</f>
        <v>250</v>
      </c>
      <c r="M81"/>
      <c r="N81"/>
      <c r="O81"/>
      <c r="P81"/>
    </row>
    <row r="82" spans="1:16" x14ac:dyDescent="0.2">
      <c r="A82" t="s">
        <v>665</v>
      </c>
      <c r="B82" t="str">
        <f>'R-GRASP comparison'!B84</f>
        <v>d493_05_2</v>
      </c>
      <c r="C82">
        <f>'R-GRASP comparison'!C84</f>
        <v>493</v>
      </c>
      <c r="D82">
        <f>'R-GRASP comparison'!D84</f>
        <v>5</v>
      </c>
      <c r="E82">
        <f>'R-GRASP comparison'!E84</f>
        <v>2</v>
      </c>
      <c r="F82" s="55">
        <f>'R-GRASP comparison'!G84</f>
        <v>21958028.949999999</v>
      </c>
      <c r="G82" s="55">
        <f>'R-GRASP comparison'!H84</f>
        <v>21958028.949999999</v>
      </c>
      <c r="H82" s="55">
        <f>'R-GRASP comparison'!I84</f>
        <v>0</v>
      </c>
      <c r="I82" s="51">
        <f>tsplib2[[#This Row],[Dev]]/tsplib2[[#This Row],[Best]]</f>
        <v>0</v>
      </c>
      <c r="J82" s="55">
        <f>'R-GRASP comparison'!J84</f>
        <v>250.08</v>
      </c>
      <c r="M82"/>
      <c r="N82"/>
      <c r="O82"/>
      <c r="P82"/>
    </row>
    <row r="83" spans="1:16" x14ac:dyDescent="0.2">
      <c r="A83" t="s">
        <v>665</v>
      </c>
      <c r="B83" t="str">
        <f>'R-GRASP comparison'!B85</f>
        <v>d493_05_3</v>
      </c>
      <c r="C83">
        <f>'R-GRASP comparison'!C85</f>
        <v>493</v>
      </c>
      <c r="D83">
        <f>'R-GRASP comparison'!D85</f>
        <v>5</v>
      </c>
      <c r="E83">
        <f>'R-GRASP comparison'!E85</f>
        <v>3</v>
      </c>
      <c r="F83" s="55">
        <f>'R-GRASP comparison'!G85</f>
        <v>21937170.620000001</v>
      </c>
      <c r="G83" s="55">
        <f>'R-GRASP comparison'!H85</f>
        <v>21937170.620000001</v>
      </c>
      <c r="H83" s="55">
        <f>'R-GRASP comparison'!I85</f>
        <v>0</v>
      </c>
      <c r="I83" s="51">
        <f>tsplib2[[#This Row],[Dev]]/tsplib2[[#This Row],[Best]]</f>
        <v>0</v>
      </c>
      <c r="J83" s="55">
        <f>'R-GRASP comparison'!J85</f>
        <v>250.07</v>
      </c>
      <c r="M83"/>
      <c r="N83"/>
      <c r="O83"/>
      <c r="P83"/>
    </row>
    <row r="84" spans="1:16" x14ac:dyDescent="0.2">
      <c r="A84" t="s">
        <v>665</v>
      </c>
      <c r="B84" t="str">
        <f>'R-GRASP comparison'!B86</f>
        <v>d493_05_4</v>
      </c>
      <c r="C84">
        <f>'R-GRASP comparison'!C86</f>
        <v>493</v>
      </c>
      <c r="D84">
        <f>'R-GRASP comparison'!D86</f>
        <v>5</v>
      </c>
      <c r="E84">
        <f>'R-GRASP comparison'!E86</f>
        <v>4</v>
      </c>
      <c r="F84" s="55">
        <f>'R-GRASP comparison'!G86</f>
        <v>21907268.809999999</v>
      </c>
      <c r="G84" s="55">
        <f>'R-GRASP comparison'!H86</f>
        <v>21907268.809999999</v>
      </c>
      <c r="H84" s="55">
        <f>'R-GRASP comparison'!I86</f>
        <v>0</v>
      </c>
      <c r="I84" s="51">
        <f>tsplib2[[#This Row],[Dev]]/tsplib2[[#This Row],[Best]]</f>
        <v>0</v>
      </c>
      <c r="J84" s="55">
        <f>'R-GRASP comparison'!J86</f>
        <v>250.07</v>
      </c>
      <c r="M84"/>
      <c r="N84"/>
      <c r="O84"/>
      <c r="P84"/>
    </row>
    <row r="85" spans="1:16" x14ac:dyDescent="0.2">
      <c r="A85" t="s">
        <v>665</v>
      </c>
      <c r="B85" t="str">
        <f>'R-GRASP comparison'!B87</f>
        <v>d493_05_5</v>
      </c>
      <c r="C85">
        <f>'R-GRASP comparison'!C87</f>
        <v>493</v>
      </c>
      <c r="D85">
        <f>'R-GRASP comparison'!D87</f>
        <v>5</v>
      </c>
      <c r="E85">
        <f>'R-GRASP comparison'!E87</f>
        <v>5</v>
      </c>
      <c r="F85" s="55">
        <f>'R-GRASP comparison'!G87</f>
        <v>100000000</v>
      </c>
      <c r="G85" s="55">
        <f>'R-GRASP comparison'!H87</f>
        <v>100000000</v>
      </c>
      <c r="H85" s="55">
        <f>'R-GRASP comparison'!I87</f>
        <v>0</v>
      </c>
      <c r="I85" s="51">
        <f>tsplib2[[#This Row],[Dev]]/tsplib2[[#This Row],[Best]]</f>
        <v>0</v>
      </c>
      <c r="J85" s="55">
        <f>'R-GRASP comparison'!J87</f>
        <v>250.09</v>
      </c>
      <c r="M85"/>
      <c r="N85"/>
      <c r="O85"/>
      <c r="P85"/>
    </row>
    <row r="86" spans="1:16" x14ac:dyDescent="0.2">
      <c r="A86" t="s">
        <v>665</v>
      </c>
      <c r="B86" t="str">
        <f>'R-GRASP comparison'!B88</f>
        <v>d493_10_2</v>
      </c>
      <c r="C86">
        <f>'R-GRASP comparison'!C88</f>
        <v>493</v>
      </c>
      <c r="D86">
        <f>'R-GRASP comparison'!D88</f>
        <v>10</v>
      </c>
      <c r="E86">
        <f>'R-GRASP comparison'!E88</f>
        <v>2</v>
      </c>
      <c r="F86" s="55">
        <f>'R-GRASP comparison'!G88</f>
        <v>10949566.75</v>
      </c>
      <c r="G86" s="55">
        <f>'R-GRASP comparison'!H88</f>
        <v>10949566.75</v>
      </c>
      <c r="H86" s="55">
        <f>'R-GRASP comparison'!I88</f>
        <v>0</v>
      </c>
      <c r="I86" s="51">
        <f>tsplib2[[#This Row],[Dev]]/tsplib2[[#This Row],[Best]]</f>
        <v>0</v>
      </c>
      <c r="J86" s="55">
        <f>'R-GRASP comparison'!J88</f>
        <v>250.13</v>
      </c>
    </row>
    <row r="87" spans="1:16" x14ac:dyDescent="0.2">
      <c r="A87" t="s">
        <v>665</v>
      </c>
      <c r="B87" t="str">
        <f>'R-GRASP comparison'!B89</f>
        <v>d493_10_3</v>
      </c>
      <c r="C87">
        <f>'R-GRASP comparison'!C89</f>
        <v>493</v>
      </c>
      <c r="D87">
        <f>'R-GRASP comparison'!D89</f>
        <v>10</v>
      </c>
      <c r="E87">
        <f>'R-GRASP comparison'!E89</f>
        <v>3</v>
      </c>
      <c r="F87" s="55">
        <f>'R-GRASP comparison'!G89</f>
        <v>10828646.43</v>
      </c>
      <c r="G87" s="55">
        <f>'R-GRASP comparison'!H89</f>
        <v>10828646.43</v>
      </c>
      <c r="H87" s="55">
        <f>'R-GRASP comparison'!I89</f>
        <v>0</v>
      </c>
      <c r="I87" s="51">
        <f>tsplib2[[#This Row],[Dev]]/tsplib2[[#This Row],[Best]]</f>
        <v>0</v>
      </c>
      <c r="J87" s="55">
        <f>'R-GRASP comparison'!J89</f>
        <v>250.26</v>
      </c>
    </row>
    <row r="88" spans="1:16" x14ac:dyDescent="0.2">
      <c r="A88" t="s">
        <v>665</v>
      </c>
      <c r="B88" t="str">
        <f>'R-GRASP comparison'!B90</f>
        <v>d493_10_4</v>
      </c>
      <c r="C88">
        <f>'R-GRASP comparison'!C90</f>
        <v>493</v>
      </c>
      <c r="D88">
        <f>'R-GRASP comparison'!D90</f>
        <v>10</v>
      </c>
      <c r="E88">
        <f>'R-GRASP comparison'!E90</f>
        <v>4</v>
      </c>
      <c r="F88" s="55">
        <f>'R-GRASP comparison'!G90</f>
        <v>100000000</v>
      </c>
      <c r="G88" s="55">
        <f>'R-GRASP comparison'!H90</f>
        <v>100000000</v>
      </c>
      <c r="H88" s="55">
        <f>'R-GRASP comparison'!I90</f>
        <v>0</v>
      </c>
      <c r="I88" s="51">
        <f>tsplib2[[#This Row],[Dev]]/tsplib2[[#This Row],[Best]]</f>
        <v>0</v>
      </c>
      <c r="J88" s="55">
        <f>'R-GRASP comparison'!J90</f>
        <v>250.03</v>
      </c>
    </row>
    <row r="89" spans="1:16" x14ac:dyDescent="0.2">
      <c r="A89" t="s">
        <v>665</v>
      </c>
      <c r="B89" t="str">
        <f>'R-GRASP comparison'!B91</f>
        <v>d493_10_5</v>
      </c>
      <c r="C89">
        <f>'R-GRASP comparison'!C91</f>
        <v>493</v>
      </c>
      <c r="D89">
        <f>'R-GRASP comparison'!D91</f>
        <v>10</v>
      </c>
      <c r="E89">
        <f>'R-GRASP comparison'!E91</f>
        <v>5</v>
      </c>
      <c r="F89" s="55">
        <f>'R-GRASP comparison'!G91</f>
        <v>100000000</v>
      </c>
      <c r="G89" s="55">
        <f>'R-GRASP comparison'!H91</f>
        <v>100000000</v>
      </c>
      <c r="H89" s="55">
        <f>'R-GRASP comparison'!I91</f>
        <v>0</v>
      </c>
      <c r="I89" s="51">
        <f>tsplib2[[#This Row],[Dev]]/tsplib2[[#This Row],[Best]]</f>
        <v>0</v>
      </c>
      <c r="J89" s="55">
        <f>'R-GRASP comparison'!J91</f>
        <v>250.02</v>
      </c>
    </row>
    <row r="90" spans="1:16" x14ac:dyDescent="0.2">
      <c r="A90" t="s">
        <v>665</v>
      </c>
      <c r="B90" t="str">
        <f>'R-GRASP comparison'!B92</f>
        <v>d493_15_2</v>
      </c>
      <c r="C90">
        <f>'R-GRASP comparison'!C92</f>
        <v>493</v>
      </c>
      <c r="D90">
        <f>'R-GRASP comparison'!D92</f>
        <v>15</v>
      </c>
      <c r="E90">
        <f>'R-GRASP comparison'!E92</f>
        <v>2</v>
      </c>
      <c r="F90" s="55">
        <f>'R-GRASP comparison'!G92</f>
        <v>100000000</v>
      </c>
      <c r="G90" s="55">
        <f>'R-GRASP comparison'!H92</f>
        <v>100000000</v>
      </c>
      <c r="H90" s="55">
        <f>'R-GRASP comparison'!I92</f>
        <v>0</v>
      </c>
      <c r="I90" s="51">
        <f>tsplib2[[#This Row],[Dev]]/tsplib2[[#This Row],[Best]]</f>
        <v>0</v>
      </c>
      <c r="J90" s="55">
        <f>'R-GRASP comparison'!J92</f>
        <v>250</v>
      </c>
    </row>
    <row r="91" spans="1:16" x14ac:dyDescent="0.2">
      <c r="A91" t="s">
        <v>665</v>
      </c>
      <c r="B91" t="str">
        <f>'R-GRASP comparison'!B93</f>
        <v>d493_15_3</v>
      </c>
      <c r="C91">
        <f>'R-GRASP comparison'!C93</f>
        <v>493</v>
      </c>
      <c r="D91">
        <f>'R-GRASP comparison'!D93</f>
        <v>15</v>
      </c>
      <c r="E91">
        <f>'R-GRASP comparison'!E93</f>
        <v>3</v>
      </c>
      <c r="F91" s="55">
        <f>'R-GRASP comparison'!G93</f>
        <v>100000000</v>
      </c>
      <c r="G91" s="55">
        <f>'R-GRASP comparison'!H93</f>
        <v>100000000</v>
      </c>
      <c r="H91" s="55">
        <f>'R-GRASP comparison'!I93</f>
        <v>0</v>
      </c>
      <c r="I91" s="51">
        <f>tsplib2[[#This Row],[Dev]]/tsplib2[[#This Row],[Best]]</f>
        <v>0</v>
      </c>
      <c r="J91" s="55">
        <f>'R-GRASP comparison'!J93</f>
        <v>250</v>
      </c>
    </row>
    <row r="92" spans="1:16" x14ac:dyDescent="0.2">
      <c r="A92" t="s">
        <v>665</v>
      </c>
      <c r="B92" t="str">
        <f>'R-GRASP comparison'!B94</f>
        <v>d493_15_4</v>
      </c>
      <c r="C92">
        <f>'R-GRASP comparison'!C94</f>
        <v>493</v>
      </c>
      <c r="D92">
        <f>'R-GRASP comparison'!D94</f>
        <v>15</v>
      </c>
      <c r="E92">
        <f>'R-GRASP comparison'!E94</f>
        <v>4</v>
      </c>
      <c r="F92" s="55">
        <f>'R-GRASP comparison'!G94</f>
        <v>100000000</v>
      </c>
      <c r="G92" s="55">
        <f>'R-GRASP comparison'!H94</f>
        <v>100000000</v>
      </c>
      <c r="H92" s="55">
        <f>'R-GRASP comparison'!I94</f>
        <v>0</v>
      </c>
      <c r="I92" s="51">
        <f>tsplib2[[#This Row],[Dev]]/tsplib2[[#This Row],[Best]]</f>
        <v>0</v>
      </c>
      <c r="J92" s="55">
        <f>'R-GRASP comparison'!J94</f>
        <v>250</v>
      </c>
    </row>
    <row r="93" spans="1:16" x14ac:dyDescent="0.2">
      <c r="A93" t="s">
        <v>665</v>
      </c>
      <c r="B93" t="str">
        <f>'R-GRASP comparison'!B95</f>
        <v>d493_15_5</v>
      </c>
      <c r="C93">
        <f>'R-GRASP comparison'!C95</f>
        <v>493</v>
      </c>
      <c r="D93">
        <f>'R-GRASP comparison'!D95</f>
        <v>15</v>
      </c>
      <c r="E93">
        <f>'R-GRASP comparison'!E95</f>
        <v>5</v>
      </c>
      <c r="F93" s="55">
        <f>'R-GRASP comparison'!G95</f>
        <v>100000000</v>
      </c>
      <c r="G93" s="55">
        <f>'R-GRASP comparison'!H95</f>
        <v>100000000</v>
      </c>
      <c r="H93" s="55">
        <f>'R-GRASP comparison'!I95</f>
        <v>0</v>
      </c>
      <c r="I93" s="51">
        <f>tsplib2[[#This Row],[Dev]]/tsplib2[[#This Row],[Best]]</f>
        <v>0</v>
      </c>
      <c r="J93" s="55">
        <f>'R-GRASP comparison'!J95</f>
        <v>250</v>
      </c>
    </row>
    <row r="94" spans="1:16" x14ac:dyDescent="0.2">
      <c r="A94" t="s">
        <v>665</v>
      </c>
      <c r="B94" t="str">
        <f>'R-GRASP comparison'!B96</f>
        <v>d493_20_2</v>
      </c>
      <c r="C94">
        <f>'R-GRASP comparison'!C96</f>
        <v>493</v>
      </c>
      <c r="D94">
        <f>'R-GRASP comparison'!D96</f>
        <v>20</v>
      </c>
      <c r="E94">
        <f>'R-GRASP comparison'!E96</f>
        <v>2</v>
      </c>
      <c r="F94" s="55">
        <f>'R-GRASP comparison'!G96</f>
        <v>100000000</v>
      </c>
      <c r="G94" s="55">
        <f>'R-GRASP comparison'!H96</f>
        <v>100000000</v>
      </c>
      <c r="H94" s="55">
        <f>'R-GRASP comparison'!I96</f>
        <v>0</v>
      </c>
      <c r="I94" s="51">
        <f>tsplib2[[#This Row],[Dev]]/tsplib2[[#This Row],[Best]]</f>
        <v>0</v>
      </c>
      <c r="J94" s="55">
        <f>'R-GRASP comparison'!J96</f>
        <v>250</v>
      </c>
    </row>
    <row r="95" spans="1:16" x14ac:dyDescent="0.2">
      <c r="A95" t="s">
        <v>665</v>
      </c>
      <c r="B95" t="str">
        <f>'R-GRASP comparison'!B97</f>
        <v>d493_20_3</v>
      </c>
      <c r="C95">
        <f>'R-GRASP comparison'!C97</f>
        <v>493</v>
      </c>
      <c r="D95">
        <f>'R-GRASP comparison'!D97</f>
        <v>20</v>
      </c>
      <c r="E95">
        <f>'R-GRASP comparison'!E97</f>
        <v>3</v>
      </c>
      <c r="F95" s="55">
        <f>'R-GRASP comparison'!G97</f>
        <v>100000000</v>
      </c>
      <c r="G95" s="55">
        <f>'R-GRASP comparison'!H97</f>
        <v>100000000</v>
      </c>
      <c r="H95" s="55">
        <f>'R-GRASP comparison'!I97</f>
        <v>0</v>
      </c>
      <c r="I95" s="51">
        <f>tsplib2[[#This Row],[Dev]]/tsplib2[[#This Row],[Best]]</f>
        <v>0</v>
      </c>
      <c r="J95" s="55">
        <f>'R-GRASP comparison'!J97</f>
        <v>250</v>
      </c>
    </row>
    <row r="96" spans="1:16" x14ac:dyDescent="0.2">
      <c r="A96" t="s">
        <v>665</v>
      </c>
      <c r="B96" t="str">
        <f>'R-GRASP comparison'!B98</f>
        <v>d493_20_4</v>
      </c>
      <c r="C96">
        <f>'R-GRASP comparison'!C98</f>
        <v>493</v>
      </c>
      <c r="D96">
        <f>'R-GRASP comparison'!D98</f>
        <v>20</v>
      </c>
      <c r="E96">
        <f>'R-GRASP comparison'!E98</f>
        <v>4</v>
      </c>
      <c r="F96" s="55">
        <f>'R-GRASP comparison'!G98</f>
        <v>100000000</v>
      </c>
      <c r="G96" s="55">
        <f>'R-GRASP comparison'!H98</f>
        <v>100000000</v>
      </c>
      <c r="H96" s="55">
        <f>'R-GRASP comparison'!I98</f>
        <v>0</v>
      </c>
      <c r="I96" s="51">
        <f>tsplib2[[#This Row],[Dev]]/tsplib2[[#This Row],[Best]]</f>
        <v>0</v>
      </c>
      <c r="J96" s="55">
        <f>'R-GRASP comparison'!J98</f>
        <v>250</v>
      </c>
    </row>
    <row r="97" spans="1:10" x14ac:dyDescent="0.2">
      <c r="A97" t="s">
        <v>665</v>
      </c>
      <c r="B97" t="str">
        <f>'R-GRASP comparison'!B99</f>
        <v>d493_20_5</v>
      </c>
      <c r="C97">
        <f>'R-GRASP comparison'!C99</f>
        <v>493</v>
      </c>
      <c r="D97">
        <f>'R-GRASP comparison'!D99</f>
        <v>20</v>
      </c>
      <c r="E97">
        <f>'R-GRASP comparison'!E99</f>
        <v>5</v>
      </c>
      <c r="F97" s="55">
        <f>'R-GRASP comparison'!G99</f>
        <v>100000000</v>
      </c>
      <c r="G97" s="55">
        <f>'R-GRASP comparison'!H99</f>
        <v>100000000</v>
      </c>
      <c r="H97" s="55">
        <f>'R-GRASP comparison'!I99</f>
        <v>0</v>
      </c>
      <c r="I97" s="51">
        <f>tsplib2[[#This Row],[Dev]]/tsplib2[[#This Row],[Best]]</f>
        <v>0</v>
      </c>
      <c r="J97" s="55">
        <f>'R-GRASP comparison'!J99</f>
        <v>250</v>
      </c>
    </row>
    <row r="98" spans="1:10" x14ac:dyDescent="0.2">
      <c r="A98" t="s">
        <v>653</v>
      </c>
      <c r="B98" t="str">
        <f>'R-GRASP comparison'!B100</f>
        <v>eil101_05_2</v>
      </c>
      <c r="C98">
        <f>'R-GRASP comparison'!C100</f>
        <v>101</v>
      </c>
      <c r="D98">
        <f>'R-GRASP comparison'!D100</f>
        <v>5</v>
      </c>
      <c r="E98">
        <f>'R-GRASP comparison'!E100</f>
        <v>2</v>
      </c>
      <c r="F98" s="55">
        <f>'R-GRASP comparison'!G100</f>
        <v>30666.63</v>
      </c>
      <c r="G98" s="55">
        <f>'R-GRASP comparison'!H100</f>
        <v>30666.63</v>
      </c>
      <c r="H98" s="55">
        <f>'R-GRASP comparison'!I100</f>
        <v>0</v>
      </c>
      <c r="I98" s="51">
        <f>tsplib2[[#This Row],[Dev]]/tsplib2[[#This Row],[Best]]</f>
        <v>0</v>
      </c>
      <c r="J98" s="55">
        <f>'R-GRASP comparison'!J100</f>
        <v>250</v>
      </c>
    </row>
    <row r="99" spans="1:10" x14ac:dyDescent="0.2">
      <c r="A99" t="s">
        <v>653</v>
      </c>
      <c r="B99" t="str">
        <f>'R-GRASP comparison'!B101</f>
        <v>eil101_05_3</v>
      </c>
      <c r="C99">
        <f>'R-GRASP comparison'!C101</f>
        <v>101</v>
      </c>
      <c r="D99">
        <f>'R-GRASP comparison'!D101</f>
        <v>5</v>
      </c>
      <c r="E99">
        <f>'R-GRASP comparison'!E101</f>
        <v>3</v>
      </c>
      <c r="F99" s="55">
        <f>'R-GRASP comparison'!G101</f>
        <v>32943.65</v>
      </c>
      <c r="G99" s="55">
        <f>'R-GRASP comparison'!H101</f>
        <v>32943.65</v>
      </c>
      <c r="H99" s="55">
        <f>'R-GRASP comparison'!I101</f>
        <v>0</v>
      </c>
      <c r="I99" s="51">
        <f>tsplib2[[#This Row],[Dev]]/tsplib2[[#This Row],[Best]]</f>
        <v>0</v>
      </c>
      <c r="J99" s="55">
        <f>'R-GRASP comparison'!J101</f>
        <v>250.01</v>
      </c>
    </row>
    <row r="100" spans="1:10" x14ac:dyDescent="0.2">
      <c r="A100" t="s">
        <v>653</v>
      </c>
      <c r="B100" t="str">
        <f>'R-GRASP comparison'!B102</f>
        <v>eil101_05_4</v>
      </c>
      <c r="C100">
        <f>'R-GRASP comparison'!C102</f>
        <v>101</v>
      </c>
      <c r="D100">
        <f>'R-GRASP comparison'!D102</f>
        <v>5</v>
      </c>
      <c r="E100">
        <f>'R-GRASP comparison'!E102</f>
        <v>4</v>
      </c>
      <c r="F100" s="55">
        <f>'R-GRASP comparison'!G102</f>
        <v>33016.68</v>
      </c>
      <c r="G100" s="55">
        <f>'R-GRASP comparison'!H102</f>
        <v>33016.68</v>
      </c>
      <c r="H100" s="55">
        <f>'R-GRASP comparison'!I102</f>
        <v>0</v>
      </c>
      <c r="I100" s="51">
        <f>tsplib2[[#This Row],[Dev]]/tsplib2[[#This Row],[Best]]</f>
        <v>0</v>
      </c>
      <c r="J100" s="55">
        <f>'R-GRASP comparison'!J102</f>
        <v>250</v>
      </c>
    </row>
    <row r="101" spans="1:10" x14ac:dyDescent="0.2">
      <c r="A101" t="s">
        <v>653</v>
      </c>
      <c r="B101" t="str">
        <f>'R-GRASP comparison'!B103</f>
        <v>eil101_05_5</v>
      </c>
      <c r="C101">
        <f>'R-GRASP comparison'!C103</f>
        <v>101</v>
      </c>
      <c r="D101">
        <f>'R-GRASP comparison'!D103</f>
        <v>5</v>
      </c>
      <c r="E101">
        <f>'R-GRASP comparison'!E103</f>
        <v>5</v>
      </c>
      <c r="F101" s="55">
        <f>'R-GRASP comparison'!G103</f>
        <v>32571.53</v>
      </c>
      <c r="G101" s="55">
        <f>'R-GRASP comparison'!H103</f>
        <v>32571.53</v>
      </c>
      <c r="H101" s="55">
        <f>'R-GRASP comparison'!I103</f>
        <v>0</v>
      </c>
      <c r="I101" s="51">
        <f>tsplib2[[#This Row],[Dev]]/tsplib2[[#This Row],[Best]]</f>
        <v>0</v>
      </c>
      <c r="J101" s="55">
        <f>'R-GRASP comparison'!J103</f>
        <v>250.01</v>
      </c>
    </row>
    <row r="102" spans="1:10" x14ac:dyDescent="0.2">
      <c r="A102" t="s">
        <v>653</v>
      </c>
      <c r="B102" t="str">
        <f>'R-GRASP comparison'!B104</f>
        <v>eil101_10_2</v>
      </c>
      <c r="C102">
        <f>'R-GRASP comparison'!C104</f>
        <v>101</v>
      </c>
      <c r="D102">
        <f>'R-GRASP comparison'!D104</f>
        <v>10</v>
      </c>
      <c r="E102">
        <f>'R-GRASP comparison'!E104</f>
        <v>2</v>
      </c>
      <c r="F102" s="55">
        <f>'R-GRASP comparison'!G104</f>
        <v>9744.18</v>
      </c>
      <c r="G102" s="55">
        <f>'R-GRASP comparison'!H104</f>
        <v>9744.18</v>
      </c>
      <c r="H102" s="55">
        <f>'R-GRASP comparison'!I104</f>
        <v>0</v>
      </c>
      <c r="I102" s="51">
        <f>tsplib2[[#This Row],[Dev]]/tsplib2[[#This Row],[Best]]</f>
        <v>0</v>
      </c>
      <c r="J102" s="55">
        <f>'R-GRASP comparison'!J104</f>
        <v>250.01</v>
      </c>
    </row>
    <row r="103" spans="1:10" x14ac:dyDescent="0.2">
      <c r="A103" t="s">
        <v>653</v>
      </c>
      <c r="B103" t="str">
        <f>'R-GRASP comparison'!B105</f>
        <v>eil101_10_3</v>
      </c>
      <c r="C103">
        <f>'R-GRASP comparison'!C105</f>
        <v>101</v>
      </c>
      <c r="D103">
        <f>'R-GRASP comparison'!D105</f>
        <v>10</v>
      </c>
      <c r="E103">
        <f>'R-GRASP comparison'!E105</f>
        <v>3</v>
      </c>
      <c r="F103" s="55">
        <f>'R-GRASP comparison'!G105</f>
        <v>14698.43</v>
      </c>
      <c r="G103" s="55">
        <f>'R-GRASP comparison'!H105</f>
        <v>14698.43</v>
      </c>
      <c r="H103" s="55">
        <f>'R-GRASP comparison'!I105</f>
        <v>0</v>
      </c>
      <c r="I103" s="51">
        <f>tsplib2[[#This Row],[Dev]]/tsplib2[[#This Row],[Best]]</f>
        <v>0</v>
      </c>
      <c r="J103" s="55">
        <f>'R-GRASP comparison'!J105</f>
        <v>250.01</v>
      </c>
    </row>
    <row r="104" spans="1:10" x14ac:dyDescent="0.2">
      <c r="A104" t="s">
        <v>653</v>
      </c>
      <c r="B104" t="str">
        <f>'R-GRASP comparison'!B106</f>
        <v>eil101_10_4</v>
      </c>
      <c r="C104">
        <f>'R-GRASP comparison'!C106</f>
        <v>101</v>
      </c>
      <c r="D104">
        <f>'R-GRASP comparison'!D106</f>
        <v>10</v>
      </c>
      <c r="E104">
        <f>'R-GRASP comparison'!E106</f>
        <v>4</v>
      </c>
      <c r="F104" s="55">
        <f>'R-GRASP comparison'!G106</f>
        <v>15682.13</v>
      </c>
      <c r="G104" s="55">
        <f>'R-GRASP comparison'!H106</f>
        <v>15682.13</v>
      </c>
      <c r="H104" s="55">
        <f>'R-GRASP comparison'!I106</f>
        <v>0</v>
      </c>
      <c r="I104" s="51">
        <f>tsplib2[[#This Row],[Dev]]/tsplib2[[#This Row],[Best]]</f>
        <v>0</v>
      </c>
      <c r="J104" s="55">
        <f>'R-GRASP comparison'!J106</f>
        <v>250.03</v>
      </c>
    </row>
    <row r="105" spans="1:10" x14ac:dyDescent="0.2">
      <c r="A105" t="s">
        <v>653</v>
      </c>
      <c r="B105" t="str">
        <f>'R-GRASP comparison'!B107</f>
        <v>eil101_10_5</v>
      </c>
      <c r="C105">
        <f>'R-GRASP comparison'!C107</f>
        <v>101</v>
      </c>
      <c r="D105">
        <f>'R-GRASP comparison'!D107</f>
        <v>10</v>
      </c>
      <c r="E105">
        <f>'R-GRASP comparison'!E107</f>
        <v>5</v>
      </c>
      <c r="F105" s="55">
        <f>'R-GRASP comparison'!G107</f>
        <v>15586.91</v>
      </c>
      <c r="G105" s="55">
        <f>'R-GRASP comparison'!H107</f>
        <v>15586.91</v>
      </c>
      <c r="H105" s="55">
        <f>'R-GRASP comparison'!I107</f>
        <v>0</v>
      </c>
      <c r="I105" s="51">
        <f>tsplib2[[#This Row],[Dev]]/tsplib2[[#This Row],[Best]]</f>
        <v>0</v>
      </c>
      <c r="J105" s="55">
        <f>'R-GRASP comparison'!J107</f>
        <v>250.01</v>
      </c>
    </row>
    <row r="106" spans="1:10" x14ac:dyDescent="0.2">
      <c r="A106" t="s">
        <v>653</v>
      </c>
      <c r="B106" t="str">
        <f>'R-GRASP comparison'!B108</f>
        <v>eil101_15_2</v>
      </c>
      <c r="C106">
        <f>'R-GRASP comparison'!C108</f>
        <v>101</v>
      </c>
      <c r="D106">
        <f>'R-GRASP comparison'!D108</f>
        <v>15</v>
      </c>
      <c r="E106">
        <f>'R-GRASP comparison'!E108</f>
        <v>2</v>
      </c>
      <c r="F106" s="55">
        <f>'R-GRASP comparison'!G108</f>
        <v>7317.38</v>
      </c>
      <c r="G106" s="55">
        <f>'R-GRASP comparison'!H108</f>
        <v>7317.38</v>
      </c>
      <c r="H106" s="55">
        <f>'R-GRASP comparison'!I108</f>
        <v>0</v>
      </c>
      <c r="I106" s="51">
        <f>tsplib2[[#This Row],[Dev]]/tsplib2[[#This Row],[Best]]</f>
        <v>0</v>
      </c>
      <c r="J106" s="55">
        <f>'R-GRASP comparison'!J108</f>
        <v>250.02</v>
      </c>
    </row>
    <row r="107" spans="1:10" x14ac:dyDescent="0.2">
      <c r="A107" t="s">
        <v>653</v>
      </c>
      <c r="B107" t="str">
        <f>'R-GRASP comparison'!B109</f>
        <v>eil101_15_3</v>
      </c>
      <c r="C107">
        <f>'R-GRASP comparison'!C109</f>
        <v>101</v>
      </c>
      <c r="D107">
        <f>'R-GRASP comparison'!D109</f>
        <v>15</v>
      </c>
      <c r="E107">
        <f>'R-GRASP comparison'!E109</f>
        <v>3</v>
      </c>
      <c r="F107" s="55">
        <f>'R-GRASP comparison'!G109</f>
        <v>9954.4599999999991</v>
      </c>
      <c r="G107" s="55">
        <f>'R-GRASP comparison'!H109</f>
        <v>9954.4599999999991</v>
      </c>
      <c r="H107" s="55">
        <f>'R-GRASP comparison'!I109</f>
        <v>0</v>
      </c>
      <c r="I107" s="51">
        <f>tsplib2[[#This Row],[Dev]]/tsplib2[[#This Row],[Best]]</f>
        <v>0</v>
      </c>
      <c r="J107" s="55">
        <f>'R-GRASP comparison'!J109</f>
        <v>250.02</v>
      </c>
    </row>
    <row r="108" spans="1:10" x14ac:dyDescent="0.2">
      <c r="A108" t="s">
        <v>653</v>
      </c>
      <c r="B108" t="str">
        <f>'R-GRASP comparison'!B110</f>
        <v>eil101_15_4</v>
      </c>
      <c r="C108">
        <f>'R-GRASP comparison'!C110</f>
        <v>101</v>
      </c>
      <c r="D108">
        <f>'R-GRASP comparison'!D110</f>
        <v>15</v>
      </c>
      <c r="E108">
        <f>'R-GRASP comparison'!E110</f>
        <v>4</v>
      </c>
      <c r="F108" s="55">
        <f>'R-GRASP comparison'!G110</f>
        <v>9608.84</v>
      </c>
      <c r="G108" s="55">
        <f>'R-GRASP comparison'!H110</f>
        <v>9608.84</v>
      </c>
      <c r="H108" s="55">
        <f>'R-GRASP comparison'!I110</f>
        <v>0</v>
      </c>
      <c r="I108" s="51">
        <f>tsplib2[[#This Row],[Dev]]/tsplib2[[#This Row],[Best]]</f>
        <v>0</v>
      </c>
      <c r="J108" s="55">
        <f>'R-GRASP comparison'!J110</f>
        <v>250.02</v>
      </c>
    </row>
    <row r="109" spans="1:10" x14ac:dyDescent="0.2">
      <c r="A109" t="s">
        <v>653</v>
      </c>
      <c r="B109" t="str">
        <f>'R-GRASP comparison'!B111</f>
        <v>eil101_15_5</v>
      </c>
      <c r="C109">
        <f>'R-GRASP comparison'!C111</f>
        <v>101</v>
      </c>
      <c r="D109">
        <f>'R-GRASP comparison'!D111</f>
        <v>15</v>
      </c>
      <c r="E109">
        <f>'R-GRASP comparison'!E111</f>
        <v>5</v>
      </c>
      <c r="F109" s="55">
        <f>'R-GRASP comparison'!G111</f>
        <v>100000000</v>
      </c>
      <c r="G109" s="55">
        <f>'R-GRASP comparison'!H111</f>
        <v>100000000</v>
      </c>
      <c r="H109" s="55">
        <f>'R-GRASP comparison'!I111</f>
        <v>0</v>
      </c>
      <c r="I109" s="51">
        <f>tsplib2[[#This Row],[Dev]]/tsplib2[[#This Row],[Best]]</f>
        <v>0</v>
      </c>
      <c r="J109" s="55">
        <f>'R-GRASP comparison'!J111</f>
        <v>250</v>
      </c>
    </row>
    <row r="110" spans="1:10" x14ac:dyDescent="0.2">
      <c r="A110" t="s">
        <v>653</v>
      </c>
      <c r="B110" t="str">
        <f>'R-GRASP comparison'!B112</f>
        <v>eil101_20_2</v>
      </c>
      <c r="C110">
        <f>'R-GRASP comparison'!C112</f>
        <v>101</v>
      </c>
      <c r="D110">
        <f>'R-GRASP comparison'!D112</f>
        <v>20</v>
      </c>
      <c r="E110">
        <f>'R-GRASP comparison'!E112</f>
        <v>2</v>
      </c>
      <c r="F110" s="55">
        <f>'R-GRASP comparison'!G112</f>
        <v>5012.43</v>
      </c>
      <c r="G110" s="55">
        <f>'R-GRASP comparison'!H112</f>
        <v>5012.43</v>
      </c>
      <c r="H110" s="55">
        <f>'R-GRASP comparison'!I112</f>
        <v>0</v>
      </c>
      <c r="I110" s="51">
        <f>tsplib2[[#This Row],[Dev]]/tsplib2[[#This Row],[Best]]</f>
        <v>0</v>
      </c>
      <c r="J110" s="55">
        <f>'R-GRASP comparison'!J112</f>
        <v>250.04</v>
      </c>
    </row>
    <row r="111" spans="1:10" x14ac:dyDescent="0.2">
      <c r="A111" t="s">
        <v>653</v>
      </c>
      <c r="B111" t="str">
        <f>'R-GRASP comparison'!B113</f>
        <v>eil101_20_3</v>
      </c>
      <c r="C111">
        <f>'R-GRASP comparison'!C113</f>
        <v>101</v>
      </c>
      <c r="D111">
        <f>'R-GRASP comparison'!D113</f>
        <v>20</v>
      </c>
      <c r="E111">
        <f>'R-GRASP comparison'!E113</f>
        <v>3</v>
      </c>
      <c r="F111" s="55">
        <f>'R-GRASP comparison'!G113</f>
        <v>7091.49</v>
      </c>
      <c r="G111" s="55">
        <f>'R-GRASP comparison'!H113</f>
        <v>7091.49</v>
      </c>
      <c r="H111" s="55">
        <f>'R-GRASP comparison'!I113</f>
        <v>0</v>
      </c>
      <c r="I111" s="51">
        <f>tsplib2[[#This Row],[Dev]]/tsplib2[[#This Row],[Best]]</f>
        <v>0</v>
      </c>
      <c r="J111" s="55">
        <f>'R-GRASP comparison'!J113</f>
        <v>250.02</v>
      </c>
    </row>
    <row r="112" spans="1:10" x14ac:dyDescent="0.2">
      <c r="A112" t="s">
        <v>653</v>
      </c>
      <c r="B112" t="str">
        <f>'R-GRASP comparison'!B114</f>
        <v>eil101_20_4</v>
      </c>
      <c r="C112">
        <f>'R-GRASP comparison'!C114</f>
        <v>101</v>
      </c>
      <c r="D112">
        <f>'R-GRASP comparison'!D114</f>
        <v>20</v>
      </c>
      <c r="E112">
        <f>'R-GRASP comparison'!E114</f>
        <v>4</v>
      </c>
      <c r="F112" s="55">
        <f>'R-GRASP comparison'!G114</f>
        <v>6880.51</v>
      </c>
      <c r="G112" s="55">
        <f>'R-GRASP comparison'!H114</f>
        <v>6880.51</v>
      </c>
      <c r="H112" s="55">
        <f>'R-GRASP comparison'!I114</f>
        <v>0</v>
      </c>
      <c r="I112" s="51">
        <f>tsplib2[[#This Row],[Dev]]/tsplib2[[#This Row],[Best]]</f>
        <v>0</v>
      </c>
      <c r="J112" s="55">
        <f>'R-GRASP comparison'!J114</f>
        <v>250.01</v>
      </c>
    </row>
    <row r="113" spans="1:10" x14ac:dyDescent="0.2">
      <c r="A113" t="s">
        <v>653</v>
      </c>
      <c r="B113" t="str">
        <f>'R-GRASP comparison'!B115</f>
        <v>eil101_20_5</v>
      </c>
      <c r="C113">
        <f>'R-GRASP comparison'!C115</f>
        <v>101</v>
      </c>
      <c r="D113">
        <f>'R-GRASP comparison'!D115</f>
        <v>20</v>
      </c>
      <c r="E113">
        <f>'R-GRASP comparison'!E115</f>
        <v>5</v>
      </c>
      <c r="F113" s="55">
        <f>'R-GRASP comparison'!G115</f>
        <v>7055.41</v>
      </c>
      <c r="G113" s="55">
        <f>'R-GRASP comparison'!H115</f>
        <v>7055.41</v>
      </c>
      <c r="H113" s="55">
        <f>'R-GRASP comparison'!I115</f>
        <v>0</v>
      </c>
      <c r="I113" s="51">
        <f>tsplib2[[#This Row],[Dev]]/tsplib2[[#This Row],[Best]]</f>
        <v>0</v>
      </c>
      <c r="J113" s="55">
        <f>'R-GRASP comparison'!J115</f>
        <v>250.1</v>
      </c>
    </row>
    <row r="114" spans="1:10" x14ac:dyDescent="0.2">
      <c r="A114" t="s">
        <v>667</v>
      </c>
      <c r="B114" t="str">
        <f>'R-GRASP comparison'!B116</f>
        <v>fl417_05_2</v>
      </c>
      <c r="C114">
        <f>'R-GRASP comparison'!C116</f>
        <v>417</v>
      </c>
      <c r="D114">
        <f>'R-GRASP comparison'!D116</f>
        <v>5</v>
      </c>
      <c r="E114">
        <f>'R-GRASP comparison'!E116</f>
        <v>2</v>
      </c>
      <c r="F114" s="55">
        <f>'R-GRASP comparison'!G116</f>
        <v>20428691.07</v>
      </c>
      <c r="G114" s="55">
        <f>'R-GRASP comparison'!H116</f>
        <v>20428691.07</v>
      </c>
      <c r="H114" s="55">
        <f>'R-GRASP comparison'!I116</f>
        <v>0</v>
      </c>
      <c r="I114" s="51">
        <f>tsplib2[[#This Row],[Dev]]/tsplib2[[#This Row],[Best]]</f>
        <v>0</v>
      </c>
      <c r="J114" s="55">
        <f>'R-GRASP comparison'!J116</f>
        <v>250.04</v>
      </c>
    </row>
    <row r="115" spans="1:10" x14ac:dyDescent="0.2">
      <c r="A115" t="s">
        <v>667</v>
      </c>
      <c r="B115" t="str">
        <f>'R-GRASP comparison'!B117</f>
        <v>fl417_05_3</v>
      </c>
      <c r="C115">
        <f>'R-GRASP comparison'!C117</f>
        <v>417</v>
      </c>
      <c r="D115">
        <f>'R-GRASP comparison'!D117</f>
        <v>5</v>
      </c>
      <c r="E115">
        <f>'R-GRASP comparison'!E117</f>
        <v>3</v>
      </c>
      <c r="F115" s="55">
        <f>'R-GRASP comparison'!G117</f>
        <v>20484061.68</v>
      </c>
      <c r="G115" s="55">
        <f>'R-GRASP comparison'!H117</f>
        <v>20484061.68</v>
      </c>
      <c r="H115" s="55">
        <f>'R-GRASP comparison'!I117</f>
        <v>0</v>
      </c>
      <c r="I115" s="51">
        <f>tsplib2[[#This Row],[Dev]]/tsplib2[[#This Row],[Best]]</f>
        <v>0</v>
      </c>
      <c r="J115" s="55">
        <f>'R-GRASP comparison'!J117</f>
        <v>250.06</v>
      </c>
    </row>
    <row r="116" spans="1:10" x14ac:dyDescent="0.2">
      <c r="A116" t="s">
        <v>667</v>
      </c>
      <c r="B116" t="str">
        <f>'R-GRASP comparison'!B118</f>
        <v>fl417_05_4</v>
      </c>
      <c r="C116">
        <f>'R-GRASP comparison'!C118</f>
        <v>417</v>
      </c>
      <c r="D116">
        <f>'R-GRASP comparison'!D118</f>
        <v>5</v>
      </c>
      <c r="E116">
        <f>'R-GRASP comparison'!E118</f>
        <v>4</v>
      </c>
      <c r="F116" s="55">
        <f>'R-GRASP comparison'!G118</f>
        <v>20419448.870000001</v>
      </c>
      <c r="G116" s="55">
        <f>'R-GRASP comparison'!H118</f>
        <v>20419448.870000001</v>
      </c>
      <c r="H116" s="55">
        <f>'R-GRASP comparison'!I118</f>
        <v>0</v>
      </c>
      <c r="I116" s="51">
        <f>tsplib2[[#This Row],[Dev]]/tsplib2[[#This Row],[Best]]</f>
        <v>0</v>
      </c>
      <c r="J116" s="55">
        <f>'R-GRASP comparison'!J118</f>
        <v>250.05</v>
      </c>
    </row>
    <row r="117" spans="1:10" x14ac:dyDescent="0.2">
      <c r="A117" t="s">
        <v>667</v>
      </c>
      <c r="B117" t="str">
        <f>'R-GRASP comparison'!B119</f>
        <v>fl417_05_5</v>
      </c>
      <c r="C117">
        <f>'R-GRASP comparison'!C119</f>
        <v>417</v>
      </c>
      <c r="D117">
        <f>'R-GRASP comparison'!D119</f>
        <v>5</v>
      </c>
      <c r="E117">
        <f>'R-GRASP comparison'!E119</f>
        <v>5</v>
      </c>
      <c r="F117" s="55">
        <f>'R-GRASP comparison'!G119</f>
        <v>100000000</v>
      </c>
      <c r="G117" s="55">
        <f>'R-GRASP comparison'!H119</f>
        <v>100000000</v>
      </c>
      <c r="H117" s="55">
        <f>'R-GRASP comparison'!I119</f>
        <v>0</v>
      </c>
      <c r="I117" s="51">
        <f>tsplib2[[#This Row],[Dev]]/tsplib2[[#This Row],[Best]]</f>
        <v>0</v>
      </c>
      <c r="J117" s="55">
        <f>'R-GRASP comparison'!J119</f>
        <v>250.01</v>
      </c>
    </row>
    <row r="118" spans="1:10" x14ac:dyDescent="0.2">
      <c r="A118" t="s">
        <v>667</v>
      </c>
      <c r="B118" t="str">
        <f>'R-GRASP comparison'!B120</f>
        <v>fl417_10_2</v>
      </c>
      <c r="C118">
        <f>'R-GRASP comparison'!C120</f>
        <v>417</v>
      </c>
      <c r="D118">
        <f>'R-GRASP comparison'!D120</f>
        <v>10</v>
      </c>
      <c r="E118">
        <f>'R-GRASP comparison'!E120</f>
        <v>2</v>
      </c>
      <c r="F118" s="55">
        <f>'R-GRASP comparison'!G120</f>
        <v>10083377.32</v>
      </c>
      <c r="G118" s="55">
        <f>'R-GRASP comparison'!H120</f>
        <v>10083377.32</v>
      </c>
      <c r="H118" s="55">
        <f>'R-GRASP comparison'!I120</f>
        <v>0</v>
      </c>
      <c r="I118" s="51">
        <f>tsplib2[[#This Row],[Dev]]/tsplib2[[#This Row],[Best]]</f>
        <v>0</v>
      </c>
      <c r="J118" s="55">
        <f>'R-GRASP comparison'!J120</f>
        <v>250.17</v>
      </c>
    </row>
    <row r="119" spans="1:10" x14ac:dyDescent="0.2">
      <c r="A119" t="s">
        <v>667</v>
      </c>
      <c r="B119" t="str">
        <f>'R-GRASP comparison'!B121</f>
        <v>fl417_10_3</v>
      </c>
      <c r="C119">
        <f>'R-GRASP comparison'!C121</f>
        <v>417</v>
      </c>
      <c r="D119">
        <f>'R-GRASP comparison'!D121</f>
        <v>10</v>
      </c>
      <c r="E119">
        <f>'R-GRASP comparison'!E121</f>
        <v>3</v>
      </c>
      <c r="F119" s="55">
        <f>'R-GRASP comparison'!G121</f>
        <v>100000000</v>
      </c>
      <c r="G119" s="55">
        <f>'R-GRASP comparison'!H121</f>
        <v>100000000</v>
      </c>
      <c r="H119" s="55">
        <f>'R-GRASP comparison'!I121</f>
        <v>0</v>
      </c>
      <c r="I119" s="51">
        <f>tsplib2[[#This Row],[Dev]]/tsplib2[[#This Row],[Best]]</f>
        <v>0</v>
      </c>
      <c r="J119" s="55">
        <f>'R-GRASP comparison'!J121</f>
        <v>250.01</v>
      </c>
    </row>
    <row r="120" spans="1:10" x14ac:dyDescent="0.2">
      <c r="A120" t="s">
        <v>667</v>
      </c>
      <c r="B120" t="str">
        <f>'R-GRASP comparison'!B122</f>
        <v>fl417_10_4</v>
      </c>
      <c r="C120">
        <f>'R-GRASP comparison'!C122</f>
        <v>417</v>
      </c>
      <c r="D120">
        <f>'R-GRASP comparison'!D122</f>
        <v>10</v>
      </c>
      <c r="E120">
        <f>'R-GRASP comparison'!E122</f>
        <v>4</v>
      </c>
      <c r="F120" s="55">
        <f>'R-GRASP comparison'!G122</f>
        <v>100000000</v>
      </c>
      <c r="G120" s="55">
        <f>'R-GRASP comparison'!H122</f>
        <v>100000000</v>
      </c>
      <c r="H120" s="55">
        <f>'R-GRASP comparison'!I122</f>
        <v>0</v>
      </c>
      <c r="I120" s="51">
        <f>tsplib2[[#This Row],[Dev]]/tsplib2[[#This Row],[Best]]</f>
        <v>0</v>
      </c>
      <c r="J120" s="55">
        <f>'R-GRASP comparison'!J122</f>
        <v>250.04</v>
      </c>
    </row>
    <row r="121" spans="1:10" x14ac:dyDescent="0.2">
      <c r="A121" t="s">
        <v>667</v>
      </c>
      <c r="B121" t="str">
        <f>'R-GRASP comparison'!B123</f>
        <v>fl417_10_5</v>
      </c>
      <c r="C121">
        <f>'R-GRASP comparison'!C123</f>
        <v>417</v>
      </c>
      <c r="D121">
        <f>'R-GRASP comparison'!D123</f>
        <v>10</v>
      </c>
      <c r="E121">
        <f>'R-GRASP comparison'!E123</f>
        <v>5</v>
      </c>
      <c r="F121" s="55">
        <f>'R-GRASP comparison'!G123</f>
        <v>100000000</v>
      </c>
      <c r="G121" s="55">
        <f>'R-GRASP comparison'!H123</f>
        <v>100000000</v>
      </c>
      <c r="H121" s="55">
        <f>'R-GRASP comparison'!I123</f>
        <v>0</v>
      </c>
      <c r="I121" s="51">
        <f>tsplib2[[#This Row],[Dev]]/tsplib2[[#This Row],[Best]]</f>
        <v>0</v>
      </c>
      <c r="J121" s="55">
        <f>'R-GRASP comparison'!J123</f>
        <v>251.78</v>
      </c>
    </row>
    <row r="122" spans="1:10" x14ac:dyDescent="0.2">
      <c r="A122" t="s">
        <v>667</v>
      </c>
      <c r="B122" t="str">
        <f>'R-GRASP comparison'!B124</f>
        <v>fl417_15_2</v>
      </c>
      <c r="C122">
        <f>'R-GRASP comparison'!C124</f>
        <v>417</v>
      </c>
      <c r="D122">
        <f>'R-GRASP comparison'!D124</f>
        <v>15</v>
      </c>
      <c r="E122">
        <f>'R-GRASP comparison'!E124</f>
        <v>2</v>
      </c>
      <c r="F122" s="55">
        <f>'R-GRASP comparison'!G124</f>
        <v>6685949.8399999999</v>
      </c>
      <c r="G122" s="55">
        <f>'R-GRASP comparison'!H124</f>
        <v>6685949.8399999999</v>
      </c>
      <c r="H122" s="55">
        <f>'R-GRASP comparison'!I124</f>
        <v>0</v>
      </c>
      <c r="I122" s="51">
        <f>tsplib2[[#This Row],[Dev]]/tsplib2[[#This Row],[Best]]</f>
        <v>0</v>
      </c>
      <c r="J122" s="55">
        <f>'R-GRASP comparison'!J124</f>
        <v>250.14</v>
      </c>
    </row>
    <row r="123" spans="1:10" x14ac:dyDescent="0.2">
      <c r="A123" t="s">
        <v>667</v>
      </c>
      <c r="B123" t="str">
        <f>'R-GRASP comparison'!B125</f>
        <v>fl417_15_3</v>
      </c>
      <c r="C123">
        <f>'R-GRASP comparison'!C125</f>
        <v>417</v>
      </c>
      <c r="D123">
        <f>'R-GRASP comparison'!D125</f>
        <v>15</v>
      </c>
      <c r="E123">
        <f>'R-GRASP comparison'!E125</f>
        <v>3</v>
      </c>
      <c r="F123" s="55">
        <f>'R-GRASP comparison'!G125</f>
        <v>100000000</v>
      </c>
      <c r="G123" s="55">
        <f>'R-GRASP comparison'!H125</f>
        <v>100000000</v>
      </c>
      <c r="H123" s="55">
        <f>'R-GRASP comparison'!I125</f>
        <v>0</v>
      </c>
      <c r="I123" s="51">
        <f>tsplib2[[#This Row],[Dev]]/tsplib2[[#This Row],[Best]]</f>
        <v>0</v>
      </c>
      <c r="J123" s="55">
        <f>'R-GRASP comparison'!J125</f>
        <v>250.02</v>
      </c>
    </row>
    <row r="124" spans="1:10" x14ac:dyDescent="0.2">
      <c r="A124" t="s">
        <v>667</v>
      </c>
      <c r="B124" t="str">
        <f>'R-GRASP comparison'!B126</f>
        <v>fl417_15_4</v>
      </c>
      <c r="C124">
        <f>'R-GRASP comparison'!C126</f>
        <v>417</v>
      </c>
      <c r="D124">
        <f>'R-GRASP comparison'!D126</f>
        <v>15</v>
      </c>
      <c r="E124">
        <f>'R-GRASP comparison'!E126</f>
        <v>4</v>
      </c>
      <c r="F124" s="55">
        <f>'R-GRASP comparison'!G126</f>
        <v>100000000</v>
      </c>
      <c r="G124" s="55">
        <f>'R-GRASP comparison'!H126</f>
        <v>100000000</v>
      </c>
      <c r="H124" s="55">
        <f>'R-GRASP comparison'!I126</f>
        <v>0</v>
      </c>
      <c r="I124" s="51">
        <f>tsplib2[[#This Row],[Dev]]/tsplib2[[#This Row],[Best]]</f>
        <v>0</v>
      </c>
      <c r="J124" s="55">
        <f>'R-GRASP comparison'!J126</f>
        <v>250</v>
      </c>
    </row>
    <row r="125" spans="1:10" x14ac:dyDescent="0.2">
      <c r="A125" t="s">
        <v>667</v>
      </c>
      <c r="B125" t="str">
        <f>'R-GRASP comparison'!B127</f>
        <v>fl417_15_5</v>
      </c>
      <c r="C125">
        <f>'R-GRASP comparison'!C127</f>
        <v>417</v>
      </c>
      <c r="D125">
        <f>'R-GRASP comparison'!D127</f>
        <v>15</v>
      </c>
      <c r="E125">
        <f>'R-GRASP comparison'!E127</f>
        <v>5</v>
      </c>
      <c r="F125" s="55">
        <f>'R-GRASP comparison'!G127</f>
        <v>100000000</v>
      </c>
      <c r="G125" s="55">
        <f>'R-GRASP comparison'!H127</f>
        <v>100000000</v>
      </c>
      <c r="H125" s="55">
        <f>'R-GRASP comparison'!I127</f>
        <v>0</v>
      </c>
      <c r="I125" s="51">
        <f>tsplib2[[#This Row],[Dev]]/tsplib2[[#This Row],[Best]]</f>
        <v>0</v>
      </c>
      <c r="J125" s="55">
        <f>'R-GRASP comparison'!J127</f>
        <v>250.03</v>
      </c>
    </row>
    <row r="126" spans="1:10" x14ac:dyDescent="0.2">
      <c r="A126" t="s">
        <v>667</v>
      </c>
      <c r="B126" t="str">
        <f>'R-GRASP comparison'!B128</f>
        <v>fl417_20_2</v>
      </c>
      <c r="C126">
        <f>'R-GRASP comparison'!C128</f>
        <v>417</v>
      </c>
      <c r="D126">
        <f>'R-GRASP comparison'!D128</f>
        <v>20</v>
      </c>
      <c r="E126">
        <f>'R-GRASP comparison'!E128</f>
        <v>2</v>
      </c>
      <c r="F126" s="55">
        <f>'R-GRASP comparison'!G128</f>
        <v>100000000</v>
      </c>
      <c r="G126" s="55">
        <f>'R-GRASP comparison'!H128</f>
        <v>100000000</v>
      </c>
      <c r="H126" s="55">
        <f>'R-GRASP comparison'!I128</f>
        <v>0</v>
      </c>
      <c r="I126" s="51">
        <f>tsplib2[[#This Row],[Dev]]/tsplib2[[#This Row],[Best]]</f>
        <v>0</v>
      </c>
      <c r="J126" s="55">
        <f>'R-GRASP comparison'!J128</f>
        <v>250</v>
      </c>
    </row>
    <row r="127" spans="1:10" x14ac:dyDescent="0.2">
      <c r="A127" t="s">
        <v>667</v>
      </c>
      <c r="B127" t="str">
        <f>'R-GRASP comparison'!B129</f>
        <v>fl417_20_3</v>
      </c>
      <c r="C127">
        <f>'R-GRASP comparison'!C129</f>
        <v>417</v>
      </c>
      <c r="D127">
        <f>'R-GRASP comparison'!D129</f>
        <v>20</v>
      </c>
      <c r="E127">
        <f>'R-GRASP comparison'!E129</f>
        <v>3</v>
      </c>
      <c r="F127" s="55">
        <f>'R-GRASP comparison'!G129</f>
        <v>100000000</v>
      </c>
      <c r="G127" s="55">
        <f>'R-GRASP comparison'!H129</f>
        <v>100000000</v>
      </c>
      <c r="H127" s="55">
        <f>'R-GRASP comparison'!I129</f>
        <v>0</v>
      </c>
      <c r="I127" s="51">
        <f>tsplib2[[#This Row],[Dev]]/tsplib2[[#This Row],[Best]]</f>
        <v>0</v>
      </c>
      <c r="J127" s="55">
        <f>'R-GRASP comparison'!J129</f>
        <v>250</v>
      </c>
    </row>
    <row r="128" spans="1:10" x14ac:dyDescent="0.2">
      <c r="A128" t="s">
        <v>667</v>
      </c>
      <c r="B128" t="str">
        <f>'R-GRASP comparison'!B130</f>
        <v>fl417_20_4</v>
      </c>
      <c r="C128">
        <f>'R-GRASP comparison'!C130</f>
        <v>417</v>
      </c>
      <c r="D128">
        <f>'R-GRASP comparison'!D130</f>
        <v>20</v>
      </c>
      <c r="E128">
        <f>'R-GRASP comparison'!E130</f>
        <v>4</v>
      </c>
      <c r="F128" s="55">
        <f>'R-GRASP comparison'!G130</f>
        <v>100000000</v>
      </c>
      <c r="G128" s="55">
        <f>'R-GRASP comparison'!H130</f>
        <v>100000000</v>
      </c>
      <c r="H128" s="55">
        <f>'R-GRASP comparison'!I130</f>
        <v>0</v>
      </c>
      <c r="I128" s="51">
        <f>tsplib2[[#This Row],[Dev]]/tsplib2[[#This Row],[Best]]</f>
        <v>0</v>
      </c>
      <c r="J128" s="55">
        <f>'R-GRASP comparison'!J130</f>
        <v>250</v>
      </c>
    </row>
    <row r="129" spans="1:10" x14ac:dyDescent="0.2">
      <c r="A129" t="s">
        <v>667</v>
      </c>
      <c r="B129" t="str">
        <f>'R-GRASP comparison'!B131</f>
        <v>fl417_20_5</v>
      </c>
      <c r="C129">
        <f>'R-GRASP comparison'!C131</f>
        <v>417</v>
      </c>
      <c r="D129">
        <f>'R-GRASP comparison'!D131</f>
        <v>20</v>
      </c>
      <c r="E129">
        <f>'R-GRASP comparison'!E131</f>
        <v>5</v>
      </c>
      <c r="F129" s="55">
        <f>'R-GRASP comparison'!G131</f>
        <v>100000000</v>
      </c>
      <c r="G129" s="55">
        <f>'R-GRASP comparison'!H131</f>
        <v>100000000</v>
      </c>
      <c r="H129" s="55">
        <f>'R-GRASP comparison'!I131</f>
        <v>0</v>
      </c>
      <c r="I129" s="51">
        <f>tsplib2[[#This Row],[Dev]]/tsplib2[[#This Row],[Best]]</f>
        <v>0</v>
      </c>
      <c r="J129" s="55">
        <f>'R-GRASP comparison'!J131</f>
        <v>250</v>
      </c>
    </row>
    <row r="130" spans="1:10" x14ac:dyDescent="0.2">
      <c r="A130" t="s">
        <v>671</v>
      </c>
      <c r="B130" t="str">
        <f>'R-GRASP comparison'!B132</f>
        <v>gil262_05_2</v>
      </c>
      <c r="C130">
        <f>'R-GRASP comparison'!C132</f>
        <v>262</v>
      </c>
      <c r="D130">
        <f>'R-GRASP comparison'!D132</f>
        <v>5</v>
      </c>
      <c r="E130">
        <f>'R-GRASP comparison'!E132</f>
        <v>2</v>
      </c>
      <c r="F130" s="55">
        <f>'R-GRASP comparison'!G132</f>
        <v>662869.18000000005</v>
      </c>
      <c r="G130" s="55">
        <f>'R-GRASP comparison'!H132</f>
        <v>662869.18000000005</v>
      </c>
      <c r="H130" s="55">
        <f>'R-GRASP comparison'!I132</f>
        <v>0</v>
      </c>
      <c r="I130" s="51">
        <f>tsplib2[[#This Row],[Dev]]/tsplib2[[#This Row],[Best]]</f>
        <v>0</v>
      </c>
      <c r="J130" s="55">
        <f>'R-GRASP comparison'!J132</f>
        <v>250.02</v>
      </c>
    </row>
    <row r="131" spans="1:10" x14ac:dyDescent="0.2">
      <c r="A131" t="s">
        <v>671</v>
      </c>
      <c r="B131" t="str">
        <f>'R-GRASP comparison'!B133</f>
        <v>gil262_05_3</v>
      </c>
      <c r="C131">
        <f>'R-GRASP comparison'!C133</f>
        <v>262</v>
      </c>
      <c r="D131">
        <f>'R-GRASP comparison'!D133</f>
        <v>5</v>
      </c>
      <c r="E131">
        <f>'R-GRASP comparison'!E133</f>
        <v>3</v>
      </c>
      <c r="F131" s="55">
        <f>'R-GRASP comparison'!G133</f>
        <v>687776.84</v>
      </c>
      <c r="G131" s="55">
        <f>'R-GRASP comparison'!H133</f>
        <v>687776.84</v>
      </c>
      <c r="H131" s="55">
        <f>'R-GRASP comparison'!I133</f>
        <v>0</v>
      </c>
      <c r="I131" s="51">
        <f>tsplib2[[#This Row],[Dev]]/tsplib2[[#This Row],[Best]]</f>
        <v>0</v>
      </c>
      <c r="J131" s="55">
        <f>'R-GRASP comparison'!J133</f>
        <v>250.02</v>
      </c>
    </row>
    <row r="132" spans="1:10" x14ac:dyDescent="0.2">
      <c r="A132" t="s">
        <v>671</v>
      </c>
      <c r="B132" t="str">
        <f>'R-GRASP comparison'!B134</f>
        <v>gil262_05_4</v>
      </c>
      <c r="C132">
        <f>'R-GRASP comparison'!C134</f>
        <v>262</v>
      </c>
      <c r="D132">
        <f>'R-GRASP comparison'!D134</f>
        <v>5</v>
      </c>
      <c r="E132">
        <f>'R-GRASP comparison'!E134</f>
        <v>4</v>
      </c>
      <c r="F132" s="55">
        <f>'R-GRASP comparison'!G134</f>
        <v>681031.93</v>
      </c>
      <c r="G132" s="55">
        <f>'R-GRASP comparison'!H134</f>
        <v>681031.93</v>
      </c>
      <c r="H132" s="55">
        <f>'R-GRASP comparison'!I134</f>
        <v>0</v>
      </c>
      <c r="I132" s="51">
        <f>tsplib2[[#This Row],[Dev]]/tsplib2[[#This Row],[Best]]</f>
        <v>0</v>
      </c>
      <c r="J132" s="55">
        <f>'R-GRASP comparison'!J134</f>
        <v>250.02</v>
      </c>
    </row>
    <row r="133" spans="1:10" x14ac:dyDescent="0.2">
      <c r="A133" t="s">
        <v>671</v>
      </c>
      <c r="B133" t="str">
        <f>'R-GRASP comparison'!B135</f>
        <v>gil262_05_5</v>
      </c>
      <c r="C133">
        <f>'R-GRASP comparison'!C135</f>
        <v>262</v>
      </c>
      <c r="D133">
        <f>'R-GRASP comparison'!D135</f>
        <v>5</v>
      </c>
      <c r="E133">
        <f>'R-GRASP comparison'!E135</f>
        <v>5</v>
      </c>
      <c r="F133" s="55">
        <f>'R-GRASP comparison'!G135</f>
        <v>100000000</v>
      </c>
      <c r="G133" s="55">
        <f>'R-GRASP comparison'!H135</f>
        <v>100000000</v>
      </c>
      <c r="H133" s="55">
        <f>'R-GRASP comparison'!I135</f>
        <v>0</v>
      </c>
      <c r="I133" s="51">
        <f>tsplib2[[#This Row],[Dev]]/tsplib2[[#This Row],[Best]]</f>
        <v>0</v>
      </c>
      <c r="J133" s="55">
        <f>'R-GRASP comparison'!J135</f>
        <v>250.01</v>
      </c>
    </row>
    <row r="134" spans="1:10" x14ac:dyDescent="0.2">
      <c r="A134" t="s">
        <v>671</v>
      </c>
      <c r="B134" t="str">
        <f>'R-GRASP comparison'!B136</f>
        <v>gil262_10_2</v>
      </c>
      <c r="C134">
        <f>'R-GRASP comparison'!C136</f>
        <v>262</v>
      </c>
      <c r="D134">
        <f>'R-GRASP comparison'!D136</f>
        <v>10</v>
      </c>
      <c r="E134">
        <f>'R-GRASP comparison'!E136</f>
        <v>2</v>
      </c>
      <c r="F134" s="55">
        <f>'R-GRASP comparison'!G136</f>
        <v>335635.37</v>
      </c>
      <c r="G134" s="55">
        <f>'R-GRASP comparison'!H136</f>
        <v>335635.37</v>
      </c>
      <c r="H134" s="55">
        <f>'R-GRASP comparison'!I136</f>
        <v>0</v>
      </c>
      <c r="I134" s="51">
        <f>tsplib2[[#This Row],[Dev]]/tsplib2[[#This Row],[Best]]</f>
        <v>0</v>
      </c>
      <c r="J134" s="55">
        <f>'R-GRASP comparison'!J136</f>
        <v>250.05</v>
      </c>
    </row>
    <row r="135" spans="1:10" x14ac:dyDescent="0.2">
      <c r="A135" t="s">
        <v>671</v>
      </c>
      <c r="B135" t="str">
        <f>'R-GRASP comparison'!B137</f>
        <v>gil262_10_3</v>
      </c>
      <c r="C135">
        <f>'R-GRASP comparison'!C137</f>
        <v>262</v>
      </c>
      <c r="D135">
        <f>'R-GRASP comparison'!D137</f>
        <v>10</v>
      </c>
      <c r="E135">
        <f>'R-GRASP comparison'!E137</f>
        <v>3</v>
      </c>
      <c r="F135" s="55">
        <f>'R-GRASP comparison'!G137</f>
        <v>340876.15</v>
      </c>
      <c r="G135" s="55">
        <f>'R-GRASP comparison'!H137</f>
        <v>340876.15</v>
      </c>
      <c r="H135" s="55">
        <f>'R-GRASP comparison'!I137</f>
        <v>0</v>
      </c>
      <c r="I135" s="51">
        <f>tsplib2[[#This Row],[Dev]]/tsplib2[[#This Row],[Best]]</f>
        <v>0</v>
      </c>
      <c r="J135" s="55">
        <f>'R-GRASP comparison'!J137</f>
        <v>250.04</v>
      </c>
    </row>
    <row r="136" spans="1:10" x14ac:dyDescent="0.2">
      <c r="A136" t="s">
        <v>671</v>
      </c>
      <c r="B136" t="str">
        <f>'R-GRASP comparison'!B138</f>
        <v>gil262_10_4</v>
      </c>
      <c r="C136">
        <f>'R-GRASP comparison'!C138</f>
        <v>262</v>
      </c>
      <c r="D136">
        <f>'R-GRASP comparison'!D138</f>
        <v>10</v>
      </c>
      <c r="E136">
        <f>'R-GRASP comparison'!E138</f>
        <v>4</v>
      </c>
      <c r="F136" s="55">
        <f>'R-GRASP comparison'!G138</f>
        <v>100000000</v>
      </c>
      <c r="G136" s="55">
        <f>'R-GRASP comparison'!H138</f>
        <v>100000000</v>
      </c>
      <c r="H136" s="55">
        <f>'R-GRASP comparison'!I138</f>
        <v>0</v>
      </c>
      <c r="I136" s="51">
        <f>tsplib2[[#This Row],[Dev]]/tsplib2[[#This Row],[Best]]</f>
        <v>0</v>
      </c>
      <c r="J136" s="55">
        <f>'R-GRASP comparison'!J138</f>
        <v>250</v>
      </c>
    </row>
    <row r="137" spans="1:10" x14ac:dyDescent="0.2">
      <c r="A137" t="s">
        <v>671</v>
      </c>
      <c r="B137" t="str">
        <f>'R-GRASP comparison'!B139</f>
        <v>gil262_10_5</v>
      </c>
      <c r="C137">
        <f>'R-GRASP comparison'!C139</f>
        <v>262</v>
      </c>
      <c r="D137">
        <f>'R-GRASP comparison'!D139</f>
        <v>10</v>
      </c>
      <c r="E137">
        <f>'R-GRASP comparison'!E139</f>
        <v>5</v>
      </c>
      <c r="F137" s="55">
        <f>'R-GRASP comparison'!G139</f>
        <v>100000000</v>
      </c>
      <c r="G137" s="55">
        <f>'R-GRASP comparison'!H139</f>
        <v>100000000</v>
      </c>
      <c r="H137" s="55">
        <f>'R-GRASP comparison'!I139</f>
        <v>0</v>
      </c>
      <c r="I137" s="51">
        <f>tsplib2[[#This Row],[Dev]]/tsplib2[[#This Row],[Best]]</f>
        <v>0</v>
      </c>
      <c r="J137" s="55">
        <f>'R-GRASP comparison'!J139</f>
        <v>250.01</v>
      </c>
    </row>
    <row r="138" spans="1:10" x14ac:dyDescent="0.2">
      <c r="A138" t="s">
        <v>671</v>
      </c>
      <c r="B138" t="str">
        <f>'R-GRASP comparison'!B140</f>
        <v>gil262_15_2</v>
      </c>
      <c r="C138">
        <f>'R-GRASP comparison'!C140</f>
        <v>262</v>
      </c>
      <c r="D138">
        <f>'R-GRASP comparison'!D140</f>
        <v>15</v>
      </c>
      <c r="E138">
        <f>'R-GRASP comparison'!E140</f>
        <v>2</v>
      </c>
      <c r="F138" s="55">
        <f>'R-GRASP comparison'!G140</f>
        <v>223117.28</v>
      </c>
      <c r="G138" s="55">
        <f>'R-GRASP comparison'!H140</f>
        <v>223117.28</v>
      </c>
      <c r="H138" s="55">
        <f>'R-GRASP comparison'!I140</f>
        <v>0</v>
      </c>
      <c r="I138" s="51">
        <f>tsplib2[[#This Row],[Dev]]/tsplib2[[#This Row],[Best]]</f>
        <v>0</v>
      </c>
      <c r="J138" s="55">
        <f>'R-GRASP comparison'!J140</f>
        <v>250.06</v>
      </c>
    </row>
    <row r="139" spans="1:10" x14ac:dyDescent="0.2">
      <c r="A139" t="s">
        <v>671</v>
      </c>
      <c r="B139" t="str">
        <f>'R-GRASP comparison'!B141</f>
        <v>gil262_15_3</v>
      </c>
      <c r="C139">
        <f>'R-GRASP comparison'!C141</f>
        <v>262</v>
      </c>
      <c r="D139">
        <f>'R-GRASP comparison'!D141</f>
        <v>15</v>
      </c>
      <c r="E139">
        <f>'R-GRASP comparison'!E141</f>
        <v>3</v>
      </c>
      <c r="F139" s="55">
        <f>'R-GRASP comparison'!G141</f>
        <v>220846</v>
      </c>
      <c r="G139" s="55">
        <f>'R-GRASP comparison'!H141</f>
        <v>220846</v>
      </c>
      <c r="H139" s="55">
        <f>'R-GRASP comparison'!I141</f>
        <v>0</v>
      </c>
      <c r="I139" s="51">
        <f>tsplib2[[#This Row],[Dev]]/tsplib2[[#This Row],[Best]]</f>
        <v>0</v>
      </c>
      <c r="J139" s="55">
        <f>'R-GRASP comparison'!J141</f>
        <v>250.05</v>
      </c>
    </row>
    <row r="140" spans="1:10" x14ac:dyDescent="0.2">
      <c r="A140" t="s">
        <v>671</v>
      </c>
      <c r="B140" t="str">
        <f>'R-GRASP comparison'!B142</f>
        <v>gil262_15_4</v>
      </c>
      <c r="C140">
        <f>'R-GRASP comparison'!C142</f>
        <v>262</v>
      </c>
      <c r="D140">
        <f>'R-GRASP comparison'!D142</f>
        <v>15</v>
      </c>
      <c r="E140">
        <f>'R-GRASP comparison'!E142</f>
        <v>4</v>
      </c>
      <c r="F140" s="55">
        <f>'R-GRASP comparison'!G142</f>
        <v>100000000</v>
      </c>
      <c r="G140" s="55">
        <f>'R-GRASP comparison'!H142</f>
        <v>100000000</v>
      </c>
      <c r="H140" s="55">
        <f>'R-GRASP comparison'!I142</f>
        <v>0</v>
      </c>
      <c r="I140" s="51">
        <f>tsplib2[[#This Row],[Dev]]/tsplib2[[#This Row],[Best]]</f>
        <v>0</v>
      </c>
      <c r="J140" s="55">
        <f>'R-GRASP comparison'!J142</f>
        <v>250.35</v>
      </c>
    </row>
    <row r="141" spans="1:10" x14ac:dyDescent="0.2">
      <c r="A141" t="s">
        <v>671</v>
      </c>
      <c r="B141" t="str">
        <f>'R-GRASP comparison'!B143</f>
        <v>gil262_15_5</v>
      </c>
      <c r="C141">
        <f>'R-GRASP comparison'!C143</f>
        <v>262</v>
      </c>
      <c r="D141">
        <f>'R-GRASP comparison'!D143</f>
        <v>15</v>
      </c>
      <c r="E141">
        <f>'R-GRASP comparison'!E143</f>
        <v>5</v>
      </c>
      <c r="F141" s="55">
        <f>'R-GRASP comparison'!G143</f>
        <v>100000000</v>
      </c>
      <c r="G141" s="55">
        <f>'R-GRASP comparison'!H143</f>
        <v>100000000</v>
      </c>
      <c r="H141" s="55">
        <f>'R-GRASP comparison'!I143</f>
        <v>0</v>
      </c>
      <c r="I141" s="51">
        <f>tsplib2[[#This Row],[Dev]]/tsplib2[[#This Row],[Best]]</f>
        <v>0</v>
      </c>
      <c r="J141" s="55">
        <f>'R-GRASP comparison'!J143</f>
        <v>250.01</v>
      </c>
    </row>
    <row r="142" spans="1:10" x14ac:dyDescent="0.2">
      <c r="A142" t="s">
        <v>671</v>
      </c>
      <c r="B142" t="str">
        <f>'R-GRASP comparison'!B144</f>
        <v>gil262_20_2</v>
      </c>
      <c r="C142">
        <f>'R-GRASP comparison'!C144</f>
        <v>262</v>
      </c>
      <c r="D142">
        <f>'R-GRASP comparison'!D144</f>
        <v>20</v>
      </c>
      <c r="E142">
        <f>'R-GRASP comparison'!E144</f>
        <v>2</v>
      </c>
      <c r="F142" s="55">
        <f>'R-GRASP comparison'!G144</f>
        <v>156750.16</v>
      </c>
      <c r="G142" s="55">
        <f>'R-GRASP comparison'!H144</f>
        <v>156750.16</v>
      </c>
      <c r="H142" s="55">
        <f>'R-GRASP comparison'!I144</f>
        <v>0</v>
      </c>
      <c r="I142" s="51">
        <f>tsplib2[[#This Row],[Dev]]/tsplib2[[#This Row],[Best]]</f>
        <v>0</v>
      </c>
      <c r="J142" s="55">
        <f>'R-GRASP comparison'!J144</f>
        <v>250.09</v>
      </c>
    </row>
    <row r="143" spans="1:10" x14ac:dyDescent="0.2">
      <c r="A143" t="s">
        <v>671</v>
      </c>
      <c r="B143" t="str">
        <f>'R-GRASP comparison'!B145</f>
        <v>gil262_20_3</v>
      </c>
      <c r="C143">
        <f>'R-GRASP comparison'!C145</f>
        <v>262</v>
      </c>
      <c r="D143">
        <f>'R-GRASP comparison'!D145</f>
        <v>20</v>
      </c>
      <c r="E143">
        <f>'R-GRASP comparison'!E145</f>
        <v>3</v>
      </c>
      <c r="F143" s="55">
        <f>'R-GRASP comparison'!G145</f>
        <v>161518.56</v>
      </c>
      <c r="G143" s="55">
        <f>'R-GRASP comparison'!H145</f>
        <v>161518.56</v>
      </c>
      <c r="H143" s="55">
        <f>'R-GRASP comparison'!I145</f>
        <v>0</v>
      </c>
      <c r="I143" s="51">
        <f>tsplib2[[#This Row],[Dev]]/tsplib2[[#This Row],[Best]]</f>
        <v>0</v>
      </c>
      <c r="J143" s="55">
        <f>'R-GRASP comparison'!J145</f>
        <v>250.09</v>
      </c>
    </row>
    <row r="144" spans="1:10" x14ac:dyDescent="0.2">
      <c r="A144" t="s">
        <v>671</v>
      </c>
      <c r="B144" t="str">
        <f>'R-GRASP comparison'!B146</f>
        <v>gil262_20_4</v>
      </c>
      <c r="C144">
        <f>'R-GRASP comparison'!C146</f>
        <v>262</v>
      </c>
      <c r="D144">
        <f>'R-GRASP comparison'!D146</f>
        <v>20</v>
      </c>
      <c r="E144">
        <f>'R-GRASP comparison'!E146</f>
        <v>4</v>
      </c>
      <c r="F144" s="55">
        <f>'R-GRASP comparison'!G146</f>
        <v>100000000</v>
      </c>
      <c r="G144" s="55">
        <f>'R-GRASP comparison'!H146</f>
        <v>100000000</v>
      </c>
      <c r="H144" s="55">
        <f>'R-GRASP comparison'!I146</f>
        <v>0</v>
      </c>
      <c r="I144" s="51">
        <f>tsplib2[[#This Row],[Dev]]/tsplib2[[#This Row],[Best]]</f>
        <v>0</v>
      </c>
      <c r="J144" s="55">
        <f>'R-GRASP comparison'!J146</f>
        <v>250.02</v>
      </c>
    </row>
    <row r="145" spans="1:10" x14ac:dyDescent="0.2">
      <c r="A145" t="s">
        <v>671</v>
      </c>
      <c r="B145" t="str">
        <f>'R-GRASP comparison'!B147</f>
        <v>gil262_20_5</v>
      </c>
      <c r="C145">
        <f>'R-GRASP comparison'!C147</f>
        <v>262</v>
      </c>
      <c r="D145">
        <f>'R-GRASP comparison'!D147</f>
        <v>20</v>
      </c>
      <c r="E145">
        <f>'R-GRASP comparison'!E147</f>
        <v>5</v>
      </c>
      <c r="F145" s="55">
        <f>'R-GRASP comparison'!G147</f>
        <v>100000000</v>
      </c>
      <c r="G145" s="55">
        <f>'R-GRASP comparison'!H147</f>
        <v>100000000</v>
      </c>
      <c r="H145" s="55">
        <f>'R-GRASP comparison'!I147</f>
        <v>0</v>
      </c>
      <c r="I145" s="51">
        <f>tsplib2[[#This Row],[Dev]]/tsplib2[[#This Row],[Best]]</f>
        <v>0</v>
      </c>
      <c r="J145" s="55">
        <f>'R-GRASP comparison'!J147</f>
        <v>250.02</v>
      </c>
    </row>
    <row r="146" spans="1:10" x14ac:dyDescent="0.2">
      <c r="A146" t="s">
        <v>656</v>
      </c>
      <c r="B146" t="str">
        <f>'R-GRASP comparison'!B148</f>
        <v>gr120_05_2</v>
      </c>
      <c r="C146">
        <f>'R-GRASP comparison'!C148</f>
        <v>120</v>
      </c>
      <c r="D146">
        <f>'R-GRASP comparison'!D148</f>
        <v>5</v>
      </c>
      <c r="E146">
        <f>'R-GRASP comparison'!E148</f>
        <v>2</v>
      </c>
      <c r="F146" s="55">
        <f>'R-GRASP comparison'!G148</f>
        <v>122282.09</v>
      </c>
      <c r="G146" s="55">
        <f>'R-GRASP comparison'!H148</f>
        <v>122282.09</v>
      </c>
      <c r="H146" s="55">
        <f>'R-GRASP comparison'!I148</f>
        <v>0</v>
      </c>
      <c r="I146" s="51">
        <f>tsplib2[[#This Row],[Dev]]/tsplib2[[#This Row],[Best]]</f>
        <v>0</v>
      </c>
      <c r="J146" s="55">
        <f>'R-GRASP comparison'!J148</f>
        <v>250.03</v>
      </c>
    </row>
    <row r="147" spans="1:10" x14ac:dyDescent="0.2">
      <c r="A147" t="s">
        <v>656</v>
      </c>
      <c r="B147" t="str">
        <f>'R-GRASP comparison'!B149</f>
        <v>gr120_05_3</v>
      </c>
      <c r="C147">
        <f>'R-GRASP comparison'!C149</f>
        <v>120</v>
      </c>
      <c r="D147">
        <f>'R-GRASP comparison'!D149</f>
        <v>5</v>
      </c>
      <c r="E147">
        <f>'R-GRASP comparison'!E149</f>
        <v>3</v>
      </c>
      <c r="F147" s="55">
        <f>'R-GRASP comparison'!G149</f>
        <v>125737.62</v>
      </c>
      <c r="G147" s="55">
        <f>'R-GRASP comparison'!H149</f>
        <v>125737.62</v>
      </c>
      <c r="H147" s="55">
        <f>'R-GRASP comparison'!I149</f>
        <v>0</v>
      </c>
      <c r="I147" s="51">
        <f>tsplib2[[#This Row],[Dev]]/tsplib2[[#This Row],[Best]]</f>
        <v>0</v>
      </c>
      <c r="J147" s="55">
        <f>'R-GRASP comparison'!J149</f>
        <v>250.01</v>
      </c>
    </row>
    <row r="148" spans="1:10" x14ac:dyDescent="0.2">
      <c r="A148" t="s">
        <v>656</v>
      </c>
      <c r="B148" t="str">
        <f>'R-GRASP comparison'!B150</f>
        <v>gr120_05_4</v>
      </c>
      <c r="C148">
        <f>'R-GRASP comparison'!C150</f>
        <v>120</v>
      </c>
      <c r="D148">
        <f>'R-GRASP comparison'!D150</f>
        <v>5</v>
      </c>
      <c r="E148">
        <f>'R-GRASP comparison'!E150</f>
        <v>4</v>
      </c>
      <c r="F148" s="55">
        <f>'R-GRASP comparison'!G150</f>
        <v>128196.88</v>
      </c>
      <c r="G148" s="55">
        <f>'R-GRASP comparison'!H150</f>
        <v>128196.88</v>
      </c>
      <c r="H148" s="55">
        <f>'R-GRASP comparison'!I150</f>
        <v>0</v>
      </c>
      <c r="I148" s="51">
        <f>tsplib2[[#This Row],[Dev]]/tsplib2[[#This Row],[Best]]</f>
        <v>0</v>
      </c>
      <c r="J148" s="55">
        <f>'R-GRASP comparison'!J150</f>
        <v>250.05</v>
      </c>
    </row>
    <row r="149" spans="1:10" x14ac:dyDescent="0.2">
      <c r="A149" t="s">
        <v>656</v>
      </c>
      <c r="B149" t="str">
        <f>'R-GRASP comparison'!B151</f>
        <v>gr120_05_5</v>
      </c>
      <c r="C149">
        <f>'R-GRASP comparison'!C151</f>
        <v>120</v>
      </c>
      <c r="D149">
        <f>'R-GRASP comparison'!D151</f>
        <v>5</v>
      </c>
      <c r="E149">
        <f>'R-GRASP comparison'!E151</f>
        <v>5</v>
      </c>
      <c r="F149" s="55">
        <f>'R-GRASP comparison'!G151</f>
        <v>124700.88</v>
      </c>
      <c r="G149" s="55">
        <f>'R-GRASP comparison'!H151</f>
        <v>124700.88</v>
      </c>
      <c r="H149" s="55">
        <f>'R-GRASP comparison'!I151</f>
        <v>0</v>
      </c>
      <c r="I149" s="51">
        <f>tsplib2[[#This Row],[Dev]]/tsplib2[[#This Row],[Best]]</f>
        <v>0</v>
      </c>
      <c r="J149" s="55">
        <f>'R-GRASP comparison'!J151</f>
        <v>250.03</v>
      </c>
    </row>
    <row r="150" spans="1:10" x14ac:dyDescent="0.2">
      <c r="A150" t="s">
        <v>656</v>
      </c>
      <c r="B150" t="str">
        <f>'R-GRASP comparison'!B152</f>
        <v>gr120_10_2</v>
      </c>
      <c r="C150">
        <f>'R-GRASP comparison'!C152</f>
        <v>120</v>
      </c>
      <c r="D150">
        <f>'R-GRASP comparison'!D152</f>
        <v>10</v>
      </c>
      <c r="E150">
        <f>'R-GRASP comparison'!E152</f>
        <v>2</v>
      </c>
      <c r="F150" s="55">
        <f>'R-GRASP comparison'!G152</f>
        <v>60249.16</v>
      </c>
      <c r="G150" s="55">
        <f>'R-GRASP comparison'!H152</f>
        <v>60249.16</v>
      </c>
      <c r="H150" s="55">
        <f>'R-GRASP comparison'!I152</f>
        <v>0</v>
      </c>
      <c r="I150" s="51">
        <f>tsplib2[[#This Row],[Dev]]/tsplib2[[#This Row],[Best]]</f>
        <v>0</v>
      </c>
      <c r="J150" s="55">
        <f>'R-GRASP comparison'!J152</f>
        <v>250.03</v>
      </c>
    </row>
    <row r="151" spans="1:10" x14ac:dyDescent="0.2">
      <c r="A151" t="s">
        <v>656</v>
      </c>
      <c r="B151" t="str">
        <f>'R-GRASP comparison'!B153</f>
        <v>gr120_10_3</v>
      </c>
      <c r="C151">
        <f>'R-GRASP comparison'!C153</f>
        <v>120</v>
      </c>
      <c r="D151">
        <f>'R-GRASP comparison'!D153</f>
        <v>10</v>
      </c>
      <c r="E151">
        <f>'R-GRASP comparison'!E153</f>
        <v>3</v>
      </c>
      <c r="F151" s="55">
        <f>'R-GRASP comparison'!G153</f>
        <v>61560.9</v>
      </c>
      <c r="G151" s="55">
        <f>'R-GRASP comparison'!H153</f>
        <v>61560.9</v>
      </c>
      <c r="H151" s="55">
        <f>'R-GRASP comparison'!I153</f>
        <v>0</v>
      </c>
      <c r="I151" s="51">
        <f>tsplib2[[#This Row],[Dev]]/tsplib2[[#This Row],[Best]]</f>
        <v>0</v>
      </c>
      <c r="J151" s="55">
        <f>'R-GRASP comparison'!J153</f>
        <v>251</v>
      </c>
    </row>
    <row r="152" spans="1:10" x14ac:dyDescent="0.2">
      <c r="A152" t="s">
        <v>656</v>
      </c>
      <c r="B152" t="str">
        <f>'R-GRASP comparison'!B154</f>
        <v>gr120_10_4</v>
      </c>
      <c r="C152">
        <f>'R-GRASP comparison'!C154</f>
        <v>120</v>
      </c>
      <c r="D152">
        <f>'R-GRASP comparison'!D154</f>
        <v>10</v>
      </c>
      <c r="E152">
        <f>'R-GRASP comparison'!E154</f>
        <v>4</v>
      </c>
      <c r="F152" s="55">
        <f>'R-GRASP comparison'!G154</f>
        <v>59403.57</v>
      </c>
      <c r="G152" s="55">
        <f>'R-GRASP comparison'!H154</f>
        <v>59403.57</v>
      </c>
      <c r="H152" s="55">
        <f>'R-GRASP comparison'!I154</f>
        <v>0</v>
      </c>
      <c r="I152" s="51">
        <f>tsplib2[[#This Row],[Dev]]/tsplib2[[#This Row],[Best]]</f>
        <v>0</v>
      </c>
      <c r="J152" s="55">
        <f>'R-GRASP comparison'!J154</f>
        <v>250.01</v>
      </c>
    </row>
    <row r="153" spans="1:10" x14ac:dyDescent="0.2">
      <c r="A153" t="s">
        <v>656</v>
      </c>
      <c r="B153" t="str">
        <f>'R-GRASP comparison'!B155</f>
        <v>gr120_10_5</v>
      </c>
      <c r="C153">
        <f>'R-GRASP comparison'!C155</f>
        <v>120</v>
      </c>
      <c r="D153">
        <f>'R-GRASP comparison'!D155</f>
        <v>10</v>
      </c>
      <c r="E153">
        <f>'R-GRASP comparison'!E155</f>
        <v>5</v>
      </c>
      <c r="F153" s="55">
        <f>'R-GRASP comparison'!G155</f>
        <v>61654.62</v>
      </c>
      <c r="G153" s="55">
        <f>'R-GRASP comparison'!H155</f>
        <v>61654.62</v>
      </c>
      <c r="H153" s="55">
        <f>'R-GRASP comparison'!I155</f>
        <v>0</v>
      </c>
      <c r="I153" s="51">
        <f>tsplib2[[#This Row],[Dev]]/tsplib2[[#This Row],[Best]]</f>
        <v>0</v>
      </c>
      <c r="J153" s="55">
        <f>'R-GRASP comparison'!J155</f>
        <v>250.01</v>
      </c>
    </row>
    <row r="154" spans="1:10" x14ac:dyDescent="0.2">
      <c r="A154" t="s">
        <v>656</v>
      </c>
      <c r="B154" t="str">
        <f>'R-GRASP comparison'!B156</f>
        <v>gr120_15_2</v>
      </c>
      <c r="C154">
        <f>'R-GRASP comparison'!C156</f>
        <v>120</v>
      </c>
      <c r="D154">
        <f>'R-GRASP comparison'!D156</f>
        <v>15</v>
      </c>
      <c r="E154">
        <f>'R-GRASP comparison'!E156</f>
        <v>2</v>
      </c>
      <c r="F154" s="55">
        <f>'R-GRASP comparison'!G156</f>
        <v>37095.72</v>
      </c>
      <c r="G154" s="55">
        <f>'R-GRASP comparison'!H156</f>
        <v>37095.72</v>
      </c>
      <c r="H154" s="55">
        <f>'R-GRASP comparison'!I156</f>
        <v>0</v>
      </c>
      <c r="I154" s="51">
        <f>tsplib2[[#This Row],[Dev]]/tsplib2[[#This Row],[Best]]</f>
        <v>0</v>
      </c>
      <c r="J154" s="55">
        <f>'R-GRASP comparison'!J156</f>
        <v>250.01</v>
      </c>
    </row>
    <row r="155" spans="1:10" x14ac:dyDescent="0.2">
      <c r="A155" t="s">
        <v>656</v>
      </c>
      <c r="B155" t="str">
        <f>'R-GRASP comparison'!B157</f>
        <v>gr120_15_3</v>
      </c>
      <c r="C155">
        <f>'R-GRASP comparison'!C157</f>
        <v>120</v>
      </c>
      <c r="D155">
        <f>'R-GRASP comparison'!D157</f>
        <v>15</v>
      </c>
      <c r="E155">
        <f>'R-GRASP comparison'!E157</f>
        <v>3</v>
      </c>
      <c r="F155" s="55">
        <f>'R-GRASP comparison'!G157</f>
        <v>40002.769999999997</v>
      </c>
      <c r="G155" s="55">
        <f>'R-GRASP comparison'!H157</f>
        <v>40002.769999999997</v>
      </c>
      <c r="H155" s="55">
        <f>'R-GRASP comparison'!I157</f>
        <v>0</v>
      </c>
      <c r="I155" s="51">
        <f>tsplib2[[#This Row],[Dev]]/tsplib2[[#This Row],[Best]]</f>
        <v>0</v>
      </c>
      <c r="J155" s="55">
        <f>'R-GRASP comparison'!J157</f>
        <v>250.03</v>
      </c>
    </row>
    <row r="156" spans="1:10" x14ac:dyDescent="0.2">
      <c r="A156" t="s">
        <v>656</v>
      </c>
      <c r="B156" t="str">
        <f>'R-GRASP comparison'!B158</f>
        <v>gr120_15_4</v>
      </c>
      <c r="C156">
        <f>'R-GRASP comparison'!C158</f>
        <v>120</v>
      </c>
      <c r="D156">
        <f>'R-GRASP comparison'!D158</f>
        <v>15</v>
      </c>
      <c r="E156">
        <f>'R-GRASP comparison'!E158</f>
        <v>4</v>
      </c>
      <c r="F156" s="55">
        <f>'R-GRASP comparison'!G158</f>
        <v>39565.51</v>
      </c>
      <c r="G156" s="55">
        <f>'R-GRASP comparison'!H158</f>
        <v>39565.51</v>
      </c>
      <c r="H156" s="55">
        <f>'R-GRASP comparison'!I158</f>
        <v>0</v>
      </c>
      <c r="I156" s="51">
        <f>tsplib2[[#This Row],[Dev]]/tsplib2[[#This Row],[Best]]</f>
        <v>0</v>
      </c>
      <c r="J156" s="55">
        <f>'R-GRASP comparison'!J158</f>
        <v>250.01</v>
      </c>
    </row>
    <row r="157" spans="1:10" x14ac:dyDescent="0.2">
      <c r="A157" t="s">
        <v>656</v>
      </c>
      <c r="B157" t="str">
        <f>'R-GRASP comparison'!B159</f>
        <v>gr120_15_5</v>
      </c>
      <c r="C157">
        <f>'R-GRASP comparison'!C159</f>
        <v>120</v>
      </c>
      <c r="D157">
        <f>'R-GRASP comparison'!D159</f>
        <v>15</v>
      </c>
      <c r="E157">
        <f>'R-GRASP comparison'!E159</f>
        <v>5</v>
      </c>
      <c r="F157" s="55">
        <f>'R-GRASP comparison'!G159</f>
        <v>100000000</v>
      </c>
      <c r="G157" s="55">
        <f>'R-GRASP comparison'!H159</f>
        <v>100000000</v>
      </c>
      <c r="H157" s="55">
        <f>'R-GRASP comparison'!I159</f>
        <v>0</v>
      </c>
      <c r="I157" s="51">
        <f>tsplib2[[#This Row],[Dev]]/tsplib2[[#This Row],[Best]]</f>
        <v>0</v>
      </c>
      <c r="J157" s="55">
        <f>'R-GRASP comparison'!J159</f>
        <v>250</v>
      </c>
    </row>
    <row r="158" spans="1:10" x14ac:dyDescent="0.2">
      <c r="A158" t="s">
        <v>656</v>
      </c>
      <c r="B158" t="str">
        <f>'R-GRASP comparison'!B160</f>
        <v>gr120_20_2</v>
      </c>
      <c r="C158">
        <f>'R-GRASP comparison'!C160</f>
        <v>120</v>
      </c>
      <c r="D158">
        <f>'R-GRASP comparison'!D160</f>
        <v>20</v>
      </c>
      <c r="E158">
        <f>'R-GRASP comparison'!E160</f>
        <v>2</v>
      </c>
      <c r="F158" s="55">
        <f>'R-GRASP comparison'!G160</f>
        <v>25123.3</v>
      </c>
      <c r="G158" s="55">
        <f>'R-GRASP comparison'!H160</f>
        <v>25123.3</v>
      </c>
      <c r="H158" s="55">
        <f>'R-GRASP comparison'!I160</f>
        <v>0</v>
      </c>
      <c r="I158" s="51">
        <f>tsplib2[[#This Row],[Dev]]/tsplib2[[#This Row],[Best]]</f>
        <v>0</v>
      </c>
      <c r="J158" s="55">
        <f>'R-GRASP comparison'!J160</f>
        <v>250.03</v>
      </c>
    </row>
    <row r="159" spans="1:10" x14ac:dyDescent="0.2">
      <c r="A159" t="s">
        <v>656</v>
      </c>
      <c r="B159" t="str">
        <f>'R-GRASP comparison'!B161</f>
        <v>gr120_20_3</v>
      </c>
      <c r="C159">
        <f>'R-GRASP comparison'!C161</f>
        <v>120</v>
      </c>
      <c r="D159">
        <f>'R-GRASP comparison'!D161</f>
        <v>20</v>
      </c>
      <c r="E159">
        <f>'R-GRASP comparison'!E161</f>
        <v>3</v>
      </c>
      <c r="F159" s="55">
        <f>'R-GRASP comparison'!G161</f>
        <v>28569.39</v>
      </c>
      <c r="G159" s="55">
        <f>'R-GRASP comparison'!H161</f>
        <v>28569.39</v>
      </c>
      <c r="H159" s="55">
        <f>'R-GRASP comparison'!I161</f>
        <v>0</v>
      </c>
      <c r="I159" s="51">
        <f>tsplib2[[#This Row],[Dev]]/tsplib2[[#This Row],[Best]]</f>
        <v>0</v>
      </c>
      <c r="J159" s="55">
        <f>'R-GRASP comparison'!J161</f>
        <v>250.01</v>
      </c>
    </row>
    <row r="160" spans="1:10" x14ac:dyDescent="0.2">
      <c r="A160" t="s">
        <v>656</v>
      </c>
      <c r="B160" t="str">
        <f>'R-GRASP comparison'!B162</f>
        <v>gr120_20_4</v>
      </c>
      <c r="C160">
        <f>'R-GRASP comparison'!C162</f>
        <v>120</v>
      </c>
      <c r="D160">
        <f>'R-GRASP comparison'!D162</f>
        <v>20</v>
      </c>
      <c r="E160">
        <f>'R-GRASP comparison'!E162</f>
        <v>4</v>
      </c>
      <c r="F160" s="55">
        <f>'R-GRASP comparison'!G162</f>
        <v>28512.639999999999</v>
      </c>
      <c r="G160" s="55">
        <f>'R-GRASP comparison'!H162</f>
        <v>28512.639999999999</v>
      </c>
      <c r="H160" s="55">
        <f>'R-GRASP comparison'!I162</f>
        <v>0</v>
      </c>
      <c r="I160" s="51">
        <f>tsplib2[[#This Row],[Dev]]/tsplib2[[#This Row],[Best]]</f>
        <v>0</v>
      </c>
      <c r="J160" s="55">
        <f>'R-GRASP comparison'!J162</f>
        <v>250.02</v>
      </c>
    </row>
    <row r="161" spans="1:10" x14ac:dyDescent="0.2">
      <c r="A161" t="s">
        <v>656</v>
      </c>
      <c r="B161" t="str">
        <f>'R-GRASP comparison'!B163</f>
        <v>gr120_20_5</v>
      </c>
      <c r="C161">
        <f>'R-GRASP comparison'!C163</f>
        <v>120</v>
      </c>
      <c r="D161">
        <f>'R-GRASP comparison'!D163</f>
        <v>20</v>
      </c>
      <c r="E161">
        <f>'R-GRASP comparison'!E163</f>
        <v>5</v>
      </c>
      <c r="F161" s="55">
        <f>'R-GRASP comparison'!G163</f>
        <v>100000000</v>
      </c>
      <c r="G161" s="55">
        <f>'R-GRASP comparison'!H163</f>
        <v>100000000</v>
      </c>
      <c r="H161" s="55">
        <f>'R-GRASP comparison'!I163</f>
        <v>0</v>
      </c>
      <c r="I161" s="51">
        <f>tsplib2[[#This Row],[Dev]]/tsplib2[[#This Row],[Best]]</f>
        <v>0</v>
      </c>
      <c r="J161" s="55">
        <f>'R-GRASP comparison'!J163</f>
        <v>250</v>
      </c>
    </row>
    <row r="162" spans="1:10" x14ac:dyDescent="0.2">
      <c r="A162" t="s">
        <v>661</v>
      </c>
      <c r="B162" t="str">
        <f>'R-GRASP comparison'!B164</f>
        <v>gr137_05_2</v>
      </c>
      <c r="C162">
        <f>'R-GRASP comparison'!C164</f>
        <v>137</v>
      </c>
      <c r="D162">
        <f>'R-GRASP comparison'!D164</f>
        <v>5</v>
      </c>
      <c r="E162">
        <f>'R-GRASP comparison'!E164</f>
        <v>2</v>
      </c>
      <c r="F162" s="55">
        <f>'R-GRASP comparison'!G164</f>
        <v>64361.15</v>
      </c>
      <c r="G162" s="55">
        <f>'R-GRASP comparison'!H164</f>
        <v>64361.15</v>
      </c>
      <c r="H162" s="55">
        <f>'R-GRASP comparison'!I164</f>
        <v>0</v>
      </c>
      <c r="I162" s="51">
        <f>tsplib2[[#This Row],[Dev]]/tsplib2[[#This Row],[Best]]</f>
        <v>0</v>
      </c>
      <c r="J162" s="55">
        <f>'R-GRASP comparison'!J164</f>
        <v>250.01</v>
      </c>
    </row>
    <row r="163" spans="1:10" x14ac:dyDescent="0.2">
      <c r="A163" t="s">
        <v>661</v>
      </c>
      <c r="B163" t="str">
        <f>'R-GRASP comparison'!B165</f>
        <v>gr137_05_3</v>
      </c>
      <c r="C163">
        <f>'R-GRASP comparison'!C165</f>
        <v>137</v>
      </c>
      <c r="D163">
        <f>'R-GRASP comparison'!D165</f>
        <v>5</v>
      </c>
      <c r="E163">
        <f>'R-GRASP comparison'!E165</f>
        <v>3</v>
      </c>
      <c r="F163" s="55">
        <f>'R-GRASP comparison'!G165</f>
        <v>77881.53</v>
      </c>
      <c r="G163" s="55">
        <f>'R-GRASP comparison'!H165</f>
        <v>77881.53</v>
      </c>
      <c r="H163" s="55">
        <f>'R-GRASP comparison'!I165</f>
        <v>0</v>
      </c>
      <c r="I163" s="51">
        <f>tsplib2[[#This Row],[Dev]]/tsplib2[[#This Row],[Best]]</f>
        <v>0</v>
      </c>
      <c r="J163" s="55">
        <f>'R-GRASP comparison'!J165</f>
        <v>250.01</v>
      </c>
    </row>
    <row r="164" spans="1:10" x14ac:dyDescent="0.2">
      <c r="A164" t="s">
        <v>661</v>
      </c>
      <c r="B164" t="str">
        <f>'R-GRASP comparison'!B166</f>
        <v>gr137_05_4</v>
      </c>
      <c r="C164">
        <f>'R-GRASP comparison'!C166</f>
        <v>137</v>
      </c>
      <c r="D164">
        <f>'R-GRASP comparison'!D166</f>
        <v>5</v>
      </c>
      <c r="E164">
        <f>'R-GRASP comparison'!E166</f>
        <v>4</v>
      </c>
      <c r="F164" s="55">
        <f>'R-GRASP comparison'!G166</f>
        <v>79564.740000000005</v>
      </c>
      <c r="G164" s="55">
        <f>'R-GRASP comparison'!H166</f>
        <v>79564.740000000005</v>
      </c>
      <c r="H164" s="55">
        <f>'R-GRASP comparison'!I166</f>
        <v>0</v>
      </c>
      <c r="I164" s="51">
        <f>tsplib2[[#This Row],[Dev]]/tsplib2[[#This Row],[Best]]</f>
        <v>0</v>
      </c>
      <c r="J164" s="55">
        <f>'R-GRASP comparison'!J166</f>
        <v>250.01</v>
      </c>
    </row>
    <row r="165" spans="1:10" x14ac:dyDescent="0.2">
      <c r="A165" t="s">
        <v>661</v>
      </c>
      <c r="B165" t="str">
        <f>'R-GRASP comparison'!B167</f>
        <v>gr137_05_5</v>
      </c>
      <c r="C165">
        <f>'R-GRASP comparison'!C167</f>
        <v>137</v>
      </c>
      <c r="D165">
        <f>'R-GRASP comparison'!D167</f>
        <v>5</v>
      </c>
      <c r="E165">
        <f>'R-GRASP comparison'!E167</f>
        <v>5</v>
      </c>
      <c r="F165" s="55">
        <f>'R-GRASP comparison'!G167</f>
        <v>79619.66</v>
      </c>
      <c r="G165" s="55">
        <f>'R-GRASP comparison'!H167</f>
        <v>79619.66</v>
      </c>
      <c r="H165" s="55">
        <f>'R-GRASP comparison'!I167</f>
        <v>0</v>
      </c>
      <c r="I165" s="51">
        <f>tsplib2[[#This Row],[Dev]]/tsplib2[[#This Row],[Best]]</f>
        <v>0</v>
      </c>
      <c r="J165" s="55">
        <f>'R-GRASP comparison'!J167</f>
        <v>250.03</v>
      </c>
    </row>
    <row r="166" spans="1:10" x14ac:dyDescent="0.2">
      <c r="A166" t="s">
        <v>661</v>
      </c>
      <c r="B166" t="str">
        <f>'R-GRASP comparison'!B168</f>
        <v>gr137_10_2</v>
      </c>
      <c r="C166">
        <f>'R-GRASP comparison'!C168</f>
        <v>137</v>
      </c>
      <c r="D166">
        <f>'R-GRASP comparison'!D168</f>
        <v>10</v>
      </c>
      <c r="E166">
        <f>'R-GRASP comparison'!E168</f>
        <v>2</v>
      </c>
      <c r="F166" s="55">
        <f>'R-GRASP comparison'!G168</f>
        <v>38445.42</v>
      </c>
      <c r="G166" s="55">
        <f>'R-GRASP comparison'!H168</f>
        <v>38445.42</v>
      </c>
      <c r="H166" s="55">
        <f>'R-GRASP comparison'!I168</f>
        <v>0</v>
      </c>
      <c r="I166" s="51">
        <f>tsplib2[[#This Row],[Dev]]/tsplib2[[#This Row],[Best]]</f>
        <v>0</v>
      </c>
      <c r="J166" s="55">
        <f>'R-GRASP comparison'!J168</f>
        <v>250.01</v>
      </c>
    </row>
    <row r="167" spans="1:10" x14ac:dyDescent="0.2">
      <c r="A167" t="s">
        <v>661</v>
      </c>
      <c r="B167" t="str">
        <f>'R-GRASP comparison'!B169</f>
        <v>gr137_10_3</v>
      </c>
      <c r="C167">
        <f>'R-GRASP comparison'!C169</f>
        <v>137</v>
      </c>
      <c r="D167">
        <f>'R-GRASP comparison'!D169</f>
        <v>10</v>
      </c>
      <c r="E167">
        <f>'R-GRASP comparison'!E169</f>
        <v>3</v>
      </c>
      <c r="F167" s="55">
        <f>'R-GRASP comparison'!G169</f>
        <v>33571.379999999997</v>
      </c>
      <c r="G167" s="55">
        <f>'R-GRASP comparison'!H169</f>
        <v>33571.379999999997</v>
      </c>
      <c r="H167" s="55">
        <f>'R-GRASP comparison'!I169</f>
        <v>0</v>
      </c>
      <c r="I167" s="51">
        <f>tsplib2[[#This Row],[Dev]]/tsplib2[[#This Row],[Best]]</f>
        <v>0</v>
      </c>
      <c r="J167" s="55">
        <f>'R-GRASP comparison'!J169</f>
        <v>250.01</v>
      </c>
    </row>
    <row r="168" spans="1:10" x14ac:dyDescent="0.2">
      <c r="A168" t="s">
        <v>661</v>
      </c>
      <c r="B168" t="str">
        <f>'R-GRASP comparison'!B170</f>
        <v>gr137_10_4</v>
      </c>
      <c r="C168">
        <f>'R-GRASP comparison'!C170</f>
        <v>137</v>
      </c>
      <c r="D168">
        <f>'R-GRASP comparison'!D170</f>
        <v>10</v>
      </c>
      <c r="E168">
        <f>'R-GRASP comparison'!E170</f>
        <v>4</v>
      </c>
      <c r="F168" s="55">
        <f>'R-GRASP comparison'!G170</f>
        <v>38742.22</v>
      </c>
      <c r="G168" s="55">
        <f>'R-GRASP comparison'!H170</f>
        <v>38742.22</v>
      </c>
      <c r="H168" s="55">
        <f>'R-GRASP comparison'!I170</f>
        <v>0</v>
      </c>
      <c r="I168" s="51">
        <f>tsplib2[[#This Row],[Dev]]/tsplib2[[#This Row],[Best]]</f>
        <v>0</v>
      </c>
      <c r="J168" s="55">
        <f>'R-GRASP comparison'!J170</f>
        <v>250.01</v>
      </c>
    </row>
    <row r="169" spans="1:10" x14ac:dyDescent="0.2">
      <c r="A169" t="s">
        <v>661</v>
      </c>
      <c r="B169" t="str">
        <f>'R-GRASP comparison'!B171</f>
        <v>gr137_10_5</v>
      </c>
      <c r="C169">
        <f>'R-GRASP comparison'!C171</f>
        <v>137</v>
      </c>
      <c r="D169">
        <f>'R-GRASP comparison'!D171</f>
        <v>10</v>
      </c>
      <c r="E169">
        <f>'R-GRASP comparison'!E171</f>
        <v>5</v>
      </c>
      <c r="F169" s="55">
        <f>'R-GRASP comparison'!G171</f>
        <v>100000000</v>
      </c>
      <c r="G169" s="55">
        <f>'R-GRASP comparison'!H171</f>
        <v>100000000</v>
      </c>
      <c r="H169" s="55">
        <f>'R-GRASP comparison'!I171</f>
        <v>0</v>
      </c>
      <c r="I169" s="51">
        <f>tsplib2[[#This Row],[Dev]]/tsplib2[[#This Row],[Best]]</f>
        <v>0</v>
      </c>
      <c r="J169" s="55">
        <f>'R-GRASP comparison'!J171</f>
        <v>250.77</v>
      </c>
    </row>
    <row r="170" spans="1:10" x14ac:dyDescent="0.2">
      <c r="A170" t="s">
        <v>661</v>
      </c>
      <c r="B170" t="str">
        <f>'R-GRASP comparison'!B172</f>
        <v>gr137_15_2</v>
      </c>
      <c r="C170">
        <f>'R-GRASP comparison'!C172</f>
        <v>137</v>
      </c>
      <c r="D170">
        <f>'R-GRASP comparison'!D172</f>
        <v>15</v>
      </c>
      <c r="E170">
        <f>'R-GRASP comparison'!E172</f>
        <v>2</v>
      </c>
      <c r="F170" s="55">
        <f>'R-GRASP comparison'!G172</f>
        <v>23214.97</v>
      </c>
      <c r="G170" s="55">
        <f>'R-GRASP comparison'!H172</f>
        <v>23214.97</v>
      </c>
      <c r="H170" s="55">
        <f>'R-GRASP comparison'!I172</f>
        <v>0</v>
      </c>
      <c r="I170" s="51">
        <f>tsplib2[[#This Row],[Dev]]/tsplib2[[#This Row],[Best]]</f>
        <v>0</v>
      </c>
      <c r="J170" s="55">
        <f>'R-GRASP comparison'!J172</f>
        <v>250.01</v>
      </c>
    </row>
    <row r="171" spans="1:10" x14ac:dyDescent="0.2">
      <c r="A171" t="s">
        <v>661</v>
      </c>
      <c r="B171" t="str">
        <f>'R-GRASP comparison'!B173</f>
        <v>gr137_15_3</v>
      </c>
      <c r="C171">
        <f>'R-GRASP comparison'!C173</f>
        <v>137</v>
      </c>
      <c r="D171">
        <f>'R-GRASP comparison'!D173</f>
        <v>15</v>
      </c>
      <c r="E171">
        <f>'R-GRASP comparison'!E173</f>
        <v>3</v>
      </c>
      <c r="F171" s="55">
        <f>'R-GRASP comparison'!G173</f>
        <v>24895.66</v>
      </c>
      <c r="G171" s="55">
        <f>'R-GRASP comparison'!H173</f>
        <v>24895.66</v>
      </c>
      <c r="H171" s="55">
        <f>'R-GRASP comparison'!I173</f>
        <v>0</v>
      </c>
      <c r="I171" s="51">
        <f>tsplib2[[#This Row],[Dev]]/tsplib2[[#This Row],[Best]]</f>
        <v>0</v>
      </c>
      <c r="J171" s="55">
        <f>'R-GRASP comparison'!J173</f>
        <v>250.05</v>
      </c>
    </row>
    <row r="172" spans="1:10" x14ac:dyDescent="0.2">
      <c r="A172" t="s">
        <v>661</v>
      </c>
      <c r="B172" t="str">
        <f>'R-GRASP comparison'!B174</f>
        <v>gr137_15_4</v>
      </c>
      <c r="C172">
        <f>'R-GRASP comparison'!C174</f>
        <v>137</v>
      </c>
      <c r="D172">
        <f>'R-GRASP comparison'!D174</f>
        <v>15</v>
      </c>
      <c r="E172">
        <f>'R-GRASP comparison'!E174</f>
        <v>4</v>
      </c>
      <c r="F172" s="55">
        <f>'R-GRASP comparison'!G174</f>
        <v>24865.8</v>
      </c>
      <c r="G172" s="55">
        <f>'R-GRASP comparison'!H174</f>
        <v>24865.8</v>
      </c>
      <c r="H172" s="55">
        <f>'R-GRASP comparison'!I174</f>
        <v>0</v>
      </c>
      <c r="I172" s="51">
        <f>tsplib2[[#This Row],[Dev]]/tsplib2[[#This Row],[Best]]</f>
        <v>0</v>
      </c>
      <c r="J172" s="55">
        <f>'R-GRASP comparison'!J174</f>
        <v>250.04</v>
      </c>
    </row>
    <row r="173" spans="1:10" x14ac:dyDescent="0.2">
      <c r="A173" t="s">
        <v>661</v>
      </c>
      <c r="B173" t="str">
        <f>'R-GRASP comparison'!B175</f>
        <v>gr137_15_5</v>
      </c>
      <c r="C173">
        <f>'R-GRASP comparison'!C175</f>
        <v>137</v>
      </c>
      <c r="D173">
        <f>'R-GRASP comparison'!D175</f>
        <v>15</v>
      </c>
      <c r="E173">
        <f>'R-GRASP comparison'!E175</f>
        <v>5</v>
      </c>
      <c r="F173" s="55">
        <f>'R-GRASP comparison'!G175</f>
        <v>100000000</v>
      </c>
      <c r="G173" s="55">
        <f>'R-GRASP comparison'!H175</f>
        <v>100000000</v>
      </c>
      <c r="H173" s="55">
        <f>'R-GRASP comparison'!I175</f>
        <v>0</v>
      </c>
      <c r="I173" s="51">
        <f>tsplib2[[#This Row],[Dev]]/tsplib2[[#This Row],[Best]]</f>
        <v>0</v>
      </c>
      <c r="J173" s="55">
        <f>'R-GRASP comparison'!J175</f>
        <v>250</v>
      </c>
    </row>
    <row r="174" spans="1:10" x14ac:dyDescent="0.2">
      <c r="A174" t="s">
        <v>661</v>
      </c>
      <c r="B174" t="str">
        <f>'R-GRASP comparison'!B176</f>
        <v>gr137_20_2</v>
      </c>
      <c r="C174">
        <f>'R-GRASP comparison'!C176</f>
        <v>137</v>
      </c>
      <c r="D174">
        <f>'R-GRASP comparison'!D176</f>
        <v>20</v>
      </c>
      <c r="E174">
        <f>'R-GRASP comparison'!E176</f>
        <v>2</v>
      </c>
      <c r="F174" s="55">
        <f>'R-GRASP comparison'!G176</f>
        <v>15151.28</v>
      </c>
      <c r="G174" s="55">
        <f>'R-GRASP comparison'!H176</f>
        <v>15151.28</v>
      </c>
      <c r="H174" s="55">
        <f>'R-GRASP comparison'!I176</f>
        <v>0</v>
      </c>
      <c r="I174" s="51">
        <f>tsplib2[[#This Row],[Dev]]/tsplib2[[#This Row],[Best]]</f>
        <v>0</v>
      </c>
      <c r="J174" s="55">
        <f>'R-GRASP comparison'!J176</f>
        <v>250.05</v>
      </c>
    </row>
    <row r="175" spans="1:10" x14ac:dyDescent="0.2">
      <c r="A175" t="s">
        <v>661</v>
      </c>
      <c r="B175" t="str">
        <f>'R-GRASP comparison'!B177</f>
        <v>gr137_20_3</v>
      </c>
      <c r="C175">
        <f>'R-GRASP comparison'!C177</f>
        <v>137</v>
      </c>
      <c r="D175">
        <f>'R-GRASP comparison'!D177</f>
        <v>20</v>
      </c>
      <c r="E175">
        <f>'R-GRASP comparison'!E177</f>
        <v>3</v>
      </c>
      <c r="F175" s="55">
        <f>'R-GRASP comparison'!G177</f>
        <v>18149.95</v>
      </c>
      <c r="G175" s="55">
        <f>'R-GRASP comparison'!H177</f>
        <v>18149.95</v>
      </c>
      <c r="H175" s="55">
        <f>'R-GRASP comparison'!I177</f>
        <v>0</v>
      </c>
      <c r="I175" s="51">
        <f>tsplib2[[#This Row],[Dev]]/tsplib2[[#This Row],[Best]]</f>
        <v>0</v>
      </c>
      <c r="J175" s="55">
        <f>'R-GRASP comparison'!J177</f>
        <v>250.02</v>
      </c>
    </row>
    <row r="176" spans="1:10" x14ac:dyDescent="0.2">
      <c r="A176" t="s">
        <v>661</v>
      </c>
      <c r="B176" t="str">
        <f>'R-GRASP comparison'!B178</f>
        <v>gr137_20_4</v>
      </c>
      <c r="C176">
        <f>'R-GRASP comparison'!C178</f>
        <v>137</v>
      </c>
      <c r="D176">
        <f>'R-GRASP comparison'!D178</f>
        <v>20</v>
      </c>
      <c r="E176">
        <f>'R-GRASP comparison'!E178</f>
        <v>4</v>
      </c>
      <c r="F176" s="55">
        <f>'R-GRASP comparison'!G178</f>
        <v>100000000</v>
      </c>
      <c r="G176" s="55">
        <f>'R-GRASP comparison'!H178</f>
        <v>100000000</v>
      </c>
      <c r="H176" s="55">
        <f>'R-GRASP comparison'!I178</f>
        <v>0</v>
      </c>
      <c r="I176" s="51">
        <f>tsplib2[[#This Row],[Dev]]/tsplib2[[#This Row],[Best]]</f>
        <v>0</v>
      </c>
      <c r="J176" s="55">
        <f>'R-GRASP comparison'!J178</f>
        <v>250</v>
      </c>
    </row>
    <row r="177" spans="1:10" x14ac:dyDescent="0.2">
      <c r="A177" t="s">
        <v>661</v>
      </c>
      <c r="B177" t="str">
        <f>'R-GRASP comparison'!B179</f>
        <v>gr137_20_5</v>
      </c>
      <c r="C177">
        <f>'R-GRASP comparison'!C179</f>
        <v>137</v>
      </c>
      <c r="D177">
        <f>'R-GRASP comparison'!D179</f>
        <v>20</v>
      </c>
      <c r="E177">
        <f>'R-GRASP comparison'!E179</f>
        <v>5</v>
      </c>
      <c r="F177" s="55">
        <f>'R-GRASP comparison'!G179</f>
        <v>17748.580000000002</v>
      </c>
      <c r="G177" s="55">
        <f>'R-GRASP comparison'!H179</f>
        <v>17748.580000000002</v>
      </c>
      <c r="H177" s="55">
        <f>'R-GRASP comparison'!I179</f>
        <v>0</v>
      </c>
      <c r="I177" s="51">
        <f>tsplib2[[#This Row],[Dev]]/tsplib2[[#This Row],[Best]]</f>
        <v>0</v>
      </c>
      <c r="J177" s="55">
        <f>'R-GRASP comparison'!J179</f>
        <v>250.04</v>
      </c>
    </row>
    <row r="178" spans="1:10" x14ac:dyDescent="0.2">
      <c r="A178" t="s">
        <v>679</v>
      </c>
      <c r="B178" t="str">
        <f>'R-GRASP comparison'!B180</f>
        <v>gr202_05_2</v>
      </c>
      <c r="C178">
        <f>'R-GRASP comparison'!C180</f>
        <v>202</v>
      </c>
      <c r="D178">
        <f>'R-GRASP comparison'!D180</f>
        <v>5</v>
      </c>
      <c r="E178">
        <f>'R-GRASP comparison'!E180</f>
        <v>2</v>
      </c>
      <c r="F178" s="55">
        <f>'R-GRASP comparison'!G180</f>
        <v>49673.05</v>
      </c>
      <c r="G178" s="55">
        <f>'R-GRASP comparison'!H180</f>
        <v>49673.05</v>
      </c>
      <c r="H178" s="55">
        <f>'R-GRASP comparison'!I180</f>
        <v>0</v>
      </c>
      <c r="I178" s="51">
        <f>tsplib2[[#This Row],[Dev]]/tsplib2[[#This Row],[Best]]</f>
        <v>0</v>
      </c>
      <c r="J178" s="55">
        <f>'R-GRASP comparison'!J180</f>
        <v>250.01</v>
      </c>
    </row>
    <row r="179" spans="1:10" x14ac:dyDescent="0.2">
      <c r="A179" t="s">
        <v>679</v>
      </c>
      <c r="B179" t="str">
        <f>'R-GRASP comparison'!B181</f>
        <v>gr202_05_3</v>
      </c>
      <c r="C179">
        <f>'R-GRASP comparison'!C181</f>
        <v>202</v>
      </c>
      <c r="D179">
        <f>'R-GRASP comparison'!D181</f>
        <v>5</v>
      </c>
      <c r="E179">
        <f>'R-GRASP comparison'!E181</f>
        <v>3</v>
      </c>
      <c r="F179" s="55">
        <f>'R-GRASP comparison'!G181</f>
        <v>61852.38</v>
      </c>
      <c r="G179" s="55">
        <f>'R-GRASP comparison'!H181</f>
        <v>61852.38</v>
      </c>
      <c r="H179" s="55">
        <f>'R-GRASP comparison'!I181</f>
        <v>0</v>
      </c>
      <c r="I179" s="51">
        <f>tsplib2[[#This Row],[Dev]]/tsplib2[[#This Row],[Best]]</f>
        <v>0</v>
      </c>
      <c r="J179" s="55">
        <f>'R-GRASP comparison'!J181</f>
        <v>250.01</v>
      </c>
    </row>
    <row r="180" spans="1:10" x14ac:dyDescent="0.2">
      <c r="A180" t="s">
        <v>679</v>
      </c>
      <c r="B180" t="str">
        <f>'R-GRASP comparison'!B182</f>
        <v>gr202_05_4</v>
      </c>
      <c r="C180">
        <f>'R-GRASP comparison'!C182</f>
        <v>202</v>
      </c>
      <c r="D180">
        <f>'R-GRASP comparison'!D182</f>
        <v>5</v>
      </c>
      <c r="E180">
        <f>'R-GRASP comparison'!E182</f>
        <v>4</v>
      </c>
      <c r="F180" s="55">
        <f>'R-GRASP comparison'!G182</f>
        <v>61102.25</v>
      </c>
      <c r="G180" s="55">
        <f>'R-GRASP comparison'!H182</f>
        <v>61102.25</v>
      </c>
      <c r="H180" s="55">
        <f>'R-GRASP comparison'!I182</f>
        <v>0</v>
      </c>
      <c r="I180" s="51">
        <f>tsplib2[[#This Row],[Dev]]/tsplib2[[#This Row],[Best]]</f>
        <v>0</v>
      </c>
      <c r="J180" s="55">
        <f>'R-GRASP comparison'!J182</f>
        <v>250.01</v>
      </c>
    </row>
    <row r="181" spans="1:10" x14ac:dyDescent="0.2">
      <c r="A181" t="s">
        <v>679</v>
      </c>
      <c r="B181" t="str">
        <f>'R-GRASP comparison'!B183</f>
        <v>gr202_05_5</v>
      </c>
      <c r="C181">
        <f>'R-GRASP comparison'!C183</f>
        <v>202</v>
      </c>
      <c r="D181">
        <f>'R-GRASP comparison'!D183</f>
        <v>5</v>
      </c>
      <c r="E181">
        <f>'R-GRASP comparison'!E183</f>
        <v>5</v>
      </c>
      <c r="F181" s="55">
        <f>'R-GRASP comparison'!G183</f>
        <v>60968.26</v>
      </c>
      <c r="G181" s="55">
        <f>'R-GRASP comparison'!H183</f>
        <v>60968.26</v>
      </c>
      <c r="H181" s="55">
        <f>'R-GRASP comparison'!I183</f>
        <v>0</v>
      </c>
      <c r="I181" s="51">
        <f>tsplib2[[#This Row],[Dev]]/tsplib2[[#This Row],[Best]]</f>
        <v>0</v>
      </c>
      <c r="J181" s="55">
        <f>'R-GRASP comparison'!J183</f>
        <v>250.01</v>
      </c>
    </row>
    <row r="182" spans="1:10" x14ac:dyDescent="0.2">
      <c r="A182" t="s">
        <v>679</v>
      </c>
      <c r="B182" t="str">
        <f>'R-GRASP comparison'!B184</f>
        <v>gr202_10_2</v>
      </c>
      <c r="C182">
        <f>'R-GRASP comparison'!C184</f>
        <v>202</v>
      </c>
      <c r="D182">
        <f>'R-GRASP comparison'!D184</f>
        <v>10</v>
      </c>
      <c r="E182">
        <f>'R-GRASP comparison'!E184</f>
        <v>2</v>
      </c>
      <c r="F182" s="55">
        <f>'R-GRASP comparison'!G184</f>
        <v>29998.74</v>
      </c>
      <c r="G182" s="55">
        <f>'R-GRASP comparison'!H184</f>
        <v>29998.74</v>
      </c>
      <c r="H182" s="55">
        <f>'R-GRASP comparison'!I184</f>
        <v>0</v>
      </c>
      <c r="I182" s="51">
        <f>tsplib2[[#This Row],[Dev]]/tsplib2[[#This Row],[Best]]</f>
        <v>0</v>
      </c>
      <c r="J182" s="55">
        <f>'R-GRASP comparison'!J184</f>
        <v>250.02</v>
      </c>
    </row>
    <row r="183" spans="1:10" x14ac:dyDescent="0.2">
      <c r="A183" t="s">
        <v>679</v>
      </c>
      <c r="B183" t="str">
        <f>'R-GRASP comparison'!B185</f>
        <v>gr202_10_3</v>
      </c>
      <c r="C183">
        <f>'R-GRASP comparison'!C185</f>
        <v>202</v>
      </c>
      <c r="D183">
        <f>'R-GRASP comparison'!D185</f>
        <v>10</v>
      </c>
      <c r="E183">
        <f>'R-GRASP comparison'!E185</f>
        <v>3</v>
      </c>
      <c r="F183" s="55">
        <f>'R-GRASP comparison'!G185</f>
        <v>29976.720000000001</v>
      </c>
      <c r="G183" s="55">
        <f>'R-GRASP comparison'!H185</f>
        <v>29976.720000000001</v>
      </c>
      <c r="H183" s="55">
        <f>'R-GRASP comparison'!I185</f>
        <v>0</v>
      </c>
      <c r="I183" s="51">
        <f>tsplib2[[#This Row],[Dev]]/tsplib2[[#This Row],[Best]]</f>
        <v>0</v>
      </c>
      <c r="J183" s="55">
        <f>'R-GRASP comparison'!J185</f>
        <v>250.03</v>
      </c>
    </row>
    <row r="184" spans="1:10" x14ac:dyDescent="0.2">
      <c r="A184" t="s">
        <v>679</v>
      </c>
      <c r="B184" t="str">
        <f>'R-GRASP comparison'!B186</f>
        <v>gr202_10_4</v>
      </c>
      <c r="C184">
        <f>'R-GRASP comparison'!C186</f>
        <v>202</v>
      </c>
      <c r="D184">
        <f>'R-GRASP comparison'!D186</f>
        <v>10</v>
      </c>
      <c r="E184">
        <f>'R-GRASP comparison'!E186</f>
        <v>4</v>
      </c>
      <c r="F184" s="55">
        <f>'R-GRASP comparison'!G186</f>
        <v>100000000</v>
      </c>
      <c r="G184" s="55">
        <f>'R-GRASP comparison'!H186</f>
        <v>100000000</v>
      </c>
      <c r="H184" s="55">
        <f>'R-GRASP comparison'!I186</f>
        <v>0</v>
      </c>
      <c r="I184" s="51">
        <f>tsplib2[[#This Row],[Dev]]/tsplib2[[#This Row],[Best]]</f>
        <v>0</v>
      </c>
      <c r="J184" s="55">
        <f>'R-GRASP comparison'!J186</f>
        <v>250</v>
      </c>
    </row>
    <row r="185" spans="1:10" x14ac:dyDescent="0.2">
      <c r="A185" t="s">
        <v>679</v>
      </c>
      <c r="B185" t="str">
        <f>'R-GRASP comparison'!B187</f>
        <v>gr202_10_5</v>
      </c>
      <c r="C185">
        <f>'R-GRASP comparison'!C187</f>
        <v>202</v>
      </c>
      <c r="D185">
        <f>'R-GRASP comparison'!D187</f>
        <v>10</v>
      </c>
      <c r="E185">
        <f>'R-GRASP comparison'!E187</f>
        <v>5</v>
      </c>
      <c r="F185" s="55">
        <f>'R-GRASP comparison'!G187</f>
        <v>100000000</v>
      </c>
      <c r="G185" s="55">
        <f>'R-GRASP comparison'!H187</f>
        <v>100000000</v>
      </c>
      <c r="H185" s="55">
        <f>'R-GRASP comparison'!I187</f>
        <v>0</v>
      </c>
      <c r="I185" s="51">
        <f>tsplib2[[#This Row],[Dev]]/tsplib2[[#This Row],[Best]]</f>
        <v>0</v>
      </c>
      <c r="J185" s="55">
        <f>'R-GRASP comparison'!J187</f>
        <v>250</v>
      </c>
    </row>
    <row r="186" spans="1:10" x14ac:dyDescent="0.2">
      <c r="A186" t="s">
        <v>679</v>
      </c>
      <c r="B186" t="str">
        <f>'R-GRASP comparison'!B188</f>
        <v>gr202_15_2</v>
      </c>
      <c r="C186">
        <f>'R-GRASP comparison'!C188</f>
        <v>202</v>
      </c>
      <c r="D186">
        <f>'R-GRASP comparison'!D188</f>
        <v>15</v>
      </c>
      <c r="E186">
        <f>'R-GRASP comparison'!E188</f>
        <v>2</v>
      </c>
      <c r="F186" s="55">
        <f>'R-GRASP comparison'!G188</f>
        <v>19825.240000000002</v>
      </c>
      <c r="G186" s="55">
        <f>'R-GRASP comparison'!H188</f>
        <v>19825.240000000002</v>
      </c>
      <c r="H186" s="55">
        <f>'R-GRASP comparison'!I188</f>
        <v>0</v>
      </c>
      <c r="I186" s="51">
        <f>tsplib2[[#This Row],[Dev]]/tsplib2[[#This Row],[Best]]</f>
        <v>0</v>
      </c>
      <c r="J186" s="55">
        <f>'R-GRASP comparison'!J188</f>
        <v>250.06</v>
      </c>
    </row>
    <row r="187" spans="1:10" x14ac:dyDescent="0.2">
      <c r="A187" t="s">
        <v>679</v>
      </c>
      <c r="B187" t="str">
        <f>'R-GRASP comparison'!B189</f>
        <v>gr202_15_3</v>
      </c>
      <c r="C187">
        <f>'R-GRASP comparison'!C189</f>
        <v>202</v>
      </c>
      <c r="D187">
        <f>'R-GRASP comparison'!D189</f>
        <v>15</v>
      </c>
      <c r="E187">
        <f>'R-GRASP comparison'!E189</f>
        <v>3</v>
      </c>
      <c r="F187" s="55">
        <f>'R-GRASP comparison'!G189</f>
        <v>19436.13</v>
      </c>
      <c r="G187" s="55">
        <f>'R-GRASP comparison'!H189</f>
        <v>19436.13</v>
      </c>
      <c r="H187" s="55">
        <f>'R-GRASP comparison'!I189</f>
        <v>0</v>
      </c>
      <c r="I187" s="51">
        <f>tsplib2[[#This Row],[Dev]]/tsplib2[[#This Row],[Best]]</f>
        <v>0</v>
      </c>
      <c r="J187" s="55">
        <f>'R-GRASP comparison'!J189</f>
        <v>250.05</v>
      </c>
    </row>
    <row r="188" spans="1:10" x14ac:dyDescent="0.2">
      <c r="A188" t="s">
        <v>679</v>
      </c>
      <c r="B188" t="str">
        <f>'R-GRASP comparison'!B190</f>
        <v>gr202_15_4</v>
      </c>
      <c r="C188">
        <f>'R-GRASP comparison'!C190</f>
        <v>202</v>
      </c>
      <c r="D188">
        <f>'R-GRASP comparison'!D190</f>
        <v>15</v>
      </c>
      <c r="E188">
        <f>'R-GRASP comparison'!E190</f>
        <v>4</v>
      </c>
      <c r="F188" s="55">
        <f>'R-GRASP comparison'!G190</f>
        <v>100000000</v>
      </c>
      <c r="G188" s="55">
        <f>'R-GRASP comparison'!H190</f>
        <v>100000000</v>
      </c>
      <c r="H188" s="55">
        <f>'R-GRASP comparison'!I190</f>
        <v>0</v>
      </c>
      <c r="I188" s="51">
        <f>tsplib2[[#This Row],[Dev]]/tsplib2[[#This Row],[Best]]</f>
        <v>0</v>
      </c>
      <c r="J188" s="55">
        <f>'R-GRASP comparison'!J190</f>
        <v>250.01</v>
      </c>
    </row>
    <row r="189" spans="1:10" x14ac:dyDescent="0.2">
      <c r="A189" t="s">
        <v>679</v>
      </c>
      <c r="B189" t="str">
        <f>'R-GRASP comparison'!B191</f>
        <v>gr202_15_5</v>
      </c>
      <c r="C189">
        <f>'R-GRASP comparison'!C191</f>
        <v>202</v>
      </c>
      <c r="D189">
        <f>'R-GRASP comparison'!D191</f>
        <v>15</v>
      </c>
      <c r="E189">
        <f>'R-GRASP comparison'!E191</f>
        <v>5</v>
      </c>
      <c r="F189" s="55">
        <f>'R-GRASP comparison'!G191</f>
        <v>100000000</v>
      </c>
      <c r="G189" s="55">
        <f>'R-GRASP comparison'!H191</f>
        <v>100000000</v>
      </c>
      <c r="H189" s="55">
        <f>'R-GRASP comparison'!I191</f>
        <v>0</v>
      </c>
      <c r="I189" s="51">
        <f>tsplib2[[#This Row],[Dev]]/tsplib2[[#This Row],[Best]]</f>
        <v>0</v>
      </c>
      <c r="J189" s="55">
        <f>'R-GRASP comparison'!J191</f>
        <v>250.28</v>
      </c>
    </row>
    <row r="190" spans="1:10" x14ac:dyDescent="0.2">
      <c r="A190" t="s">
        <v>679</v>
      </c>
      <c r="B190" t="str">
        <f>'R-GRASP comparison'!B192</f>
        <v>gr202_20_2</v>
      </c>
      <c r="C190">
        <f>'R-GRASP comparison'!C192</f>
        <v>202</v>
      </c>
      <c r="D190">
        <f>'R-GRASP comparison'!D192</f>
        <v>20</v>
      </c>
      <c r="E190">
        <f>'R-GRASP comparison'!E192</f>
        <v>2</v>
      </c>
      <c r="F190" s="55">
        <f>'R-GRASP comparison'!G192</f>
        <v>14124.41</v>
      </c>
      <c r="G190" s="55">
        <f>'R-GRASP comparison'!H192</f>
        <v>14124.41</v>
      </c>
      <c r="H190" s="55">
        <f>'R-GRASP comparison'!I192</f>
        <v>0</v>
      </c>
      <c r="I190" s="51">
        <f>tsplib2[[#This Row],[Dev]]/tsplib2[[#This Row],[Best]]</f>
        <v>0</v>
      </c>
      <c r="J190" s="55">
        <f>'R-GRASP comparison'!J192</f>
        <v>250.04</v>
      </c>
    </row>
    <row r="191" spans="1:10" x14ac:dyDescent="0.2">
      <c r="A191" t="s">
        <v>679</v>
      </c>
      <c r="B191" t="str">
        <f>'R-GRASP comparison'!B193</f>
        <v>gr202_20_3</v>
      </c>
      <c r="C191">
        <f>'R-GRASP comparison'!C193</f>
        <v>202</v>
      </c>
      <c r="D191">
        <f>'R-GRASP comparison'!D193</f>
        <v>20</v>
      </c>
      <c r="E191">
        <f>'R-GRASP comparison'!E193</f>
        <v>3</v>
      </c>
      <c r="F191" s="55">
        <f>'R-GRASP comparison'!G193</f>
        <v>14286.7</v>
      </c>
      <c r="G191" s="55">
        <f>'R-GRASP comparison'!H193</f>
        <v>14286.7</v>
      </c>
      <c r="H191" s="55">
        <f>'R-GRASP comparison'!I193</f>
        <v>0</v>
      </c>
      <c r="I191" s="51">
        <f>tsplib2[[#This Row],[Dev]]/tsplib2[[#This Row],[Best]]</f>
        <v>0</v>
      </c>
      <c r="J191" s="55">
        <f>'R-GRASP comparison'!J193</f>
        <v>250.04</v>
      </c>
    </row>
    <row r="192" spans="1:10" x14ac:dyDescent="0.2">
      <c r="A192" t="s">
        <v>679</v>
      </c>
      <c r="B192" t="str">
        <f>'R-GRASP comparison'!B194</f>
        <v>gr202_20_4</v>
      </c>
      <c r="C192">
        <f>'R-GRASP comparison'!C194</f>
        <v>202</v>
      </c>
      <c r="D192">
        <f>'R-GRASP comparison'!D194</f>
        <v>20</v>
      </c>
      <c r="E192">
        <f>'R-GRASP comparison'!E194</f>
        <v>4</v>
      </c>
      <c r="F192" s="55">
        <f>'R-GRASP comparison'!G194</f>
        <v>100000000</v>
      </c>
      <c r="G192" s="55">
        <f>'R-GRASP comparison'!H194</f>
        <v>100000000</v>
      </c>
      <c r="H192" s="55">
        <f>'R-GRASP comparison'!I194</f>
        <v>0</v>
      </c>
      <c r="I192" s="51">
        <f>tsplib2[[#This Row],[Dev]]/tsplib2[[#This Row],[Best]]</f>
        <v>0</v>
      </c>
      <c r="J192" s="55">
        <f>'R-GRASP comparison'!J194</f>
        <v>250</v>
      </c>
    </row>
    <row r="193" spans="1:10" x14ac:dyDescent="0.2">
      <c r="A193" t="s">
        <v>679</v>
      </c>
      <c r="B193" t="str">
        <f>'R-GRASP comparison'!B195</f>
        <v>gr202_20_5</v>
      </c>
      <c r="C193">
        <f>'R-GRASP comparison'!C195</f>
        <v>202</v>
      </c>
      <c r="D193">
        <f>'R-GRASP comparison'!D195</f>
        <v>20</v>
      </c>
      <c r="E193">
        <f>'R-GRASP comparison'!E195</f>
        <v>5</v>
      </c>
      <c r="F193" s="55">
        <f>'R-GRASP comparison'!G195</f>
        <v>100000000</v>
      </c>
      <c r="G193" s="55">
        <f>'R-GRASP comparison'!H195</f>
        <v>100000000</v>
      </c>
      <c r="H193" s="55">
        <f>'R-GRASP comparison'!I195</f>
        <v>0</v>
      </c>
      <c r="I193" s="51">
        <f>tsplib2[[#This Row],[Dev]]/tsplib2[[#This Row],[Best]]</f>
        <v>0</v>
      </c>
      <c r="J193" s="55">
        <f>'R-GRASP comparison'!J195</f>
        <v>250.01</v>
      </c>
    </row>
    <row r="194" spans="1:10" x14ac:dyDescent="0.2">
      <c r="A194" t="s">
        <v>673</v>
      </c>
      <c r="B194" t="str">
        <f>'R-GRASP comparison'!B196</f>
        <v>gr229_05_2</v>
      </c>
      <c r="C194">
        <f>'R-GRASP comparison'!C196</f>
        <v>229</v>
      </c>
      <c r="D194">
        <f>'R-GRASP comparison'!D196</f>
        <v>5</v>
      </c>
      <c r="E194">
        <f>'R-GRASP comparison'!E196</f>
        <v>2</v>
      </c>
      <c r="F194" s="55">
        <f>'R-GRASP comparison'!G196</f>
        <v>352327.79</v>
      </c>
      <c r="G194" s="55">
        <f>'R-GRASP comparison'!H196</f>
        <v>352327.79</v>
      </c>
      <c r="H194" s="55">
        <f>'R-GRASP comparison'!I196</f>
        <v>0</v>
      </c>
      <c r="I194" s="51">
        <f>tsplib2[[#This Row],[Dev]]/tsplib2[[#This Row],[Best]]</f>
        <v>0</v>
      </c>
      <c r="J194" s="55">
        <f>'R-GRASP comparison'!J196</f>
        <v>250.01</v>
      </c>
    </row>
    <row r="195" spans="1:10" x14ac:dyDescent="0.2">
      <c r="A195" t="s">
        <v>673</v>
      </c>
      <c r="B195" t="str">
        <f>'R-GRASP comparison'!B197</f>
        <v>gr229_05_3</v>
      </c>
      <c r="C195">
        <f>'R-GRASP comparison'!C197</f>
        <v>229</v>
      </c>
      <c r="D195">
        <f>'R-GRASP comparison'!D197</f>
        <v>5</v>
      </c>
      <c r="E195">
        <f>'R-GRASP comparison'!E197</f>
        <v>3</v>
      </c>
      <c r="F195" s="55">
        <f>'R-GRASP comparison'!G197</f>
        <v>357529.14</v>
      </c>
      <c r="G195" s="55">
        <f>'R-GRASP comparison'!H197</f>
        <v>357529.14</v>
      </c>
      <c r="H195" s="55">
        <f>'R-GRASP comparison'!I197</f>
        <v>0</v>
      </c>
      <c r="I195" s="51">
        <f>tsplib2[[#This Row],[Dev]]/tsplib2[[#This Row],[Best]]</f>
        <v>0</v>
      </c>
      <c r="J195" s="55">
        <f>'R-GRASP comparison'!J197</f>
        <v>250.02</v>
      </c>
    </row>
    <row r="196" spans="1:10" x14ac:dyDescent="0.2">
      <c r="A196" t="s">
        <v>673</v>
      </c>
      <c r="B196" t="str">
        <f>'R-GRASP comparison'!B198</f>
        <v>gr229_05_4</v>
      </c>
      <c r="C196">
        <f>'R-GRASP comparison'!C198</f>
        <v>229</v>
      </c>
      <c r="D196">
        <f>'R-GRASP comparison'!D198</f>
        <v>5</v>
      </c>
      <c r="E196">
        <f>'R-GRASP comparison'!E198</f>
        <v>4</v>
      </c>
      <c r="F196" s="55">
        <f>'R-GRASP comparison'!G198</f>
        <v>359123.92</v>
      </c>
      <c r="G196" s="55">
        <f>'R-GRASP comparison'!H198</f>
        <v>359123.92</v>
      </c>
      <c r="H196" s="55">
        <f>'R-GRASP comparison'!I198</f>
        <v>0</v>
      </c>
      <c r="I196" s="51">
        <f>tsplib2[[#This Row],[Dev]]/tsplib2[[#This Row],[Best]]</f>
        <v>0</v>
      </c>
      <c r="J196" s="55">
        <f>'R-GRASP comparison'!J198</f>
        <v>250.01</v>
      </c>
    </row>
    <row r="197" spans="1:10" x14ac:dyDescent="0.2">
      <c r="A197" t="s">
        <v>673</v>
      </c>
      <c r="B197" t="str">
        <f>'R-GRASP comparison'!B199</f>
        <v>gr229_05_5</v>
      </c>
      <c r="C197">
        <f>'R-GRASP comparison'!C199</f>
        <v>229</v>
      </c>
      <c r="D197">
        <f>'R-GRASP comparison'!D199</f>
        <v>5</v>
      </c>
      <c r="E197">
        <f>'R-GRASP comparison'!E199</f>
        <v>5</v>
      </c>
      <c r="F197" s="55">
        <f>'R-GRASP comparison'!G199</f>
        <v>100000000</v>
      </c>
      <c r="G197" s="55">
        <f>'R-GRASP comparison'!H199</f>
        <v>100000000</v>
      </c>
      <c r="H197" s="55">
        <f>'R-GRASP comparison'!I199</f>
        <v>0</v>
      </c>
      <c r="I197" s="51">
        <f>tsplib2[[#This Row],[Dev]]/tsplib2[[#This Row],[Best]]</f>
        <v>0</v>
      </c>
      <c r="J197" s="55">
        <f>'R-GRASP comparison'!J199</f>
        <v>250.01</v>
      </c>
    </row>
    <row r="198" spans="1:10" x14ac:dyDescent="0.2">
      <c r="A198" t="s">
        <v>673</v>
      </c>
      <c r="B198" t="str">
        <f>'R-GRASP comparison'!B200</f>
        <v>gr229_10_2</v>
      </c>
      <c r="C198">
        <f>'R-GRASP comparison'!C200</f>
        <v>229</v>
      </c>
      <c r="D198">
        <f>'R-GRASP comparison'!D200</f>
        <v>10</v>
      </c>
      <c r="E198">
        <f>'R-GRASP comparison'!E200</f>
        <v>2</v>
      </c>
      <c r="F198" s="55">
        <f>'R-GRASP comparison'!G200</f>
        <v>172664.38</v>
      </c>
      <c r="G198" s="55">
        <f>'R-GRASP comparison'!H200</f>
        <v>172664.38</v>
      </c>
      <c r="H198" s="55">
        <f>'R-GRASP comparison'!I200</f>
        <v>0</v>
      </c>
      <c r="I198" s="51">
        <f>tsplib2[[#This Row],[Dev]]/tsplib2[[#This Row],[Best]]</f>
        <v>0</v>
      </c>
      <c r="J198" s="55">
        <f>'R-GRASP comparison'!J200</f>
        <v>250.03</v>
      </c>
    </row>
    <row r="199" spans="1:10" x14ac:dyDescent="0.2">
      <c r="A199" t="s">
        <v>673</v>
      </c>
      <c r="B199" t="str">
        <f>'R-GRASP comparison'!B201</f>
        <v>gr229_10_3</v>
      </c>
      <c r="C199">
        <f>'R-GRASP comparison'!C201</f>
        <v>229</v>
      </c>
      <c r="D199">
        <f>'R-GRASP comparison'!D201</f>
        <v>10</v>
      </c>
      <c r="E199">
        <f>'R-GRASP comparison'!E201</f>
        <v>3</v>
      </c>
      <c r="F199" s="55">
        <f>'R-GRASP comparison'!G201</f>
        <v>168335.61</v>
      </c>
      <c r="G199" s="55">
        <f>'R-GRASP comparison'!H201</f>
        <v>168335.61</v>
      </c>
      <c r="H199" s="55">
        <f>'R-GRASP comparison'!I201</f>
        <v>0</v>
      </c>
      <c r="I199" s="51">
        <f>tsplib2[[#This Row],[Dev]]/tsplib2[[#This Row],[Best]]</f>
        <v>0</v>
      </c>
      <c r="J199" s="55">
        <f>'R-GRASP comparison'!J201</f>
        <v>250.03</v>
      </c>
    </row>
    <row r="200" spans="1:10" x14ac:dyDescent="0.2">
      <c r="A200" t="s">
        <v>673</v>
      </c>
      <c r="B200" t="str">
        <f>'R-GRASP comparison'!B202</f>
        <v>gr229_10_4</v>
      </c>
      <c r="C200">
        <f>'R-GRASP comparison'!C202</f>
        <v>229</v>
      </c>
      <c r="D200">
        <f>'R-GRASP comparison'!D202</f>
        <v>10</v>
      </c>
      <c r="E200">
        <f>'R-GRASP comparison'!E202</f>
        <v>4</v>
      </c>
      <c r="F200" s="55">
        <f>'R-GRASP comparison'!G202</f>
        <v>172214.14</v>
      </c>
      <c r="G200" s="55">
        <f>'R-GRASP comparison'!H202</f>
        <v>172214.14</v>
      </c>
      <c r="H200" s="55">
        <f>'R-GRASP comparison'!I202</f>
        <v>0</v>
      </c>
      <c r="I200" s="51">
        <f>tsplib2[[#This Row],[Dev]]/tsplib2[[#This Row],[Best]]</f>
        <v>0</v>
      </c>
      <c r="J200" s="55">
        <f>'R-GRASP comparison'!J202</f>
        <v>250.03</v>
      </c>
    </row>
    <row r="201" spans="1:10" x14ac:dyDescent="0.2">
      <c r="A201" t="s">
        <v>673</v>
      </c>
      <c r="B201" t="str">
        <f>'R-GRASP comparison'!B203</f>
        <v>gr229_10_5</v>
      </c>
      <c r="C201">
        <f>'R-GRASP comparison'!C203</f>
        <v>229</v>
      </c>
      <c r="D201">
        <f>'R-GRASP comparison'!D203</f>
        <v>10</v>
      </c>
      <c r="E201">
        <f>'R-GRASP comparison'!E203</f>
        <v>5</v>
      </c>
      <c r="F201" s="55">
        <f>'R-GRASP comparison'!G203</f>
        <v>100000000</v>
      </c>
      <c r="G201" s="55">
        <f>'R-GRASP comparison'!H203</f>
        <v>100000000</v>
      </c>
      <c r="H201" s="55">
        <f>'R-GRASP comparison'!I203</f>
        <v>0</v>
      </c>
      <c r="I201" s="51">
        <f>tsplib2[[#This Row],[Dev]]/tsplib2[[#This Row],[Best]]</f>
        <v>0</v>
      </c>
      <c r="J201" s="55">
        <f>'R-GRASP comparison'!J203</f>
        <v>250</v>
      </c>
    </row>
    <row r="202" spans="1:10" x14ac:dyDescent="0.2">
      <c r="A202" t="s">
        <v>673</v>
      </c>
      <c r="B202" t="str">
        <f>'R-GRASP comparison'!B204</f>
        <v>gr229_15_2</v>
      </c>
      <c r="C202">
        <f>'R-GRASP comparison'!C204</f>
        <v>229</v>
      </c>
      <c r="D202">
        <f>'R-GRASP comparison'!D204</f>
        <v>15</v>
      </c>
      <c r="E202">
        <f>'R-GRASP comparison'!E204</f>
        <v>2</v>
      </c>
      <c r="F202" s="55">
        <f>'R-GRASP comparison'!G204</f>
        <v>112718.49</v>
      </c>
      <c r="G202" s="55">
        <f>'R-GRASP comparison'!H204</f>
        <v>112718.49</v>
      </c>
      <c r="H202" s="55">
        <f>'R-GRASP comparison'!I204</f>
        <v>0</v>
      </c>
      <c r="I202" s="51">
        <f>tsplib2[[#This Row],[Dev]]/tsplib2[[#This Row],[Best]]</f>
        <v>0</v>
      </c>
      <c r="J202" s="55">
        <f>'R-GRASP comparison'!J204</f>
        <v>250.03</v>
      </c>
    </row>
    <row r="203" spans="1:10" x14ac:dyDescent="0.2">
      <c r="A203" t="s">
        <v>673</v>
      </c>
      <c r="B203" t="str">
        <f>'R-GRASP comparison'!B205</f>
        <v>gr229_15_3</v>
      </c>
      <c r="C203">
        <f>'R-GRASP comparison'!C205</f>
        <v>229</v>
      </c>
      <c r="D203">
        <f>'R-GRASP comparison'!D205</f>
        <v>15</v>
      </c>
      <c r="E203">
        <f>'R-GRASP comparison'!E205</f>
        <v>3</v>
      </c>
      <c r="F203" s="55">
        <f>'R-GRASP comparison'!G205</f>
        <v>113065.58</v>
      </c>
      <c r="G203" s="55">
        <f>'R-GRASP comparison'!H205</f>
        <v>113065.58</v>
      </c>
      <c r="H203" s="55">
        <f>'R-GRASP comparison'!I205</f>
        <v>0</v>
      </c>
      <c r="I203" s="51">
        <f>tsplib2[[#This Row],[Dev]]/tsplib2[[#This Row],[Best]]</f>
        <v>0</v>
      </c>
      <c r="J203" s="55">
        <f>'R-GRASP comparison'!J205</f>
        <v>250.03</v>
      </c>
    </row>
    <row r="204" spans="1:10" x14ac:dyDescent="0.2">
      <c r="A204" t="s">
        <v>673</v>
      </c>
      <c r="B204" t="str">
        <f>'R-GRASP comparison'!B206</f>
        <v>gr229_15_4</v>
      </c>
      <c r="C204">
        <f>'R-GRASP comparison'!C206</f>
        <v>229</v>
      </c>
      <c r="D204">
        <f>'R-GRASP comparison'!D206</f>
        <v>15</v>
      </c>
      <c r="E204">
        <f>'R-GRASP comparison'!E206</f>
        <v>4</v>
      </c>
      <c r="F204" s="55">
        <f>'R-GRASP comparison'!G206</f>
        <v>100000000</v>
      </c>
      <c r="G204" s="55">
        <f>'R-GRASP comparison'!H206</f>
        <v>100000000</v>
      </c>
      <c r="H204" s="55">
        <f>'R-GRASP comparison'!I206</f>
        <v>0</v>
      </c>
      <c r="I204" s="51">
        <f>tsplib2[[#This Row],[Dev]]/tsplib2[[#This Row],[Best]]</f>
        <v>0</v>
      </c>
      <c r="J204" s="55">
        <f>'R-GRASP comparison'!J206</f>
        <v>250</v>
      </c>
    </row>
    <row r="205" spans="1:10" x14ac:dyDescent="0.2">
      <c r="A205" t="s">
        <v>673</v>
      </c>
      <c r="B205" t="str">
        <f>'R-GRASP comparison'!B207</f>
        <v>gr229_15_5</v>
      </c>
      <c r="C205">
        <f>'R-GRASP comparison'!C207</f>
        <v>229</v>
      </c>
      <c r="D205">
        <f>'R-GRASP comparison'!D207</f>
        <v>15</v>
      </c>
      <c r="E205">
        <f>'R-GRASP comparison'!E207</f>
        <v>5</v>
      </c>
      <c r="F205" s="55">
        <f>'R-GRASP comparison'!G207</f>
        <v>100000000</v>
      </c>
      <c r="G205" s="55">
        <f>'R-GRASP comparison'!H207</f>
        <v>100000000</v>
      </c>
      <c r="H205" s="55">
        <f>'R-GRASP comparison'!I207</f>
        <v>0</v>
      </c>
      <c r="I205" s="51">
        <f>tsplib2[[#This Row],[Dev]]/tsplib2[[#This Row],[Best]]</f>
        <v>0</v>
      </c>
      <c r="J205" s="55">
        <f>'R-GRASP comparison'!J207</f>
        <v>250.01</v>
      </c>
    </row>
    <row r="206" spans="1:10" x14ac:dyDescent="0.2">
      <c r="A206" t="s">
        <v>673</v>
      </c>
      <c r="B206" t="str">
        <f>'R-GRASP comparison'!B208</f>
        <v>gr229_20_2</v>
      </c>
      <c r="C206">
        <f>'R-GRASP comparison'!C208</f>
        <v>229</v>
      </c>
      <c r="D206">
        <f>'R-GRASP comparison'!D208</f>
        <v>20</v>
      </c>
      <c r="E206">
        <f>'R-GRASP comparison'!E208</f>
        <v>2</v>
      </c>
      <c r="F206" s="55">
        <f>'R-GRASP comparison'!G208</f>
        <v>83370.990000000005</v>
      </c>
      <c r="G206" s="55">
        <f>'R-GRASP comparison'!H208</f>
        <v>83370.990000000005</v>
      </c>
      <c r="H206" s="55">
        <f>'R-GRASP comparison'!I208</f>
        <v>0</v>
      </c>
      <c r="I206" s="51">
        <f>tsplib2[[#This Row],[Dev]]/tsplib2[[#This Row],[Best]]</f>
        <v>0</v>
      </c>
      <c r="J206" s="55">
        <f>'R-GRASP comparison'!J208</f>
        <v>250.04</v>
      </c>
    </row>
    <row r="207" spans="1:10" x14ac:dyDescent="0.2">
      <c r="A207" t="s">
        <v>673</v>
      </c>
      <c r="B207" t="str">
        <f>'R-GRASP comparison'!B209</f>
        <v>gr229_20_3</v>
      </c>
      <c r="C207">
        <f>'R-GRASP comparison'!C209</f>
        <v>229</v>
      </c>
      <c r="D207">
        <f>'R-GRASP comparison'!D209</f>
        <v>20</v>
      </c>
      <c r="E207">
        <f>'R-GRASP comparison'!E209</f>
        <v>3</v>
      </c>
      <c r="F207" s="55">
        <f>'R-GRASP comparison'!G209</f>
        <v>83261.78</v>
      </c>
      <c r="G207" s="55">
        <f>'R-GRASP comparison'!H209</f>
        <v>83261.78</v>
      </c>
      <c r="H207" s="55">
        <f>'R-GRASP comparison'!I209</f>
        <v>0</v>
      </c>
      <c r="I207" s="51">
        <f>tsplib2[[#This Row],[Dev]]/tsplib2[[#This Row],[Best]]</f>
        <v>0</v>
      </c>
      <c r="J207" s="55">
        <f>'R-GRASP comparison'!J209</f>
        <v>250.04</v>
      </c>
    </row>
    <row r="208" spans="1:10" x14ac:dyDescent="0.2">
      <c r="A208" t="s">
        <v>673</v>
      </c>
      <c r="B208" t="str">
        <f>'R-GRASP comparison'!B210</f>
        <v>gr229_20_4</v>
      </c>
      <c r="C208">
        <f>'R-GRASP comparison'!C210</f>
        <v>229</v>
      </c>
      <c r="D208">
        <f>'R-GRASP comparison'!D210</f>
        <v>20</v>
      </c>
      <c r="E208">
        <f>'R-GRASP comparison'!E210</f>
        <v>4</v>
      </c>
      <c r="F208" s="55">
        <f>'R-GRASP comparison'!G210</f>
        <v>83247.360000000001</v>
      </c>
      <c r="G208" s="55">
        <f>'R-GRASP comparison'!H210</f>
        <v>83247.360000000001</v>
      </c>
      <c r="H208" s="55">
        <f>'R-GRASP comparison'!I210</f>
        <v>0</v>
      </c>
      <c r="I208" s="51">
        <f>tsplib2[[#This Row],[Dev]]/tsplib2[[#This Row],[Best]]</f>
        <v>0</v>
      </c>
      <c r="J208" s="55">
        <f>'R-GRASP comparison'!J210</f>
        <v>250.05</v>
      </c>
    </row>
    <row r="209" spans="1:10" x14ac:dyDescent="0.2">
      <c r="A209" t="s">
        <v>673</v>
      </c>
      <c r="B209" t="str">
        <f>'R-GRASP comparison'!B211</f>
        <v>gr229_20_5</v>
      </c>
      <c r="C209">
        <f>'R-GRASP comparison'!C211</f>
        <v>229</v>
      </c>
      <c r="D209">
        <f>'R-GRASP comparison'!D211</f>
        <v>20</v>
      </c>
      <c r="E209">
        <f>'R-GRASP comparison'!E211</f>
        <v>5</v>
      </c>
      <c r="F209" s="55">
        <f>'R-GRASP comparison'!G211</f>
        <v>100000000</v>
      </c>
      <c r="G209" s="55">
        <f>'R-GRASP comparison'!H211</f>
        <v>100000000</v>
      </c>
      <c r="H209" s="55">
        <f>'R-GRASP comparison'!I211</f>
        <v>0</v>
      </c>
      <c r="I209" s="51">
        <f>tsplib2[[#This Row],[Dev]]/tsplib2[[#This Row],[Best]]</f>
        <v>0</v>
      </c>
      <c r="J209" s="55">
        <f>'R-GRASP comparison'!J211</f>
        <v>250.01</v>
      </c>
    </row>
    <row r="210" spans="1:10" x14ac:dyDescent="0.2">
      <c r="A210" t="s">
        <v>666</v>
      </c>
      <c r="B210" t="str">
        <f>'R-GRASP comparison'!B212</f>
        <v>gr431_05_2</v>
      </c>
      <c r="C210">
        <f>'R-GRASP comparison'!C212</f>
        <v>431</v>
      </c>
      <c r="D210">
        <f>'R-GRASP comparison'!D212</f>
        <v>5</v>
      </c>
      <c r="E210">
        <f>'R-GRASP comparison'!E212</f>
        <v>2</v>
      </c>
      <c r="F210" s="55">
        <f>'R-GRASP comparison'!G212</f>
        <v>1247277.46</v>
      </c>
      <c r="G210" s="55">
        <f>'R-GRASP comparison'!H212</f>
        <v>1247277.46</v>
      </c>
      <c r="H210" s="55">
        <f>'R-GRASP comparison'!I212</f>
        <v>0</v>
      </c>
      <c r="I210" s="51">
        <f>tsplib2[[#This Row],[Dev]]/tsplib2[[#This Row],[Best]]</f>
        <v>0</v>
      </c>
      <c r="J210" s="55">
        <f>'R-GRASP comparison'!J212</f>
        <v>250.05</v>
      </c>
    </row>
    <row r="211" spans="1:10" x14ac:dyDescent="0.2">
      <c r="A211" t="s">
        <v>666</v>
      </c>
      <c r="B211" t="str">
        <f>'R-GRASP comparison'!B213</f>
        <v>gr431_05_3</v>
      </c>
      <c r="C211">
        <f>'R-GRASP comparison'!C213</f>
        <v>431</v>
      </c>
      <c r="D211">
        <f>'R-GRASP comparison'!D213</f>
        <v>5</v>
      </c>
      <c r="E211">
        <f>'R-GRASP comparison'!E213</f>
        <v>3</v>
      </c>
      <c r="F211" s="55">
        <f>'R-GRASP comparison'!G213</f>
        <v>1226121.6599999999</v>
      </c>
      <c r="G211" s="55">
        <f>'R-GRASP comparison'!H213</f>
        <v>1226121.6599999999</v>
      </c>
      <c r="H211" s="55">
        <f>'R-GRASP comparison'!I213</f>
        <v>0</v>
      </c>
      <c r="I211" s="51">
        <f>tsplib2[[#This Row],[Dev]]/tsplib2[[#This Row],[Best]]</f>
        <v>0</v>
      </c>
      <c r="J211" s="55">
        <f>'R-GRASP comparison'!J213</f>
        <v>250.05</v>
      </c>
    </row>
    <row r="212" spans="1:10" x14ac:dyDescent="0.2">
      <c r="A212" t="s">
        <v>666</v>
      </c>
      <c r="B212" t="str">
        <f>'R-GRASP comparison'!B214</f>
        <v>gr431_05_4</v>
      </c>
      <c r="C212">
        <f>'R-GRASP comparison'!C214</f>
        <v>431</v>
      </c>
      <c r="D212">
        <f>'R-GRASP comparison'!D214</f>
        <v>5</v>
      </c>
      <c r="E212">
        <f>'R-GRASP comparison'!E214</f>
        <v>4</v>
      </c>
      <c r="F212" s="55">
        <f>'R-GRASP comparison'!G214</f>
        <v>100000000</v>
      </c>
      <c r="G212" s="55">
        <f>'R-GRASP comparison'!H214</f>
        <v>100000000</v>
      </c>
      <c r="H212" s="55">
        <f>'R-GRASP comparison'!I214</f>
        <v>0</v>
      </c>
      <c r="I212" s="51">
        <f>tsplib2[[#This Row],[Dev]]/tsplib2[[#This Row],[Best]]</f>
        <v>0</v>
      </c>
      <c r="J212" s="55">
        <f>'R-GRASP comparison'!J214</f>
        <v>250.01</v>
      </c>
    </row>
    <row r="213" spans="1:10" x14ac:dyDescent="0.2">
      <c r="A213" t="s">
        <v>666</v>
      </c>
      <c r="B213" t="str">
        <f>'R-GRASP comparison'!B215</f>
        <v>gr431_05_5</v>
      </c>
      <c r="C213">
        <f>'R-GRASP comparison'!C215</f>
        <v>431</v>
      </c>
      <c r="D213">
        <f>'R-GRASP comparison'!D215</f>
        <v>5</v>
      </c>
      <c r="E213">
        <f>'R-GRASP comparison'!E215</f>
        <v>5</v>
      </c>
      <c r="F213" s="55">
        <f>'R-GRASP comparison'!G215</f>
        <v>100000000</v>
      </c>
      <c r="G213" s="55">
        <f>'R-GRASP comparison'!H215</f>
        <v>100000000</v>
      </c>
      <c r="H213" s="55">
        <f>'R-GRASP comparison'!I215</f>
        <v>0</v>
      </c>
      <c r="I213" s="51">
        <f>tsplib2[[#This Row],[Dev]]/tsplib2[[#This Row],[Best]]</f>
        <v>0</v>
      </c>
      <c r="J213" s="55">
        <f>'R-GRASP comparison'!J215</f>
        <v>250.01</v>
      </c>
    </row>
    <row r="214" spans="1:10" x14ac:dyDescent="0.2">
      <c r="A214" t="s">
        <v>666</v>
      </c>
      <c r="B214" t="str">
        <f>'R-GRASP comparison'!B216</f>
        <v>gr431_10_2</v>
      </c>
      <c r="C214">
        <f>'R-GRASP comparison'!C216</f>
        <v>431</v>
      </c>
      <c r="D214">
        <f>'R-GRASP comparison'!D216</f>
        <v>10</v>
      </c>
      <c r="E214">
        <f>'R-GRASP comparison'!E216</f>
        <v>2</v>
      </c>
      <c r="F214" s="55">
        <f>'R-GRASP comparison'!G216</f>
        <v>611320.92000000004</v>
      </c>
      <c r="G214" s="55">
        <f>'R-GRASP comparison'!H216</f>
        <v>611320.92000000004</v>
      </c>
      <c r="H214" s="55">
        <f>'R-GRASP comparison'!I216</f>
        <v>0</v>
      </c>
      <c r="I214" s="51">
        <f>tsplib2[[#This Row],[Dev]]/tsplib2[[#This Row],[Best]]</f>
        <v>0</v>
      </c>
      <c r="J214" s="55">
        <f>'R-GRASP comparison'!J216</f>
        <v>250.09</v>
      </c>
    </row>
    <row r="215" spans="1:10" x14ac:dyDescent="0.2">
      <c r="A215" t="s">
        <v>666</v>
      </c>
      <c r="B215" t="str">
        <f>'R-GRASP comparison'!B217</f>
        <v>gr431_10_3</v>
      </c>
      <c r="C215">
        <f>'R-GRASP comparison'!C217</f>
        <v>431</v>
      </c>
      <c r="D215">
        <f>'R-GRASP comparison'!D217</f>
        <v>10</v>
      </c>
      <c r="E215">
        <f>'R-GRASP comparison'!E217</f>
        <v>3</v>
      </c>
      <c r="F215" s="55">
        <f>'R-GRASP comparison'!G217</f>
        <v>604780.97</v>
      </c>
      <c r="G215" s="55">
        <f>'R-GRASP comparison'!H217</f>
        <v>604780.97</v>
      </c>
      <c r="H215" s="55">
        <f>'R-GRASP comparison'!I217</f>
        <v>0</v>
      </c>
      <c r="I215" s="51">
        <f>tsplib2[[#This Row],[Dev]]/tsplib2[[#This Row],[Best]]</f>
        <v>0</v>
      </c>
      <c r="J215" s="55">
        <f>'R-GRASP comparison'!J217</f>
        <v>250.09</v>
      </c>
    </row>
    <row r="216" spans="1:10" x14ac:dyDescent="0.2">
      <c r="A216" t="s">
        <v>666</v>
      </c>
      <c r="B216" t="str">
        <f>'R-GRASP comparison'!B218</f>
        <v>gr431_10_4</v>
      </c>
      <c r="C216">
        <f>'R-GRASP comparison'!C218</f>
        <v>431</v>
      </c>
      <c r="D216">
        <f>'R-GRASP comparison'!D218</f>
        <v>10</v>
      </c>
      <c r="E216">
        <f>'R-GRASP comparison'!E218</f>
        <v>4</v>
      </c>
      <c r="F216" s="55">
        <f>'R-GRASP comparison'!G218</f>
        <v>614071.56000000006</v>
      </c>
      <c r="G216" s="55">
        <f>'R-GRASP comparison'!H218</f>
        <v>614071.56000000006</v>
      </c>
      <c r="H216" s="55">
        <f>'R-GRASP comparison'!I218</f>
        <v>0</v>
      </c>
      <c r="I216" s="51">
        <f>tsplib2[[#This Row],[Dev]]/tsplib2[[#This Row],[Best]]</f>
        <v>0</v>
      </c>
      <c r="J216" s="55">
        <f>'R-GRASP comparison'!J218</f>
        <v>250.1</v>
      </c>
    </row>
    <row r="217" spans="1:10" x14ac:dyDescent="0.2">
      <c r="A217" t="s">
        <v>666</v>
      </c>
      <c r="B217" t="str">
        <f>'R-GRASP comparison'!B219</f>
        <v>gr431_10_5</v>
      </c>
      <c r="C217">
        <f>'R-GRASP comparison'!C219</f>
        <v>431</v>
      </c>
      <c r="D217">
        <f>'R-GRASP comparison'!D219</f>
        <v>10</v>
      </c>
      <c r="E217">
        <f>'R-GRASP comparison'!E219</f>
        <v>5</v>
      </c>
      <c r="F217" s="55">
        <f>'R-GRASP comparison'!G219</f>
        <v>100000000</v>
      </c>
      <c r="G217" s="55">
        <f>'R-GRASP comparison'!H219</f>
        <v>100000000</v>
      </c>
      <c r="H217" s="55">
        <f>'R-GRASP comparison'!I219</f>
        <v>0</v>
      </c>
      <c r="I217" s="51">
        <f>tsplib2[[#This Row],[Dev]]/tsplib2[[#This Row],[Best]]</f>
        <v>0</v>
      </c>
      <c r="J217" s="55">
        <f>'R-GRASP comparison'!J219</f>
        <v>250.02</v>
      </c>
    </row>
    <row r="218" spans="1:10" x14ac:dyDescent="0.2">
      <c r="A218" t="s">
        <v>666</v>
      </c>
      <c r="B218" t="str">
        <f>'R-GRASP comparison'!B220</f>
        <v>gr431_15_2</v>
      </c>
      <c r="C218">
        <f>'R-GRASP comparison'!C220</f>
        <v>431</v>
      </c>
      <c r="D218">
        <f>'R-GRASP comparison'!D220</f>
        <v>15</v>
      </c>
      <c r="E218">
        <f>'R-GRASP comparison'!E220</f>
        <v>2</v>
      </c>
      <c r="F218" s="55">
        <f>'R-GRASP comparison'!G220</f>
        <v>404560.49</v>
      </c>
      <c r="G218" s="55">
        <f>'R-GRASP comparison'!H220</f>
        <v>404560.49</v>
      </c>
      <c r="H218" s="55">
        <f>'R-GRASP comparison'!I220</f>
        <v>0</v>
      </c>
      <c r="I218" s="51">
        <f>tsplib2[[#This Row],[Dev]]/tsplib2[[#This Row],[Best]]</f>
        <v>0</v>
      </c>
      <c r="J218" s="55">
        <f>'R-GRASP comparison'!J220</f>
        <v>250.15</v>
      </c>
    </row>
    <row r="219" spans="1:10" x14ac:dyDescent="0.2">
      <c r="A219" t="s">
        <v>666</v>
      </c>
      <c r="B219" t="str">
        <f>'R-GRASP comparison'!B221</f>
        <v>gr431_15_3</v>
      </c>
      <c r="C219">
        <f>'R-GRASP comparison'!C221</f>
        <v>431</v>
      </c>
      <c r="D219">
        <f>'R-GRASP comparison'!D221</f>
        <v>15</v>
      </c>
      <c r="E219">
        <f>'R-GRASP comparison'!E221</f>
        <v>3</v>
      </c>
      <c r="F219" s="55">
        <f>'R-GRASP comparison'!G221</f>
        <v>404870.46</v>
      </c>
      <c r="G219" s="55">
        <f>'R-GRASP comparison'!H221</f>
        <v>404870.46</v>
      </c>
      <c r="H219" s="55">
        <f>'R-GRASP comparison'!I221</f>
        <v>0</v>
      </c>
      <c r="I219" s="51">
        <f>tsplib2[[#This Row],[Dev]]/tsplib2[[#This Row],[Best]]</f>
        <v>0</v>
      </c>
      <c r="J219" s="55">
        <f>'R-GRASP comparison'!J221</f>
        <v>250.19</v>
      </c>
    </row>
    <row r="220" spans="1:10" x14ac:dyDescent="0.2">
      <c r="A220" t="s">
        <v>666</v>
      </c>
      <c r="B220" t="str">
        <f>'R-GRASP comparison'!B222</f>
        <v>gr431_15_4</v>
      </c>
      <c r="C220">
        <f>'R-GRASP comparison'!C222</f>
        <v>431</v>
      </c>
      <c r="D220">
        <f>'R-GRASP comparison'!D222</f>
        <v>15</v>
      </c>
      <c r="E220">
        <f>'R-GRASP comparison'!E222</f>
        <v>4</v>
      </c>
      <c r="F220" s="55">
        <f>'R-GRASP comparison'!G222</f>
        <v>100000000</v>
      </c>
      <c r="G220" s="55">
        <f>'R-GRASP comparison'!H222</f>
        <v>100000000</v>
      </c>
      <c r="H220" s="55">
        <f>'R-GRASP comparison'!I222</f>
        <v>0</v>
      </c>
      <c r="I220" s="51">
        <f>tsplib2[[#This Row],[Dev]]/tsplib2[[#This Row],[Best]]</f>
        <v>0</v>
      </c>
      <c r="J220" s="55">
        <f>'R-GRASP comparison'!J222</f>
        <v>250.01</v>
      </c>
    </row>
    <row r="221" spans="1:10" x14ac:dyDescent="0.2">
      <c r="A221" t="s">
        <v>666</v>
      </c>
      <c r="B221" t="str">
        <f>'R-GRASP comparison'!B223</f>
        <v>gr431_15_5</v>
      </c>
      <c r="C221">
        <f>'R-GRASP comparison'!C223</f>
        <v>431</v>
      </c>
      <c r="D221">
        <f>'R-GRASP comparison'!D223</f>
        <v>15</v>
      </c>
      <c r="E221">
        <f>'R-GRASP comparison'!E223</f>
        <v>5</v>
      </c>
      <c r="F221" s="55">
        <f>'R-GRASP comparison'!G223</f>
        <v>100000000</v>
      </c>
      <c r="G221" s="55">
        <f>'R-GRASP comparison'!H223</f>
        <v>100000000</v>
      </c>
      <c r="H221" s="55">
        <f>'R-GRASP comparison'!I223</f>
        <v>0</v>
      </c>
      <c r="I221" s="51">
        <f>tsplib2[[#This Row],[Dev]]/tsplib2[[#This Row],[Best]]</f>
        <v>0</v>
      </c>
      <c r="J221" s="55">
        <f>'R-GRASP comparison'!J223</f>
        <v>250.18</v>
      </c>
    </row>
    <row r="222" spans="1:10" x14ac:dyDescent="0.2">
      <c r="A222" t="s">
        <v>666</v>
      </c>
      <c r="B222" t="str">
        <f>'R-GRASP comparison'!B224</f>
        <v>gr431_20_2</v>
      </c>
      <c r="C222">
        <f>'R-GRASP comparison'!C224</f>
        <v>431</v>
      </c>
      <c r="D222">
        <f>'R-GRASP comparison'!D224</f>
        <v>20</v>
      </c>
      <c r="E222">
        <f>'R-GRASP comparison'!E224</f>
        <v>2</v>
      </c>
      <c r="F222" s="55">
        <f>'R-GRASP comparison'!G224</f>
        <v>100000000</v>
      </c>
      <c r="G222" s="55">
        <f>'R-GRASP comparison'!H224</f>
        <v>100000000</v>
      </c>
      <c r="H222" s="55">
        <f>'R-GRASP comparison'!I224</f>
        <v>0</v>
      </c>
      <c r="I222" s="51">
        <f>tsplib2[[#This Row],[Dev]]/tsplib2[[#This Row],[Best]]</f>
        <v>0</v>
      </c>
      <c r="J222" s="55">
        <f>'R-GRASP comparison'!J224</f>
        <v>250</v>
      </c>
    </row>
    <row r="223" spans="1:10" x14ac:dyDescent="0.2">
      <c r="A223" t="s">
        <v>666</v>
      </c>
      <c r="B223" t="str">
        <f>'R-GRASP comparison'!B225</f>
        <v>gr431_20_3</v>
      </c>
      <c r="C223">
        <f>'R-GRASP comparison'!C225</f>
        <v>431</v>
      </c>
      <c r="D223">
        <f>'R-GRASP comparison'!D225</f>
        <v>20</v>
      </c>
      <c r="E223">
        <f>'R-GRASP comparison'!E225</f>
        <v>3</v>
      </c>
      <c r="F223" s="55">
        <f>'R-GRASP comparison'!G225</f>
        <v>100000000</v>
      </c>
      <c r="G223" s="55">
        <f>'R-GRASP comparison'!H225</f>
        <v>100000000</v>
      </c>
      <c r="H223" s="55">
        <f>'R-GRASP comparison'!I225</f>
        <v>0</v>
      </c>
      <c r="I223" s="51">
        <f>tsplib2[[#This Row],[Dev]]/tsplib2[[#This Row],[Best]]</f>
        <v>0</v>
      </c>
      <c r="J223" s="55">
        <f>'R-GRASP comparison'!J225</f>
        <v>250</v>
      </c>
    </row>
    <row r="224" spans="1:10" x14ac:dyDescent="0.2">
      <c r="A224" t="s">
        <v>666</v>
      </c>
      <c r="B224" t="str">
        <f>'R-GRASP comparison'!B226</f>
        <v>gr431_20_4</v>
      </c>
      <c r="C224">
        <f>'R-GRASP comparison'!C226</f>
        <v>431</v>
      </c>
      <c r="D224">
        <f>'R-GRASP comparison'!D226</f>
        <v>20</v>
      </c>
      <c r="E224">
        <f>'R-GRASP comparison'!E226</f>
        <v>4</v>
      </c>
      <c r="F224" s="55">
        <f>'R-GRASP comparison'!G226</f>
        <v>100000000</v>
      </c>
      <c r="G224" s="55">
        <f>'R-GRASP comparison'!H226</f>
        <v>100000000</v>
      </c>
      <c r="H224" s="55">
        <f>'R-GRASP comparison'!I226</f>
        <v>0</v>
      </c>
      <c r="I224" s="51">
        <f>tsplib2[[#This Row],[Dev]]/tsplib2[[#This Row],[Best]]</f>
        <v>0</v>
      </c>
      <c r="J224" s="55">
        <f>'R-GRASP comparison'!J226</f>
        <v>250</v>
      </c>
    </row>
    <row r="225" spans="1:10" x14ac:dyDescent="0.2">
      <c r="A225" t="s">
        <v>666</v>
      </c>
      <c r="B225" t="str">
        <f>'R-GRASP comparison'!B227</f>
        <v>gr431_20_5</v>
      </c>
      <c r="C225">
        <f>'R-GRASP comparison'!C227</f>
        <v>431</v>
      </c>
      <c r="D225">
        <f>'R-GRASP comparison'!D227</f>
        <v>20</v>
      </c>
      <c r="E225">
        <f>'R-GRASP comparison'!E227</f>
        <v>5</v>
      </c>
      <c r="F225" s="55">
        <f>'R-GRASP comparison'!G227</f>
        <v>100000000</v>
      </c>
      <c r="G225" s="55">
        <f>'R-GRASP comparison'!H227</f>
        <v>100000000</v>
      </c>
      <c r="H225" s="55">
        <f>'R-GRASP comparison'!I227</f>
        <v>0</v>
      </c>
      <c r="I225" s="51">
        <f>tsplib2[[#This Row],[Dev]]/tsplib2[[#This Row],[Best]]</f>
        <v>0</v>
      </c>
      <c r="J225" s="55">
        <f>'R-GRASP comparison'!J227</f>
        <v>250</v>
      </c>
    </row>
    <row r="226" spans="1:10" x14ac:dyDescent="0.2">
      <c r="A226" t="s">
        <v>648</v>
      </c>
      <c r="B226" t="str">
        <f>'R-GRASP comparison'!B228</f>
        <v>kroA100_05_2</v>
      </c>
      <c r="C226">
        <f>'R-GRASP comparison'!C228</f>
        <v>100</v>
      </c>
      <c r="D226">
        <f>'R-GRASP comparison'!D228</f>
        <v>5</v>
      </c>
      <c r="E226">
        <f>'R-GRASP comparison'!E228</f>
        <v>2</v>
      </c>
      <c r="F226" s="55">
        <f>'R-GRASP comparison'!G228</f>
        <v>1498564.77</v>
      </c>
      <c r="G226" s="55">
        <f>'R-GRASP comparison'!H228</f>
        <v>1498564.77</v>
      </c>
      <c r="H226" s="55">
        <f>'R-GRASP comparison'!I228</f>
        <v>0</v>
      </c>
      <c r="I226" s="51">
        <f>tsplib2[[#This Row],[Dev]]/tsplib2[[#This Row],[Best]]</f>
        <v>0</v>
      </c>
      <c r="J226" s="55">
        <f>'R-GRASP comparison'!J228</f>
        <v>250.01</v>
      </c>
    </row>
    <row r="227" spans="1:10" x14ac:dyDescent="0.2">
      <c r="A227" t="s">
        <v>648</v>
      </c>
      <c r="B227" t="str">
        <f>'R-GRASP comparison'!B229</f>
        <v>kroA100_05_3</v>
      </c>
      <c r="C227">
        <f>'R-GRASP comparison'!C229</f>
        <v>100</v>
      </c>
      <c r="D227">
        <f>'R-GRASP comparison'!D229</f>
        <v>5</v>
      </c>
      <c r="E227">
        <f>'R-GRASP comparison'!E229</f>
        <v>3</v>
      </c>
      <c r="F227" s="55">
        <f>'R-GRASP comparison'!G229</f>
        <v>1620693.06</v>
      </c>
      <c r="G227" s="55">
        <f>'R-GRASP comparison'!H229</f>
        <v>1620693.06</v>
      </c>
      <c r="H227" s="55">
        <f>'R-GRASP comparison'!I229</f>
        <v>0</v>
      </c>
      <c r="I227" s="51">
        <f>tsplib2[[#This Row],[Dev]]/tsplib2[[#This Row],[Best]]</f>
        <v>0</v>
      </c>
      <c r="J227" s="55">
        <f>'R-GRASP comparison'!J229</f>
        <v>250</v>
      </c>
    </row>
    <row r="228" spans="1:10" x14ac:dyDescent="0.2">
      <c r="A228" t="s">
        <v>648</v>
      </c>
      <c r="B228" t="str">
        <f>'R-GRASP comparison'!B230</f>
        <v>kroA100_05_4</v>
      </c>
      <c r="C228">
        <f>'R-GRASP comparison'!C230</f>
        <v>100</v>
      </c>
      <c r="D228">
        <f>'R-GRASP comparison'!D230</f>
        <v>5</v>
      </c>
      <c r="E228">
        <f>'R-GRASP comparison'!E230</f>
        <v>4</v>
      </c>
      <c r="F228" s="55">
        <f>'R-GRASP comparison'!G230</f>
        <v>1623278.25</v>
      </c>
      <c r="G228" s="55">
        <f>'R-GRASP comparison'!H230</f>
        <v>1623278.25</v>
      </c>
      <c r="H228" s="55">
        <f>'R-GRASP comparison'!I230</f>
        <v>0</v>
      </c>
      <c r="I228" s="51">
        <f>tsplib2[[#This Row],[Dev]]/tsplib2[[#This Row],[Best]]</f>
        <v>0</v>
      </c>
      <c r="J228" s="55">
        <f>'R-GRASP comparison'!J230</f>
        <v>250.01</v>
      </c>
    </row>
    <row r="229" spans="1:10" x14ac:dyDescent="0.2">
      <c r="A229" t="s">
        <v>648</v>
      </c>
      <c r="B229" t="str">
        <f>'R-GRASP comparison'!B231</f>
        <v>kroA100_05_5</v>
      </c>
      <c r="C229">
        <f>'R-GRASP comparison'!C231</f>
        <v>100</v>
      </c>
      <c r="D229">
        <f>'R-GRASP comparison'!D231</f>
        <v>5</v>
      </c>
      <c r="E229">
        <f>'R-GRASP comparison'!E231</f>
        <v>5</v>
      </c>
      <c r="F229" s="55">
        <f>'R-GRASP comparison'!G231</f>
        <v>1616765.55</v>
      </c>
      <c r="G229" s="55">
        <f>'R-GRASP comparison'!H231</f>
        <v>1616765.55</v>
      </c>
      <c r="H229" s="55">
        <f>'R-GRASP comparison'!I231</f>
        <v>0</v>
      </c>
      <c r="I229" s="51">
        <f>tsplib2[[#This Row],[Dev]]/tsplib2[[#This Row],[Best]]</f>
        <v>0</v>
      </c>
      <c r="J229" s="55">
        <f>'R-GRASP comparison'!J231</f>
        <v>250</v>
      </c>
    </row>
    <row r="230" spans="1:10" x14ac:dyDescent="0.2">
      <c r="A230" t="s">
        <v>648</v>
      </c>
      <c r="B230" t="str">
        <f>'R-GRASP comparison'!B232</f>
        <v>kroA100_10_2</v>
      </c>
      <c r="C230">
        <f>'R-GRASP comparison'!C232</f>
        <v>100</v>
      </c>
      <c r="D230">
        <f>'R-GRASP comparison'!D232</f>
        <v>10</v>
      </c>
      <c r="E230">
        <f>'R-GRASP comparison'!E232</f>
        <v>2</v>
      </c>
      <c r="F230" s="55">
        <f>'R-GRASP comparison'!G232</f>
        <v>688310.26</v>
      </c>
      <c r="G230" s="55">
        <f>'R-GRASP comparison'!H232</f>
        <v>688310.26</v>
      </c>
      <c r="H230" s="55">
        <f>'R-GRASP comparison'!I232</f>
        <v>0</v>
      </c>
      <c r="I230" s="51">
        <f>tsplib2[[#This Row],[Dev]]/tsplib2[[#This Row],[Best]]</f>
        <v>0</v>
      </c>
      <c r="J230" s="55">
        <f>'R-GRASP comparison'!J232</f>
        <v>250.01</v>
      </c>
    </row>
    <row r="231" spans="1:10" x14ac:dyDescent="0.2">
      <c r="A231" t="s">
        <v>648</v>
      </c>
      <c r="B231" t="str">
        <f>'R-GRASP comparison'!B233</f>
        <v>kroA100_10_3</v>
      </c>
      <c r="C231">
        <f>'R-GRASP comparison'!C233</f>
        <v>100</v>
      </c>
      <c r="D231">
        <f>'R-GRASP comparison'!D233</f>
        <v>10</v>
      </c>
      <c r="E231">
        <f>'R-GRASP comparison'!E233</f>
        <v>3</v>
      </c>
      <c r="F231" s="55">
        <f>'R-GRASP comparison'!G233</f>
        <v>724197.6</v>
      </c>
      <c r="G231" s="55">
        <f>'R-GRASP comparison'!H233</f>
        <v>724197.6</v>
      </c>
      <c r="H231" s="55">
        <f>'R-GRASP comparison'!I233</f>
        <v>0</v>
      </c>
      <c r="I231" s="51">
        <f>tsplib2[[#This Row],[Dev]]/tsplib2[[#This Row],[Best]]</f>
        <v>0</v>
      </c>
      <c r="J231" s="55">
        <f>'R-GRASP comparison'!J233</f>
        <v>250.02</v>
      </c>
    </row>
    <row r="232" spans="1:10" x14ac:dyDescent="0.2">
      <c r="A232" t="s">
        <v>648</v>
      </c>
      <c r="B232" t="str">
        <f>'R-GRASP comparison'!B234</f>
        <v>kroA100_10_4</v>
      </c>
      <c r="C232">
        <f>'R-GRASP comparison'!C234</f>
        <v>100</v>
      </c>
      <c r="D232">
        <f>'R-GRASP comparison'!D234</f>
        <v>10</v>
      </c>
      <c r="E232">
        <f>'R-GRASP comparison'!E234</f>
        <v>4</v>
      </c>
      <c r="F232" s="55">
        <f>'R-GRASP comparison'!G234</f>
        <v>721951.76</v>
      </c>
      <c r="G232" s="55">
        <f>'R-GRASP comparison'!H234</f>
        <v>721951.76</v>
      </c>
      <c r="H232" s="55">
        <f>'R-GRASP comparison'!I234</f>
        <v>0</v>
      </c>
      <c r="I232" s="51">
        <f>tsplib2[[#This Row],[Dev]]/tsplib2[[#This Row],[Best]]</f>
        <v>0</v>
      </c>
      <c r="J232" s="55">
        <f>'R-GRASP comparison'!J234</f>
        <v>250.01</v>
      </c>
    </row>
    <row r="233" spans="1:10" x14ac:dyDescent="0.2">
      <c r="A233" t="s">
        <v>648</v>
      </c>
      <c r="B233" t="str">
        <f>'R-GRASP comparison'!B235</f>
        <v>kroA100_10_5</v>
      </c>
      <c r="C233">
        <f>'R-GRASP comparison'!C235</f>
        <v>100</v>
      </c>
      <c r="D233">
        <f>'R-GRASP comparison'!D235</f>
        <v>10</v>
      </c>
      <c r="E233">
        <f>'R-GRASP comparison'!E235</f>
        <v>5</v>
      </c>
      <c r="F233" s="55">
        <f>'R-GRASP comparison'!G235</f>
        <v>775040.15</v>
      </c>
      <c r="G233" s="55">
        <f>'R-GRASP comparison'!H235</f>
        <v>775040.15</v>
      </c>
      <c r="H233" s="55">
        <f>'R-GRASP comparison'!I235</f>
        <v>0</v>
      </c>
      <c r="I233" s="51">
        <f>tsplib2[[#This Row],[Dev]]/tsplib2[[#This Row],[Best]]</f>
        <v>0</v>
      </c>
      <c r="J233" s="55">
        <f>'R-GRASP comparison'!J235</f>
        <v>250.02</v>
      </c>
    </row>
    <row r="234" spans="1:10" x14ac:dyDescent="0.2">
      <c r="A234" t="s">
        <v>648</v>
      </c>
      <c r="B234" t="str">
        <f>'R-GRASP comparison'!B236</f>
        <v>kroA100_15_2</v>
      </c>
      <c r="C234">
        <f>'R-GRASP comparison'!C236</f>
        <v>100</v>
      </c>
      <c r="D234">
        <f>'R-GRASP comparison'!D236</f>
        <v>15</v>
      </c>
      <c r="E234">
        <f>'R-GRASP comparison'!E236</f>
        <v>2</v>
      </c>
      <c r="F234" s="55">
        <f>'R-GRASP comparison'!G236</f>
        <v>431323.96</v>
      </c>
      <c r="G234" s="55">
        <f>'R-GRASP comparison'!H236</f>
        <v>431323.96</v>
      </c>
      <c r="H234" s="55">
        <f>'R-GRASP comparison'!I236</f>
        <v>0</v>
      </c>
      <c r="I234" s="51">
        <f>tsplib2[[#This Row],[Dev]]/tsplib2[[#This Row],[Best]]</f>
        <v>0</v>
      </c>
      <c r="J234" s="55">
        <f>'R-GRASP comparison'!J236</f>
        <v>250.02</v>
      </c>
    </row>
    <row r="235" spans="1:10" x14ac:dyDescent="0.2">
      <c r="A235" t="s">
        <v>648</v>
      </c>
      <c r="B235" t="str">
        <f>'R-GRASP comparison'!B237</f>
        <v>kroA100_15_3</v>
      </c>
      <c r="C235">
        <f>'R-GRASP comparison'!C237</f>
        <v>100</v>
      </c>
      <c r="D235">
        <f>'R-GRASP comparison'!D237</f>
        <v>15</v>
      </c>
      <c r="E235">
        <f>'R-GRASP comparison'!E237</f>
        <v>3</v>
      </c>
      <c r="F235" s="55">
        <f>'R-GRASP comparison'!G237</f>
        <v>445426.33</v>
      </c>
      <c r="G235" s="55">
        <f>'R-GRASP comparison'!H237</f>
        <v>445426.33</v>
      </c>
      <c r="H235" s="55">
        <f>'R-GRASP comparison'!I237</f>
        <v>0</v>
      </c>
      <c r="I235" s="51">
        <f>tsplib2[[#This Row],[Dev]]/tsplib2[[#This Row],[Best]]</f>
        <v>0</v>
      </c>
      <c r="J235" s="55">
        <f>'R-GRASP comparison'!J237</f>
        <v>250.03</v>
      </c>
    </row>
    <row r="236" spans="1:10" x14ac:dyDescent="0.2">
      <c r="A236" t="s">
        <v>648</v>
      </c>
      <c r="B236" t="str">
        <f>'R-GRASP comparison'!B238</f>
        <v>kroA100_15_4</v>
      </c>
      <c r="C236">
        <f>'R-GRASP comparison'!C238</f>
        <v>100</v>
      </c>
      <c r="D236">
        <f>'R-GRASP comparison'!D238</f>
        <v>15</v>
      </c>
      <c r="E236">
        <f>'R-GRASP comparison'!E238</f>
        <v>4</v>
      </c>
      <c r="F236" s="55">
        <f>'R-GRASP comparison'!G238</f>
        <v>496483.66</v>
      </c>
      <c r="G236" s="55">
        <f>'R-GRASP comparison'!H238</f>
        <v>496483.66</v>
      </c>
      <c r="H236" s="55">
        <f>'R-GRASP comparison'!I238</f>
        <v>0</v>
      </c>
      <c r="I236" s="51">
        <f>tsplib2[[#This Row],[Dev]]/tsplib2[[#This Row],[Best]]</f>
        <v>0</v>
      </c>
      <c r="J236" s="55">
        <f>'R-GRASP comparison'!J238</f>
        <v>250.01</v>
      </c>
    </row>
    <row r="237" spans="1:10" x14ac:dyDescent="0.2">
      <c r="A237" t="s">
        <v>648</v>
      </c>
      <c r="B237" t="str">
        <f>'R-GRASP comparison'!B239</f>
        <v>kroA100_15_5</v>
      </c>
      <c r="C237">
        <f>'R-GRASP comparison'!C239</f>
        <v>100</v>
      </c>
      <c r="D237">
        <f>'R-GRASP comparison'!D239</f>
        <v>15</v>
      </c>
      <c r="E237">
        <f>'R-GRASP comparison'!E239</f>
        <v>5</v>
      </c>
      <c r="F237" s="55">
        <f>'R-GRASP comparison'!G239</f>
        <v>100000000</v>
      </c>
      <c r="G237" s="55">
        <f>'R-GRASP comparison'!H239</f>
        <v>100000000</v>
      </c>
      <c r="H237" s="55">
        <f>'R-GRASP comparison'!I239</f>
        <v>0</v>
      </c>
      <c r="I237" s="51">
        <f>tsplib2[[#This Row],[Dev]]/tsplib2[[#This Row],[Best]]</f>
        <v>0</v>
      </c>
      <c r="J237" s="55">
        <f>'R-GRASP comparison'!J239</f>
        <v>250</v>
      </c>
    </row>
    <row r="238" spans="1:10" x14ac:dyDescent="0.2">
      <c r="A238" t="s">
        <v>648</v>
      </c>
      <c r="B238" t="str">
        <f>'R-GRASP comparison'!B240</f>
        <v>kroA100_20_2</v>
      </c>
      <c r="C238">
        <f>'R-GRASP comparison'!C240</f>
        <v>100</v>
      </c>
      <c r="D238">
        <f>'R-GRASP comparison'!D240</f>
        <v>20</v>
      </c>
      <c r="E238">
        <f>'R-GRASP comparison'!E240</f>
        <v>2</v>
      </c>
      <c r="F238" s="55">
        <f>'R-GRASP comparison'!G240</f>
        <v>164827.35</v>
      </c>
      <c r="G238" s="55">
        <f>'R-GRASP comparison'!H240</f>
        <v>164827.35</v>
      </c>
      <c r="H238" s="55">
        <f>'R-GRASP comparison'!I240</f>
        <v>0</v>
      </c>
      <c r="I238" s="51">
        <f>tsplib2[[#This Row],[Dev]]/tsplib2[[#This Row],[Best]]</f>
        <v>0</v>
      </c>
      <c r="J238" s="55">
        <f>'R-GRASP comparison'!J240</f>
        <v>250.02</v>
      </c>
    </row>
    <row r="239" spans="1:10" x14ac:dyDescent="0.2">
      <c r="A239" t="s">
        <v>648</v>
      </c>
      <c r="B239" t="str">
        <f>'R-GRASP comparison'!B241</f>
        <v>kroA100_20_3</v>
      </c>
      <c r="C239">
        <f>'R-GRASP comparison'!C241</f>
        <v>100</v>
      </c>
      <c r="D239">
        <f>'R-GRASP comparison'!D241</f>
        <v>20</v>
      </c>
      <c r="E239">
        <f>'R-GRASP comparison'!E241</f>
        <v>3</v>
      </c>
      <c r="F239" s="55">
        <f>'R-GRASP comparison'!G241</f>
        <v>362907.5</v>
      </c>
      <c r="G239" s="55">
        <f>'R-GRASP comparison'!H241</f>
        <v>362907.5</v>
      </c>
      <c r="H239" s="55">
        <f>'R-GRASP comparison'!I241</f>
        <v>0</v>
      </c>
      <c r="I239" s="51">
        <f>tsplib2[[#This Row],[Dev]]/tsplib2[[#This Row],[Best]]</f>
        <v>0</v>
      </c>
      <c r="J239" s="55">
        <f>'R-GRASP comparison'!J241</f>
        <v>250.02</v>
      </c>
    </row>
    <row r="240" spans="1:10" x14ac:dyDescent="0.2">
      <c r="A240" t="s">
        <v>648</v>
      </c>
      <c r="B240" t="str">
        <f>'R-GRASP comparison'!B242</f>
        <v>kroA100_20_4</v>
      </c>
      <c r="C240">
        <f>'R-GRASP comparison'!C242</f>
        <v>100</v>
      </c>
      <c r="D240">
        <f>'R-GRASP comparison'!D242</f>
        <v>20</v>
      </c>
      <c r="E240">
        <f>'R-GRASP comparison'!E242</f>
        <v>4</v>
      </c>
      <c r="F240" s="55">
        <f>'R-GRASP comparison'!G242</f>
        <v>354989.07</v>
      </c>
      <c r="G240" s="55">
        <f>'R-GRASP comparison'!H242</f>
        <v>354989.07</v>
      </c>
      <c r="H240" s="55">
        <f>'R-GRASP comparison'!I242</f>
        <v>0</v>
      </c>
      <c r="I240" s="51">
        <f>tsplib2[[#This Row],[Dev]]/tsplib2[[#This Row],[Best]]</f>
        <v>0</v>
      </c>
      <c r="J240" s="55">
        <f>'R-GRASP comparison'!J242</f>
        <v>250.01</v>
      </c>
    </row>
    <row r="241" spans="1:10" x14ac:dyDescent="0.2">
      <c r="A241" t="s">
        <v>648</v>
      </c>
      <c r="B241" t="str">
        <f>'R-GRASP comparison'!B243</f>
        <v>kroA100_20_5</v>
      </c>
      <c r="C241">
        <f>'R-GRASP comparison'!C243</f>
        <v>100</v>
      </c>
      <c r="D241">
        <f>'R-GRASP comparison'!D243</f>
        <v>20</v>
      </c>
      <c r="E241">
        <f>'R-GRASP comparison'!E243</f>
        <v>5</v>
      </c>
      <c r="F241" s="55">
        <f>'R-GRASP comparison'!G243</f>
        <v>338911.56</v>
      </c>
      <c r="G241" s="55">
        <f>'R-GRASP comparison'!H243</f>
        <v>338911.56</v>
      </c>
      <c r="H241" s="55">
        <f>'R-GRASP comparison'!I243</f>
        <v>0</v>
      </c>
      <c r="I241" s="51">
        <f>tsplib2[[#This Row],[Dev]]/tsplib2[[#This Row],[Best]]</f>
        <v>0</v>
      </c>
      <c r="J241" s="55">
        <f>'R-GRASP comparison'!J243</f>
        <v>250.04</v>
      </c>
    </row>
    <row r="242" spans="1:10" x14ac:dyDescent="0.2">
      <c r="A242" t="s">
        <v>685</v>
      </c>
      <c r="B242" t="str">
        <f>'R-GRASP comparison'!B244</f>
        <v>kroA150_05_2</v>
      </c>
      <c r="C242">
        <f>'R-GRASP comparison'!C244</f>
        <v>150</v>
      </c>
      <c r="D242">
        <f>'R-GRASP comparison'!D244</f>
        <v>5</v>
      </c>
      <c r="E242">
        <f>'R-GRASP comparison'!E244</f>
        <v>2</v>
      </c>
      <c r="F242" s="55">
        <f>'R-GRASP comparison'!G244</f>
        <v>3551862.04</v>
      </c>
      <c r="G242" s="55">
        <f>'R-GRASP comparison'!H244</f>
        <v>3551862.04</v>
      </c>
      <c r="H242" s="55">
        <f>'R-GRASP comparison'!I244</f>
        <v>0</v>
      </c>
      <c r="I242" s="51">
        <f>tsplib2[[#This Row],[Dev]]/tsplib2[[#This Row],[Best]]</f>
        <v>0</v>
      </c>
      <c r="J242" s="55">
        <f>'R-GRASP comparison'!J244</f>
        <v>250.01</v>
      </c>
    </row>
    <row r="243" spans="1:10" x14ac:dyDescent="0.2">
      <c r="A243" t="s">
        <v>685</v>
      </c>
      <c r="B243" t="str">
        <f>'R-GRASP comparison'!B245</f>
        <v>kroA150_05_3</v>
      </c>
      <c r="C243">
        <f>'R-GRASP comparison'!C245</f>
        <v>150</v>
      </c>
      <c r="D243">
        <f>'R-GRASP comparison'!D245</f>
        <v>5</v>
      </c>
      <c r="E243">
        <f>'R-GRASP comparison'!E245</f>
        <v>3</v>
      </c>
      <c r="F243" s="55">
        <f>'R-GRASP comparison'!G245</f>
        <v>3666032.88</v>
      </c>
      <c r="G243" s="55">
        <f>'R-GRASP comparison'!H245</f>
        <v>3666032.88</v>
      </c>
      <c r="H243" s="55">
        <f>'R-GRASP comparison'!I245</f>
        <v>0</v>
      </c>
      <c r="I243" s="51">
        <f>tsplib2[[#This Row],[Dev]]/tsplib2[[#This Row],[Best]]</f>
        <v>0</v>
      </c>
      <c r="J243" s="55">
        <f>'R-GRASP comparison'!J245</f>
        <v>250.01</v>
      </c>
    </row>
    <row r="244" spans="1:10" x14ac:dyDescent="0.2">
      <c r="A244" t="s">
        <v>685</v>
      </c>
      <c r="B244" t="str">
        <f>'R-GRASP comparison'!B246</f>
        <v>kroA150_05_4</v>
      </c>
      <c r="C244">
        <f>'R-GRASP comparison'!C246</f>
        <v>150</v>
      </c>
      <c r="D244">
        <f>'R-GRASP comparison'!D246</f>
        <v>5</v>
      </c>
      <c r="E244">
        <f>'R-GRASP comparison'!E246</f>
        <v>4</v>
      </c>
      <c r="F244" s="55">
        <f>'R-GRASP comparison'!G246</f>
        <v>3728922.87</v>
      </c>
      <c r="G244" s="55">
        <f>'R-GRASP comparison'!H246</f>
        <v>3728922.87</v>
      </c>
      <c r="H244" s="55">
        <f>'R-GRASP comparison'!I246</f>
        <v>0</v>
      </c>
      <c r="I244" s="51">
        <f>tsplib2[[#This Row],[Dev]]/tsplib2[[#This Row],[Best]]</f>
        <v>0</v>
      </c>
      <c r="J244" s="55">
        <f>'R-GRASP comparison'!J246</f>
        <v>250.01</v>
      </c>
    </row>
    <row r="245" spans="1:10" x14ac:dyDescent="0.2">
      <c r="A245" t="s">
        <v>685</v>
      </c>
      <c r="B245" t="str">
        <f>'R-GRASP comparison'!B247</f>
        <v>kroA150_05_5</v>
      </c>
      <c r="C245">
        <f>'R-GRASP comparison'!C247</f>
        <v>150</v>
      </c>
      <c r="D245">
        <f>'R-GRASP comparison'!D247</f>
        <v>5</v>
      </c>
      <c r="E245">
        <f>'R-GRASP comparison'!E247</f>
        <v>5</v>
      </c>
      <c r="F245" s="55">
        <f>'R-GRASP comparison'!G247</f>
        <v>3625922.66</v>
      </c>
      <c r="G245" s="55">
        <f>'R-GRASP comparison'!H247</f>
        <v>3625922.66</v>
      </c>
      <c r="H245" s="55">
        <f>'R-GRASP comparison'!I247</f>
        <v>0</v>
      </c>
      <c r="I245" s="51">
        <f>tsplib2[[#This Row],[Dev]]/tsplib2[[#This Row],[Best]]</f>
        <v>0</v>
      </c>
      <c r="J245" s="55">
        <f>'R-GRASP comparison'!J247</f>
        <v>250.02</v>
      </c>
    </row>
    <row r="246" spans="1:10" x14ac:dyDescent="0.2">
      <c r="A246" t="s">
        <v>685</v>
      </c>
      <c r="B246" t="str">
        <f>'R-GRASP comparison'!B248</f>
        <v>kroA150_10_2</v>
      </c>
      <c r="C246">
        <f>'R-GRASP comparison'!C248</f>
        <v>150</v>
      </c>
      <c r="D246">
        <f>'R-GRASP comparison'!D248</f>
        <v>10</v>
      </c>
      <c r="E246">
        <f>'R-GRASP comparison'!E248</f>
        <v>2</v>
      </c>
      <c r="F246" s="55">
        <f>'R-GRASP comparison'!G248</f>
        <v>1766554.77</v>
      </c>
      <c r="G246" s="55">
        <f>'R-GRASP comparison'!H248</f>
        <v>1766554.77</v>
      </c>
      <c r="H246" s="55">
        <f>'R-GRASP comparison'!I248</f>
        <v>0</v>
      </c>
      <c r="I246" s="51">
        <f>tsplib2[[#This Row],[Dev]]/tsplib2[[#This Row],[Best]]</f>
        <v>0</v>
      </c>
      <c r="J246" s="55">
        <f>'R-GRASP comparison'!J248</f>
        <v>250.58</v>
      </c>
    </row>
    <row r="247" spans="1:10" x14ac:dyDescent="0.2">
      <c r="A247" t="s">
        <v>685</v>
      </c>
      <c r="B247" t="str">
        <f>'R-GRASP comparison'!B249</f>
        <v>kroA150_10_3</v>
      </c>
      <c r="C247">
        <f>'R-GRASP comparison'!C249</f>
        <v>150</v>
      </c>
      <c r="D247">
        <f>'R-GRASP comparison'!D249</f>
        <v>10</v>
      </c>
      <c r="E247">
        <f>'R-GRASP comparison'!E249</f>
        <v>3</v>
      </c>
      <c r="F247" s="55">
        <f>'R-GRASP comparison'!G249</f>
        <v>1813694.13</v>
      </c>
      <c r="G247" s="55">
        <f>'R-GRASP comparison'!H249</f>
        <v>1813694.13</v>
      </c>
      <c r="H247" s="55">
        <f>'R-GRASP comparison'!I249</f>
        <v>0</v>
      </c>
      <c r="I247" s="51">
        <f>tsplib2[[#This Row],[Dev]]/tsplib2[[#This Row],[Best]]</f>
        <v>0</v>
      </c>
      <c r="J247" s="55">
        <f>'R-GRASP comparison'!J249</f>
        <v>250.05</v>
      </c>
    </row>
    <row r="248" spans="1:10" x14ac:dyDescent="0.2">
      <c r="A248" t="s">
        <v>685</v>
      </c>
      <c r="B248" t="str">
        <f>'R-GRASP comparison'!B250</f>
        <v>kroA150_10_4</v>
      </c>
      <c r="C248">
        <f>'R-GRASP comparison'!C250</f>
        <v>150</v>
      </c>
      <c r="D248">
        <f>'R-GRASP comparison'!D250</f>
        <v>10</v>
      </c>
      <c r="E248">
        <f>'R-GRASP comparison'!E250</f>
        <v>4</v>
      </c>
      <c r="F248" s="55">
        <f>'R-GRASP comparison'!G250</f>
        <v>1824636.38</v>
      </c>
      <c r="G248" s="55">
        <f>'R-GRASP comparison'!H250</f>
        <v>1824636.38</v>
      </c>
      <c r="H248" s="55">
        <f>'R-GRASP comparison'!I250</f>
        <v>0</v>
      </c>
      <c r="I248" s="51">
        <f>tsplib2[[#This Row],[Dev]]/tsplib2[[#This Row],[Best]]</f>
        <v>0</v>
      </c>
      <c r="J248" s="55">
        <f>'R-GRASP comparison'!J250</f>
        <v>250.01</v>
      </c>
    </row>
    <row r="249" spans="1:10" x14ac:dyDescent="0.2">
      <c r="A249" t="s">
        <v>685</v>
      </c>
      <c r="B249" t="str">
        <f>'R-GRASP comparison'!B251</f>
        <v>kroA150_10_5</v>
      </c>
      <c r="C249">
        <f>'R-GRASP comparison'!C251</f>
        <v>150</v>
      </c>
      <c r="D249">
        <f>'R-GRASP comparison'!D251</f>
        <v>10</v>
      </c>
      <c r="E249">
        <f>'R-GRASP comparison'!E251</f>
        <v>5</v>
      </c>
      <c r="F249" s="55">
        <f>'R-GRASP comparison'!G251</f>
        <v>100000000</v>
      </c>
      <c r="G249" s="55">
        <f>'R-GRASP comparison'!H251</f>
        <v>100000000</v>
      </c>
      <c r="H249" s="55">
        <f>'R-GRASP comparison'!I251</f>
        <v>0</v>
      </c>
      <c r="I249" s="51">
        <f>tsplib2[[#This Row],[Dev]]/tsplib2[[#This Row],[Best]]</f>
        <v>0</v>
      </c>
      <c r="J249" s="55">
        <f>'R-GRASP comparison'!J251</f>
        <v>251.09</v>
      </c>
    </row>
    <row r="250" spans="1:10" x14ac:dyDescent="0.2">
      <c r="A250" t="s">
        <v>685</v>
      </c>
      <c r="B250" t="str">
        <f>'R-GRASP comparison'!B252</f>
        <v>kroA150_15_2</v>
      </c>
      <c r="C250">
        <f>'R-GRASP comparison'!C252</f>
        <v>150</v>
      </c>
      <c r="D250">
        <f>'R-GRASP comparison'!D252</f>
        <v>15</v>
      </c>
      <c r="E250">
        <f>'R-GRASP comparison'!E252</f>
        <v>2</v>
      </c>
      <c r="F250" s="55">
        <f>'R-GRASP comparison'!G252</f>
        <v>1201537.3</v>
      </c>
      <c r="G250" s="55">
        <f>'R-GRASP comparison'!H252</f>
        <v>1201537.3</v>
      </c>
      <c r="H250" s="55">
        <f>'R-GRASP comparison'!I252</f>
        <v>0</v>
      </c>
      <c r="I250" s="51">
        <f>tsplib2[[#This Row],[Dev]]/tsplib2[[#This Row],[Best]]</f>
        <v>0</v>
      </c>
      <c r="J250" s="55">
        <f>'R-GRASP comparison'!J252</f>
        <v>250.01</v>
      </c>
    </row>
    <row r="251" spans="1:10" x14ac:dyDescent="0.2">
      <c r="A251" t="s">
        <v>685</v>
      </c>
      <c r="B251" t="str">
        <f>'R-GRASP comparison'!B253</f>
        <v>kroA150_15_3</v>
      </c>
      <c r="C251">
        <f>'R-GRASP comparison'!C253</f>
        <v>150</v>
      </c>
      <c r="D251">
        <f>'R-GRASP comparison'!D253</f>
        <v>15</v>
      </c>
      <c r="E251">
        <f>'R-GRASP comparison'!E253</f>
        <v>3</v>
      </c>
      <c r="F251" s="55">
        <f>'R-GRASP comparison'!G253</f>
        <v>1148004.6200000001</v>
      </c>
      <c r="G251" s="55">
        <f>'R-GRASP comparison'!H253</f>
        <v>1148004.6200000001</v>
      </c>
      <c r="H251" s="55">
        <f>'R-GRASP comparison'!I253</f>
        <v>0</v>
      </c>
      <c r="I251" s="51">
        <f>tsplib2[[#This Row],[Dev]]/tsplib2[[#This Row],[Best]]</f>
        <v>0</v>
      </c>
      <c r="J251" s="55">
        <f>'R-GRASP comparison'!J253</f>
        <v>250.02</v>
      </c>
    </row>
    <row r="252" spans="1:10" x14ac:dyDescent="0.2">
      <c r="A252" t="s">
        <v>685</v>
      </c>
      <c r="B252" t="str">
        <f>'R-GRASP comparison'!B254</f>
        <v>kroA150_15_4</v>
      </c>
      <c r="C252">
        <f>'R-GRASP comparison'!C254</f>
        <v>150</v>
      </c>
      <c r="D252">
        <f>'R-GRASP comparison'!D254</f>
        <v>15</v>
      </c>
      <c r="E252">
        <f>'R-GRASP comparison'!E254</f>
        <v>4</v>
      </c>
      <c r="F252" s="55">
        <f>'R-GRASP comparison'!G254</f>
        <v>1193238.27</v>
      </c>
      <c r="G252" s="55">
        <f>'R-GRASP comparison'!H254</f>
        <v>1193238.27</v>
      </c>
      <c r="H252" s="55">
        <f>'R-GRASP comparison'!I254</f>
        <v>0</v>
      </c>
      <c r="I252" s="51">
        <f>tsplib2[[#This Row],[Dev]]/tsplib2[[#This Row],[Best]]</f>
        <v>0</v>
      </c>
      <c r="J252" s="55">
        <f>'R-GRASP comparison'!J254</f>
        <v>250.03</v>
      </c>
    </row>
    <row r="253" spans="1:10" x14ac:dyDescent="0.2">
      <c r="A253" t="s">
        <v>685</v>
      </c>
      <c r="B253" t="str">
        <f>'R-GRASP comparison'!B255</f>
        <v>kroA150_15_5</v>
      </c>
      <c r="C253">
        <f>'R-GRASP comparison'!C255</f>
        <v>150</v>
      </c>
      <c r="D253">
        <f>'R-GRASP comparison'!D255</f>
        <v>15</v>
      </c>
      <c r="E253">
        <f>'R-GRASP comparison'!E255</f>
        <v>5</v>
      </c>
      <c r="F253" s="55">
        <f>'R-GRASP comparison'!G255</f>
        <v>1181866.8799999999</v>
      </c>
      <c r="G253" s="55">
        <f>'R-GRASP comparison'!H255</f>
        <v>1181866.8799999999</v>
      </c>
      <c r="H253" s="55">
        <f>'R-GRASP comparison'!I255</f>
        <v>0</v>
      </c>
      <c r="I253" s="51">
        <f>tsplib2[[#This Row],[Dev]]/tsplib2[[#This Row],[Best]]</f>
        <v>0</v>
      </c>
      <c r="J253" s="55">
        <f>'R-GRASP comparison'!J255</f>
        <v>250.02</v>
      </c>
    </row>
    <row r="254" spans="1:10" x14ac:dyDescent="0.2">
      <c r="A254" t="s">
        <v>685</v>
      </c>
      <c r="B254" t="str">
        <f>'R-GRASP comparison'!B256</f>
        <v>kroA150_20_2</v>
      </c>
      <c r="C254">
        <f>'R-GRASP comparison'!C256</f>
        <v>150</v>
      </c>
      <c r="D254">
        <f>'R-GRASP comparison'!D256</f>
        <v>20</v>
      </c>
      <c r="E254">
        <f>'R-GRASP comparison'!E256</f>
        <v>2</v>
      </c>
      <c r="F254" s="55">
        <f>'R-GRASP comparison'!G256</f>
        <v>793902.64</v>
      </c>
      <c r="G254" s="55">
        <f>'R-GRASP comparison'!H256</f>
        <v>793902.64</v>
      </c>
      <c r="H254" s="55">
        <f>'R-GRASP comparison'!I256</f>
        <v>0</v>
      </c>
      <c r="I254" s="51">
        <f>tsplib2[[#This Row],[Dev]]/tsplib2[[#This Row],[Best]]</f>
        <v>0</v>
      </c>
      <c r="J254" s="55">
        <f>'R-GRASP comparison'!J256</f>
        <v>250.06</v>
      </c>
    </row>
    <row r="255" spans="1:10" x14ac:dyDescent="0.2">
      <c r="A255" t="s">
        <v>685</v>
      </c>
      <c r="B255" t="str">
        <f>'R-GRASP comparison'!B257</f>
        <v>kroA150_20_3</v>
      </c>
      <c r="C255">
        <f>'R-GRASP comparison'!C257</f>
        <v>150</v>
      </c>
      <c r="D255">
        <f>'R-GRASP comparison'!D257</f>
        <v>20</v>
      </c>
      <c r="E255">
        <f>'R-GRASP comparison'!E257</f>
        <v>3</v>
      </c>
      <c r="F255" s="55">
        <f>'R-GRASP comparison'!G257</f>
        <v>847729.46</v>
      </c>
      <c r="G255" s="55">
        <f>'R-GRASP comparison'!H257</f>
        <v>847729.46</v>
      </c>
      <c r="H255" s="55">
        <f>'R-GRASP comparison'!I257</f>
        <v>0</v>
      </c>
      <c r="I255" s="51">
        <f>tsplib2[[#This Row],[Dev]]/tsplib2[[#This Row],[Best]]</f>
        <v>0</v>
      </c>
      <c r="J255" s="55">
        <f>'R-GRASP comparison'!J257</f>
        <v>250.02</v>
      </c>
    </row>
    <row r="256" spans="1:10" x14ac:dyDescent="0.2">
      <c r="A256" t="s">
        <v>685</v>
      </c>
      <c r="B256" t="str">
        <f>'R-GRASP comparison'!B258</f>
        <v>kroA150_20_4</v>
      </c>
      <c r="C256">
        <f>'R-GRASP comparison'!C258</f>
        <v>150</v>
      </c>
      <c r="D256">
        <f>'R-GRASP comparison'!D258</f>
        <v>20</v>
      </c>
      <c r="E256">
        <f>'R-GRASP comparison'!E258</f>
        <v>4</v>
      </c>
      <c r="F256" s="55">
        <f>'R-GRASP comparison'!G258</f>
        <v>844218.37</v>
      </c>
      <c r="G256" s="55">
        <f>'R-GRASP comparison'!H258</f>
        <v>844218.37</v>
      </c>
      <c r="H256" s="55">
        <f>'R-GRASP comparison'!I258</f>
        <v>0</v>
      </c>
      <c r="I256" s="51">
        <f>tsplib2[[#This Row],[Dev]]/tsplib2[[#This Row],[Best]]</f>
        <v>0</v>
      </c>
      <c r="J256" s="55">
        <f>'R-GRASP comparison'!J258</f>
        <v>250.02</v>
      </c>
    </row>
    <row r="257" spans="1:10" x14ac:dyDescent="0.2">
      <c r="A257" t="s">
        <v>685</v>
      </c>
      <c r="B257" t="str">
        <f>'R-GRASP comparison'!B259</f>
        <v>kroA150_20_5</v>
      </c>
      <c r="C257">
        <f>'R-GRASP comparison'!C259</f>
        <v>150</v>
      </c>
      <c r="D257">
        <f>'R-GRASP comparison'!D259</f>
        <v>20</v>
      </c>
      <c r="E257">
        <f>'R-GRASP comparison'!E259</f>
        <v>5</v>
      </c>
      <c r="F257" s="55">
        <f>'R-GRASP comparison'!G259</f>
        <v>100000000</v>
      </c>
      <c r="G257" s="55">
        <f>'R-GRASP comparison'!H259</f>
        <v>100000000</v>
      </c>
      <c r="H257" s="55">
        <f>'R-GRASP comparison'!I259</f>
        <v>0</v>
      </c>
      <c r="I257" s="51">
        <f>tsplib2[[#This Row],[Dev]]/tsplib2[[#This Row],[Best]]</f>
        <v>0</v>
      </c>
      <c r="J257" s="55">
        <f>'R-GRASP comparison'!J259</f>
        <v>250</v>
      </c>
    </row>
    <row r="258" spans="1:10" x14ac:dyDescent="0.2">
      <c r="A258" t="s">
        <v>677</v>
      </c>
      <c r="B258" t="str">
        <f>'R-GRASP comparison'!B260</f>
        <v>kroA200_05_2</v>
      </c>
      <c r="C258">
        <f>'R-GRASP comparison'!C260</f>
        <v>200</v>
      </c>
      <c r="D258">
        <f>'R-GRASP comparison'!D260</f>
        <v>5</v>
      </c>
      <c r="E258">
        <f>'R-GRASP comparison'!E260</f>
        <v>2</v>
      </c>
      <c r="F258" s="55">
        <f>'R-GRASP comparison'!G260</f>
        <v>6647300.2199999997</v>
      </c>
      <c r="G258" s="55">
        <f>'R-GRASP comparison'!H260</f>
        <v>6647300.2199999997</v>
      </c>
      <c r="H258" s="55">
        <f>'R-GRASP comparison'!I260</f>
        <v>0</v>
      </c>
      <c r="I258" s="51">
        <f>tsplib2[[#This Row],[Dev]]/tsplib2[[#This Row],[Best]]</f>
        <v>0</v>
      </c>
      <c r="J258" s="55">
        <f>'R-GRASP comparison'!J260</f>
        <v>250.01</v>
      </c>
    </row>
    <row r="259" spans="1:10" x14ac:dyDescent="0.2">
      <c r="A259" t="s">
        <v>677</v>
      </c>
      <c r="B259" t="str">
        <f>'R-GRASP comparison'!B261</f>
        <v>kroA200_05_3</v>
      </c>
      <c r="C259">
        <f>'R-GRASP comparison'!C261</f>
        <v>200</v>
      </c>
      <c r="D259">
        <f>'R-GRASP comparison'!D261</f>
        <v>5</v>
      </c>
      <c r="E259">
        <f>'R-GRASP comparison'!E261</f>
        <v>3</v>
      </c>
      <c r="F259" s="55">
        <f>'R-GRASP comparison'!G261</f>
        <v>6655748.9400000004</v>
      </c>
      <c r="G259" s="55">
        <f>'R-GRASP comparison'!H261</f>
        <v>6655748.9400000004</v>
      </c>
      <c r="H259" s="55">
        <f>'R-GRASP comparison'!I261</f>
        <v>0</v>
      </c>
      <c r="I259" s="51">
        <f>tsplib2[[#This Row],[Dev]]/tsplib2[[#This Row],[Best]]</f>
        <v>0</v>
      </c>
      <c r="J259" s="55">
        <f>'R-GRASP comparison'!J261</f>
        <v>250.01</v>
      </c>
    </row>
    <row r="260" spans="1:10" x14ac:dyDescent="0.2">
      <c r="A260" t="s">
        <v>677</v>
      </c>
      <c r="B260" t="str">
        <f>'R-GRASP comparison'!B262</f>
        <v>kroA200_05_4</v>
      </c>
      <c r="C260">
        <f>'R-GRASP comparison'!C262</f>
        <v>200</v>
      </c>
      <c r="D260">
        <f>'R-GRASP comparison'!D262</f>
        <v>5</v>
      </c>
      <c r="E260">
        <f>'R-GRASP comparison'!E262</f>
        <v>4</v>
      </c>
      <c r="F260" s="55">
        <f>'R-GRASP comparison'!G262</f>
        <v>6662871.0999999996</v>
      </c>
      <c r="G260" s="55">
        <f>'R-GRASP comparison'!H262</f>
        <v>6662871.0999999996</v>
      </c>
      <c r="H260" s="55">
        <f>'R-GRASP comparison'!I262</f>
        <v>0</v>
      </c>
      <c r="I260" s="51">
        <f>tsplib2[[#This Row],[Dev]]/tsplib2[[#This Row],[Best]]</f>
        <v>0</v>
      </c>
      <c r="J260" s="55">
        <f>'R-GRASP comparison'!J262</f>
        <v>250.01</v>
      </c>
    </row>
    <row r="261" spans="1:10" x14ac:dyDescent="0.2">
      <c r="A261" t="s">
        <v>677</v>
      </c>
      <c r="B261" t="str">
        <f>'R-GRASP comparison'!B263</f>
        <v>kroA200_05_5</v>
      </c>
      <c r="C261">
        <f>'R-GRASP comparison'!C263</f>
        <v>200</v>
      </c>
      <c r="D261">
        <f>'R-GRASP comparison'!D263</f>
        <v>5</v>
      </c>
      <c r="E261">
        <f>'R-GRASP comparison'!E263</f>
        <v>5</v>
      </c>
      <c r="F261" s="55">
        <f>'R-GRASP comparison'!G263</f>
        <v>6594341.9100000001</v>
      </c>
      <c r="G261" s="55">
        <f>'R-GRASP comparison'!H263</f>
        <v>6594341.9100000001</v>
      </c>
      <c r="H261" s="55">
        <f>'R-GRASP comparison'!I263</f>
        <v>0</v>
      </c>
      <c r="I261" s="51">
        <f>tsplib2[[#This Row],[Dev]]/tsplib2[[#This Row],[Best]]</f>
        <v>0</v>
      </c>
      <c r="J261" s="55">
        <f>'R-GRASP comparison'!J263</f>
        <v>250.01</v>
      </c>
    </row>
    <row r="262" spans="1:10" x14ac:dyDescent="0.2">
      <c r="A262" t="s">
        <v>677</v>
      </c>
      <c r="B262" t="str">
        <f>'R-GRASP comparison'!B264</f>
        <v>kroA200_10_2</v>
      </c>
      <c r="C262">
        <f>'R-GRASP comparison'!C264</f>
        <v>200</v>
      </c>
      <c r="D262">
        <f>'R-GRASP comparison'!D264</f>
        <v>10</v>
      </c>
      <c r="E262">
        <f>'R-GRASP comparison'!E264</f>
        <v>2</v>
      </c>
      <c r="F262" s="55">
        <f>'R-GRASP comparison'!G264</f>
        <v>3250324.38</v>
      </c>
      <c r="G262" s="55">
        <f>'R-GRASP comparison'!H264</f>
        <v>3250324.38</v>
      </c>
      <c r="H262" s="55">
        <f>'R-GRASP comparison'!I264</f>
        <v>0</v>
      </c>
      <c r="I262" s="51">
        <f>tsplib2[[#This Row],[Dev]]/tsplib2[[#This Row],[Best]]</f>
        <v>0</v>
      </c>
      <c r="J262" s="55">
        <f>'R-GRASP comparison'!J264</f>
        <v>250.02</v>
      </c>
    </row>
    <row r="263" spans="1:10" x14ac:dyDescent="0.2">
      <c r="A263" t="s">
        <v>677</v>
      </c>
      <c r="B263" t="str">
        <f>'R-GRASP comparison'!B265</f>
        <v>kroA200_10_3</v>
      </c>
      <c r="C263">
        <f>'R-GRASP comparison'!C265</f>
        <v>200</v>
      </c>
      <c r="D263">
        <f>'R-GRASP comparison'!D265</f>
        <v>10</v>
      </c>
      <c r="E263">
        <f>'R-GRASP comparison'!E265</f>
        <v>3</v>
      </c>
      <c r="F263" s="55">
        <f>'R-GRASP comparison'!G265</f>
        <v>3249794.63</v>
      </c>
      <c r="G263" s="55">
        <f>'R-GRASP comparison'!H265</f>
        <v>3249794.63</v>
      </c>
      <c r="H263" s="55">
        <f>'R-GRASP comparison'!I265</f>
        <v>0</v>
      </c>
      <c r="I263" s="51">
        <f>tsplib2[[#This Row],[Dev]]/tsplib2[[#This Row],[Best]]</f>
        <v>0</v>
      </c>
      <c r="J263" s="55">
        <f>'R-GRASP comparison'!J265</f>
        <v>250.02</v>
      </c>
    </row>
    <row r="264" spans="1:10" x14ac:dyDescent="0.2">
      <c r="A264" t="s">
        <v>677</v>
      </c>
      <c r="B264" t="str">
        <f>'R-GRASP comparison'!B266</f>
        <v>kroA200_10_4</v>
      </c>
      <c r="C264">
        <f>'R-GRASP comparison'!C266</f>
        <v>200</v>
      </c>
      <c r="D264">
        <f>'R-GRASP comparison'!D266</f>
        <v>10</v>
      </c>
      <c r="E264">
        <f>'R-GRASP comparison'!E266</f>
        <v>4</v>
      </c>
      <c r="F264" s="55">
        <f>'R-GRASP comparison'!G266</f>
        <v>3277972.18</v>
      </c>
      <c r="G264" s="55">
        <f>'R-GRASP comparison'!H266</f>
        <v>3277972.18</v>
      </c>
      <c r="H264" s="55">
        <f>'R-GRASP comparison'!I266</f>
        <v>0</v>
      </c>
      <c r="I264" s="51">
        <f>tsplib2[[#This Row],[Dev]]/tsplib2[[#This Row],[Best]]</f>
        <v>0</v>
      </c>
      <c r="J264" s="55">
        <f>'R-GRASP comparison'!J266</f>
        <v>250.02</v>
      </c>
    </row>
    <row r="265" spans="1:10" x14ac:dyDescent="0.2">
      <c r="A265" t="s">
        <v>677</v>
      </c>
      <c r="B265" t="str">
        <f>'R-GRASP comparison'!B267</f>
        <v>kroA200_10_5</v>
      </c>
      <c r="C265">
        <f>'R-GRASP comparison'!C267</f>
        <v>200</v>
      </c>
      <c r="D265">
        <f>'R-GRASP comparison'!D267</f>
        <v>10</v>
      </c>
      <c r="E265">
        <f>'R-GRASP comparison'!E267</f>
        <v>5</v>
      </c>
      <c r="F265" s="55">
        <f>'R-GRASP comparison'!G267</f>
        <v>100000000</v>
      </c>
      <c r="G265" s="55">
        <f>'R-GRASP comparison'!H267</f>
        <v>100000000</v>
      </c>
      <c r="H265" s="55">
        <f>'R-GRASP comparison'!I267</f>
        <v>0</v>
      </c>
      <c r="I265" s="51">
        <f>tsplib2[[#This Row],[Dev]]/tsplib2[[#This Row],[Best]]</f>
        <v>0</v>
      </c>
      <c r="J265" s="55">
        <f>'R-GRASP comparison'!J267</f>
        <v>250.01</v>
      </c>
    </row>
    <row r="266" spans="1:10" x14ac:dyDescent="0.2">
      <c r="A266" t="s">
        <v>677</v>
      </c>
      <c r="B266" t="str">
        <f>'R-GRASP comparison'!B268</f>
        <v>kroA200_15_2</v>
      </c>
      <c r="C266">
        <f>'R-GRASP comparison'!C268</f>
        <v>200</v>
      </c>
      <c r="D266">
        <f>'R-GRASP comparison'!D268</f>
        <v>15</v>
      </c>
      <c r="E266">
        <f>'R-GRASP comparison'!E268</f>
        <v>2</v>
      </c>
      <c r="F266" s="55">
        <f>'R-GRASP comparison'!G268</f>
        <v>2105788.88</v>
      </c>
      <c r="G266" s="55">
        <f>'R-GRASP comparison'!H268</f>
        <v>2105788.88</v>
      </c>
      <c r="H266" s="55">
        <f>'R-GRASP comparison'!I268</f>
        <v>0</v>
      </c>
      <c r="I266" s="51">
        <f>tsplib2[[#This Row],[Dev]]/tsplib2[[#This Row],[Best]]</f>
        <v>0</v>
      </c>
      <c r="J266" s="55">
        <f>'R-GRASP comparison'!J268</f>
        <v>250.04</v>
      </c>
    </row>
    <row r="267" spans="1:10" x14ac:dyDescent="0.2">
      <c r="A267" t="s">
        <v>677</v>
      </c>
      <c r="B267" t="str">
        <f>'R-GRASP comparison'!B269</f>
        <v>kroA200_15_3</v>
      </c>
      <c r="C267">
        <f>'R-GRASP comparison'!C269</f>
        <v>200</v>
      </c>
      <c r="D267">
        <f>'R-GRASP comparison'!D269</f>
        <v>15</v>
      </c>
      <c r="E267">
        <f>'R-GRASP comparison'!E269</f>
        <v>3</v>
      </c>
      <c r="F267" s="55">
        <f>'R-GRASP comparison'!G269</f>
        <v>2078300.23</v>
      </c>
      <c r="G267" s="55">
        <f>'R-GRASP comparison'!H269</f>
        <v>2078300.23</v>
      </c>
      <c r="H267" s="55">
        <f>'R-GRASP comparison'!I269</f>
        <v>0</v>
      </c>
      <c r="I267" s="51">
        <f>tsplib2[[#This Row],[Dev]]/tsplib2[[#This Row],[Best]]</f>
        <v>0</v>
      </c>
      <c r="J267" s="55">
        <f>'R-GRASP comparison'!J269</f>
        <v>250.03</v>
      </c>
    </row>
    <row r="268" spans="1:10" x14ac:dyDescent="0.2">
      <c r="A268" t="s">
        <v>677</v>
      </c>
      <c r="B268" t="str">
        <f>'R-GRASP comparison'!B270</f>
        <v>kroA200_15_4</v>
      </c>
      <c r="C268">
        <f>'R-GRASP comparison'!C270</f>
        <v>200</v>
      </c>
      <c r="D268">
        <f>'R-GRASP comparison'!D270</f>
        <v>15</v>
      </c>
      <c r="E268">
        <f>'R-GRASP comparison'!E270</f>
        <v>4</v>
      </c>
      <c r="F268" s="55">
        <f>'R-GRASP comparison'!G270</f>
        <v>2127253.06</v>
      </c>
      <c r="G268" s="55">
        <f>'R-GRASP comparison'!H270</f>
        <v>2127253.06</v>
      </c>
      <c r="H268" s="55">
        <f>'R-GRASP comparison'!I270</f>
        <v>0</v>
      </c>
      <c r="I268" s="51">
        <f>tsplib2[[#This Row],[Dev]]/tsplib2[[#This Row],[Best]]</f>
        <v>0</v>
      </c>
      <c r="J268" s="55">
        <f>'R-GRASP comparison'!J270</f>
        <v>250.03</v>
      </c>
    </row>
    <row r="269" spans="1:10" x14ac:dyDescent="0.2">
      <c r="A269" t="s">
        <v>677</v>
      </c>
      <c r="B269" t="str">
        <f>'R-GRASP comparison'!B271</f>
        <v>kroA200_15_5</v>
      </c>
      <c r="C269">
        <f>'R-GRASP comparison'!C271</f>
        <v>200</v>
      </c>
      <c r="D269">
        <f>'R-GRASP comparison'!D271</f>
        <v>15</v>
      </c>
      <c r="E269">
        <f>'R-GRASP comparison'!E271</f>
        <v>5</v>
      </c>
      <c r="F269" s="55">
        <f>'R-GRASP comparison'!G271</f>
        <v>100000000</v>
      </c>
      <c r="G269" s="55">
        <f>'R-GRASP comparison'!H271</f>
        <v>100000000</v>
      </c>
      <c r="H269" s="55">
        <f>'R-GRASP comparison'!I271</f>
        <v>0</v>
      </c>
      <c r="I269" s="51">
        <f>tsplib2[[#This Row],[Dev]]/tsplib2[[#This Row],[Best]]</f>
        <v>0</v>
      </c>
      <c r="J269" s="55">
        <f>'R-GRASP comparison'!J271</f>
        <v>250.01</v>
      </c>
    </row>
    <row r="270" spans="1:10" x14ac:dyDescent="0.2">
      <c r="A270" t="s">
        <v>677</v>
      </c>
      <c r="B270" t="str">
        <f>'R-GRASP comparison'!B272</f>
        <v>kroA200_20_2</v>
      </c>
      <c r="C270">
        <f>'R-GRASP comparison'!C272</f>
        <v>200</v>
      </c>
      <c r="D270">
        <f>'R-GRASP comparison'!D272</f>
        <v>20</v>
      </c>
      <c r="E270">
        <f>'R-GRASP comparison'!E272</f>
        <v>2</v>
      </c>
      <c r="F270" s="55">
        <f>'R-GRASP comparison'!G272</f>
        <v>1510062.33</v>
      </c>
      <c r="G270" s="55">
        <f>'R-GRASP comparison'!H272</f>
        <v>1510062.33</v>
      </c>
      <c r="H270" s="55">
        <f>'R-GRASP comparison'!I272</f>
        <v>0</v>
      </c>
      <c r="I270" s="51">
        <f>tsplib2[[#This Row],[Dev]]/tsplib2[[#This Row],[Best]]</f>
        <v>0</v>
      </c>
      <c r="J270" s="55">
        <f>'R-GRASP comparison'!J272</f>
        <v>250.04</v>
      </c>
    </row>
    <row r="271" spans="1:10" x14ac:dyDescent="0.2">
      <c r="A271" t="s">
        <v>677</v>
      </c>
      <c r="B271" t="str">
        <f>'R-GRASP comparison'!B273</f>
        <v>kroA200_20_3</v>
      </c>
      <c r="C271">
        <f>'R-GRASP comparison'!C273</f>
        <v>200</v>
      </c>
      <c r="D271">
        <f>'R-GRASP comparison'!D273</f>
        <v>20</v>
      </c>
      <c r="E271">
        <f>'R-GRASP comparison'!E273</f>
        <v>3</v>
      </c>
      <c r="F271" s="55">
        <f>'R-GRASP comparison'!G273</f>
        <v>1561866.27</v>
      </c>
      <c r="G271" s="55">
        <f>'R-GRASP comparison'!H273</f>
        <v>1561866.27</v>
      </c>
      <c r="H271" s="55">
        <f>'R-GRASP comparison'!I273</f>
        <v>0</v>
      </c>
      <c r="I271" s="51">
        <f>tsplib2[[#This Row],[Dev]]/tsplib2[[#This Row],[Best]]</f>
        <v>0</v>
      </c>
      <c r="J271" s="55">
        <f>'R-GRASP comparison'!J273</f>
        <v>250.03</v>
      </c>
    </row>
    <row r="272" spans="1:10" x14ac:dyDescent="0.2">
      <c r="A272" t="s">
        <v>677</v>
      </c>
      <c r="B272" t="str">
        <f>'R-GRASP comparison'!B274</f>
        <v>kroA200_20_4</v>
      </c>
      <c r="C272">
        <f>'R-GRASP comparison'!C274</f>
        <v>200</v>
      </c>
      <c r="D272">
        <f>'R-GRASP comparison'!D274</f>
        <v>20</v>
      </c>
      <c r="E272">
        <f>'R-GRASP comparison'!E274</f>
        <v>4</v>
      </c>
      <c r="F272" s="55">
        <f>'R-GRASP comparison'!G274</f>
        <v>100000000</v>
      </c>
      <c r="G272" s="55">
        <f>'R-GRASP comparison'!H274</f>
        <v>100000000</v>
      </c>
      <c r="H272" s="55">
        <f>'R-GRASP comparison'!I274</f>
        <v>0</v>
      </c>
      <c r="I272" s="51">
        <f>tsplib2[[#This Row],[Dev]]/tsplib2[[#This Row],[Best]]</f>
        <v>0</v>
      </c>
      <c r="J272" s="55">
        <f>'R-GRASP comparison'!J274</f>
        <v>250.02</v>
      </c>
    </row>
    <row r="273" spans="1:10" x14ac:dyDescent="0.2">
      <c r="A273" t="s">
        <v>677</v>
      </c>
      <c r="B273" t="str">
        <f>'R-GRASP comparison'!B275</f>
        <v>kroA200_20_5</v>
      </c>
      <c r="C273">
        <f>'R-GRASP comparison'!C275</f>
        <v>200</v>
      </c>
      <c r="D273">
        <f>'R-GRASP comparison'!D275</f>
        <v>20</v>
      </c>
      <c r="E273">
        <f>'R-GRASP comparison'!E275</f>
        <v>5</v>
      </c>
      <c r="F273" s="55">
        <f>'R-GRASP comparison'!G275</f>
        <v>100000000</v>
      </c>
      <c r="G273" s="55">
        <f>'R-GRASP comparison'!H275</f>
        <v>100000000</v>
      </c>
      <c r="H273" s="55">
        <f>'R-GRASP comparison'!I275</f>
        <v>0</v>
      </c>
      <c r="I273" s="51">
        <f>tsplib2[[#This Row],[Dev]]/tsplib2[[#This Row],[Best]]</f>
        <v>0</v>
      </c>
      <c r="J273" s="55">
        <f>'R-GRASP comparison'!J275</f>
        <v>250.03</v>
      </c>
    </row>
    <row r="274" spans="1:10" x14ac:dyDescent="0.2">
      <c r="A274" t="s">
        <v>649</v>
      </c>
      <c r="B274" t="str">
        <f>'R-GRASP comparison'!B276</f>
        <v>kroB100_05_2</v>
      </c>
      <c r="C274">
        <f>'R-GRASP comparison'!C276</f>
        <v>100</v>
      </c>
      <c r="D274">
        <f>'R-GRASP comparison'!D276</f>
        <v>5</v>
      </c>
      <c r="E274">
        <f>'R-GRASP comparison'!E276</f>
        <v>2</v>
      </c>
      <c r="F274" s="55">
        <f>'R-GRASP comparison'!G276</f>
        <v>1454579.49</v>
      </c>
      <c r="G274" s="55">
        <f>'R-GRASP comparison'!H276</f>
        <v>1454579.49</v>
      </c>
      <c r="H274" s="55">
        <f>'R-GRASP comparison'!I276</f>
        <v>0</v>
      </c>
      <c r="I274" s="51">
        <f>tsplib2[[#This Row],[Dev]]/tsplib2[[#This Row],[Best]]</f>
        <v>0</v>
      </c>
      <c r="J274" s="55">
        <f>'R-GRASP comparison'!J276</f>
        <v>250</v>
      </c>
    </row>
    <row r="275" spans="1:10" x14ac:dyDescent="0.2">
      <c r="A275" t="s">
        <v>649</v>
      </c>
      <c r="B275" t="str">
        <f>'R-GRASP comparison'!B277</f>
        <v>kroB100_05_3</v>
      </c>
      <c r="C275">
        <f>'R-GRASP comparison'!C277</f>
        <v>100</v>
      </c>
      <c r="D275">
        <f>'R-GRASP comparison'!D277</f>
        <v>5</v>
      </c>
      <c r="E275">
        <f>'R-GRASP comparison'!E277</f>
        <v>3</v>
      </c>
      <c r="F275" s="55">
        <f>'R-GRASP comparison'!G277</f>
        <v>1535032.14</v>
      </c>
      <c r="G275" s="55">
        <f>'R-GRASP comparison'!H277</f>
        <v>1535032.14</v>
      </c>
      <c r="H275" s="55">
        <f>'R-GRASP comparison'!I277</f>
        <v>0</v>
      </c>
      <c r="I275" s="51">
        <f>tsplib2[[#This Row],[Dev]]/tsplib2[[#This Row],[Best]]</f>
        <v>0</v>
      </c>
      <c r="J275" s="55">
        <f>'R-GRASP comparison'!J277</f>
        <v>250.01</v>
      </c>
    </row>
    <row r="276" spans="1:10" x14ac:dyDescent="0.2">
      <c r="A276" t="s">
        <v>649</v>
      </c>
      <c r="B276" t="str">
        <f>'R-GRASP comparison'!B278</f>
        <v>kroB100_05_4</v>
      </c>
      <c r="C276">
        <f>'R-GRASP comparison'!C278</f>
        <v>100</v>
      </c>
      <c r="D276">
        <f>'R-GRASP comparison'!D278</f>
        <v>5</v>
      </c>
      <c r="E276">
        <f>'R-GRASP comparison'!E278</f>
        <v>4</v>
      </c>
      <c r="F276" s="55">
        <f>'R-GRASP comparison'!G278</f>
        <v>1585941.3</v>
      </c>
      <c r="G276" s="55">
        <f>'R-GRASP comparison'!H278</f>
        <v>1585941.3</v>
      </c>
      <c r="H276" s="55">
        <f>'R-GRASP comparison'!I278</f>
        <v>0</v>
      </c>
      <c r="I276" s="51">
        <f>tsplib2[[#This Row],[Dev]]/tsplib2[[#This Row],[Best]]</f>
        <v>0</v>
      </c>
      <c r="J276" s="55">
        <f>'R-GRASP comparison'!J278</f>
        <v>250.01</v>
      </c>
    </row>
    <row r="277" spans="1:10" x14ac:dyDescent="0.2">
      <c r="A277" t="s">
        <v>649</v>
      </c>
      <c r="B277" t="str">
        <f>'R-GRASP comparison'!B279</f>
        <v>kroB100_05_5</v>
      </c>
      <c r="C277">
        <f>'R-GRASP comparison'!C279</f>
        <v>100</v>
      </c>
      <c r="D277">
        <f>'R-GRASP comparison'!D279</f>
        <v>5</v>
      </c>
      <c r="E277">
        <f>'R-GRASP comparison'!E279</f>
        <v>5</v>
      </c>
      <c r="F277" s="55">
        <f>'R-GRASP comparison'!G279</f>
        <v>1579558.49</v>
      </c>
      <c r="G277" s="55">
        <f>'R-GRASP comparison'!H279</f>
        <v>1579558.49</v>
      </c>
      <c r="H277" s="55">
        <f>'R-GRASP comparison'!I279</f>
        <v>0</v>
      </c>
      <c r="I277" s="51">
        <f>tsplib2[[#This Row],[Dev]]/tsplib2[[#This Row],[Best]]</f>
        <v>0</v>
      </c>
      <c r="J277" s="55">
        <f>'R-GRASP comparison'!J279</f>
        <v>250</v>
      </c>
    </row>
    <row r="278" spans="1:10" x14ac:dyDescent="0.2">
      <c r="A278" t="s">
        <v>649</v>
      </c>
      <c r="B278" t="str">
        <f>'R-GRASP comparison'!B280</f>
        <v>kroB100_10_2</v>
      </c>
      <c r="C278">
        <f>'R-GRASP comparison'!C280</f>
        <v>100</v>
      </c>
      <c r="D278">
        <f>'R-GRASP comparison'!D280</f>
        <v>10</v>
      </c>
      <c r="E278">
        <f>'R-GRASP comparison'!E280</f>
        <v>2</v>
      </c>
      <c r="F278" s="55">
        <f>'R-GRASP comparison'!G280</f>
        <v>656442.39</v>
      </c>
      <c r="G278" s="55">
        <f>'R-GRASP comparison'!H280</f>
        <v>656442.39</v>
      </c>
      <c r="H278" s="55">
        <f>'R-GRASP comparison'!I280</f>
        <v>0</v>
      </c>
      <c r="I278" s="51">
        <f>tsplib2[[#This Row],[Dev]]/tsplib2[[#This Row],[Best]]</f>
        <v>0</v>
      </c>
      <c r="J278" s="55">
        <f>'R-GRASP comparison'!J280</f>
        <v>250.02</v>
      </c>
    </row>
    <row r="279" spans="1:10" x14ac:dyDescent="0.2">
      <c r="A279" t="s">
        <v>649</v>
      </c>
      <c r="B279" t="str">
        <f>'R-GRASP comparison'!B281</f>
        <v>kroB100_10_3</v>
      </c>
      <c r="C279">
        <f>'R-GRASP comparison'!C281</f>
        <v>100</v>
      </c>
      <c r="D279">
        <f>'R-GRASP comparison'!D281</f>
        <v>10</v>
      </c>
      <c r="E279">
        <f>'R-GRASP comparison'!E281</f>
        <v>3</v>
      </c>
      <c r="F279" s="55">
        <f>'R-GRASP comparison'!G281</f>
        <v>692439.83</v>
      </c>
      <c r="G279" s="55">
        <f>'R-GRASP comparison'!H281</f>
        <v>692439.83</v>
      </c>
      <c r="H279" s="55">
        <f>'R-GRASP comparison'!I281</f>
        <v>0</v>
      </c>
      <c r="I279" s="51">
        <f>tsplib2[[#This Row],[Dev]]/tsplib2[[#This Row],[Best]]</f>
        <v>0</v>
      </c>
      <c r="J279" s="55">
        <f>'R-GRASP comparison'!J281</f>
        <v>250.01</v>
      </c>
    </row>
    <row r="280" spans="1:10" x14ac:dyDescent="0.2">
      <c r="A280" t="s">
        <v>649</v>
      </c>
      <c r="B280" t="str">
        <f>'R-GRASP comparison'!B282</f>
        <v>kroB100_10_4</v>
      </c>
      <c r="C280">
        <f>'R-GRASP comparison'!C282</f>
        <v>100</v>
      </c>
      <c r="D280">
        <f>'R-GRASP comparison'!D282</f>
        <v>10</v>
      </c>
      <c r="E280">
        <f>'R-GRASP comparison'!E282</f>
        <v>4</v>
      </c>
      <c r="F280" s="55">
        <f>'R-GRASP comparison'!G282</f>
        <v>734700.82</v>
      </c>
      <c r="G280" s="55">
        <f>'R-GRASP comparison'!H282</f>
        <v>734700.82</v>
      </c>
      <c r="H280" s="55">
        <f>'R-GRASP comparison'!I282</f>
        <v>0</v>
      </c>
      <c r="I280" s="51">
        <f>tsplib2[[#This Row],[Dev]]/tsplib2[[#This Row],[Best]]</f>
        <v>0</v>
      </c>
      <c r="J280" s="55">
        <f>'R-GRASP comparison'!J282</f>
        <v>250.02</v>
      </c>
    </row>
    <row r="281" spans="1:10" x14ac:dyDescent="0.2">
      <c r="A281" t="s">
        <v>649</v>
      </c>
      <c r="B281" t="str">
        <f>'R-GRASP comparison'!B283</f>
        <v>kroB100_10_5</v>
      </c>
      <c r="C281">
        <f>'R-GRASP comparison'!C283</f>
        <v>100</v>
      </c>
      <c r="D281">
        <f>'R-GRASP comparison'!D283</f>
        <v>10</v>
      </c>
      <c r="E281">
        <f>'R-GRASP comparison'!E283</f>
        <v>5</v>
      </c>
      <c r="F281" s="55">
        <f>'R-GRASP comparison'!G283</f>
        <v>758148.45</v>
      </c>
      <c r="G281" s="55">
        <f>'R-GRASP comparison'!H283</f>
        <v>758148.45</v>
      </c>
      <c r="H281" s="55">
        <f>'R-GRASP comparison'!I283</f>
        <v>0</v>
      </c>
      <c r="I281" s="51">
        <f>tsplib2[[#This Row],[Dev]]/tsplib2[[#This Row],[Best]]</f>
        <v>0</v>
      </c>
      <c r="J281" s="55">
        <f>'R-GRASP comparison'!J283</f>
        <v>250.02</v>
      </c>
    </row>
    <row r="282" spans="1:10" x14ac:dyDescent="0.2">
      <c r="A282" t="s">
        <v>649</v>
      </c>
      <c r="B282" t="str">
        <f>'R-GRASP comparison'!B284</f>
        <v>kroB100_15_2</v>
      </c>
      <c r="C282">
        <f>'R-GRASP comparison'!C284</f>
        <v>100</v>
      </c>
      <c r="D282">
        <f>'R-GRASP comparison'!D284</f>
        <v>15</v>
      </c>
      <c r="E282">
        <f>'R-GRASP comparison'!E284</f>
        <v>2</v>
      </c>
      <c r="F282" s="55">
        <f>'R-GRASP comparison'!G284</f>
        <v>452677.94</v>
      </c>
      <c r="G282" s="55">
        <f>'R-GRASP comparison'!H284</f>
        <v>452677.94</v>
      </c>
      <c r="H282" s="55">
        <f>'R-GRASP comparison'!I284</f>
        <v>0</v>
      </c>
      <c r="I282" s="51">
        <f>tsplib2[[#This Row],[Dev]]/tsplib2[[#This Row],[Best]]</f>
        <v>0</v>
      </c>
      <c r="J282" s="55">
        <f>'R-GRASP comparison'!J284</f>
        <v>250.01</v>
      </c>
    </row>
    <row r="283" spans="1:10" x14ac:dyDescent="0.2">
      <c r="A283" t="s">
        <v>649</v>
      </c>
      <c r="B283" t="str">
        <f>'R-GRASP comparison'!B285</f>
        <v>kroB100_15_3</v>
      </c>
      <c r="C283">
        <f>'R-GRASP comparison'!C285</f>
        <v>100</v>
      </c>
      <c r="D283">
        <f>'R-GRASP comparison'!D285</f>
        <v>15</v>
      </c>
      <c r="E283">
        <f>'R-GRASP comparison'!E285</f>
        <v>3</v>
      </c>
      <c r="F283" s="55">
        <f>'R-GRASP comparison'!G285</f>
        <v>483047.59</v>
      </c>
      <c r="G283" s="55">
        <f>'R-GRASP comparison'!H285</f>
        <v>483047.59</v>
      </c>
      <c r="H283" s="55">
        <f>'R-GRASP comparison'!I285</f>
        <v>0</v>
      </c>
      <c r="I283" s="51">
        <f>tsplib2[[#This Row],[Dev]]/tsplib2[[#This Row],[Best]]</f>
        <v>0</v>
      </c>
      <c r="J283" s="55">
        <f>'R-GRASP comparison'!J285</f>
        <v>250.07</v>
      </c>
    </row>
    <row r="284" spans="1:10" x14ac:dyDescent="0.2">
      <c r="A284" t="s">
        <v>649</v>
      </c>
      <c r="B284" t="str">
        <f>'R-GRASP comparison'!B286</f>
        <v>kroB100_15_4</v>
      </c>
      <c r="C284">
        <f>'R-GRASP comparison'!C286</f>
        <v>100</v>
      </c>
      <c r="D284">
        <f>'R-GRASP comparison'!D286</f>
        <v>15</v>
      </c>
      <c r="E284">
        <f>'R-GRASP comparison'!E286</f>
        <v>4</v>
      </c>
      <c r="F284" s="55">
        <f>'R-GRASP comparison'!G286</f>
        <v>450798.45</v>
      </c>
      <c r="G284" s="55">
        <f>'R-GRASP comparison'!H286</f>
        <v>450798.45</v>
      </c>
      <c r="H284" s="55">
        <f>'R-GRASP comparison'!I286</f>
        <v>0</v>
      </c>
      <c r="I284" s="51">
        <f>tsplib2[[#This Row],[Dev]]/tsplib2[[#This Row],[Best]]</f>
        <v>0</v>
      </c>
      <c r="J284" s="55">
        <f>'R-GRASP comparison'!J286</f>
        <v>250.02</v>
      </c>
    </row>
    <row r="285" spans="1:10" x14ac:dyDescent="0.2">
      <c r="A285" t="s">
        <v>649</v>
      </c>
      <c r="B285" t="str">
        <f>'R-GRASP comparison'!B287</f>
        <v>kroB100_15_5</v>
      </c>
      <c r="C285">
        <f>'R-GRASP comparison'!C287</f>
        <v>100</v>
      </c>
      <c r="D285">
        <f>'R-GRASP comparison'!D287</f>
        <v>15</v>
      </c>
      <c r="E285">
        <f>'R-GRASP comparison'!E287</f>
        <v>5</v>
      </c>
      <c r="F285" s="55">
        <f>'R-GRASP comparison'!G287</f>
        <v>100000000</v>
      </c>
      <c r="G285" s="55">
        <f>'R-GRASP comparison'!H287</f>
        <v>100000000</v>
      </c>
      <c r="H285" s="55">
        <f>'R-GRASP comparison'!I287</f>
        <v>0</v>
      </c>
      <c r="I285" s="51">
        <f>tsplib2[[#This Row],[Dev]]/tsplib2[[#This Row],[Best]]</f>
        <v>0</v>
      </c>
      <c r="J285" s="55">
        <f>'R-GRASP comparison'!J287</f>
        <v>250</v>
      </c>
    </row>
    <row r="286" spans="1:10" x14ac:dyDescent="0.2">
      <c r="A286" t="s">
        <v>649</v>
      </c>
      <c r="B286" t="str">
        <f>'R-GRASP comparison'!B288</f>
        <v>kroB100_20_2</v>
      </c>
      <c r="C286">
        <f>'R-GRASP comparison'!C288</f>
        <v>100</v>
      </c>
      <c r="D286">
        <f>'R-GRASP comparison'!D288</f>
        <v>20</v>
      </c>
      <c r="E286">
        <f>'R-GRASP comparison'!E288</f>
        <v>2</v>
      </c>
      <c r="F286" s="55">
        <f>'R-GRASP comparison'!G288</f>
        <v>207458.13</v>
      </c>
      <c r="G286" s="55">
        <f>'R-GRASP comparison'!H288</f>
        <v>207458.13</v>
      </c>
      <c r="H286" s="55">
        <f>'R-GRASP comparison'!I288</f>
        <v>0</v>
      </c>
      <c r="I286" s="51">
        <f>tsplib2[[#This Row],[Dev]]/tsplib2[[#This Row],[Best]]</f>
        <v>0</v>
      </c>
      <c r="J286" s="55">
        <f>'R-GRASP comparison'!J288</f>
        <v>250.02</v>
      </c>
    </row>
    <row r="287" spans="1:10" x14ac:dyDescent="0.2">
      <c r="A287" t="s">
        <v>649</v>
      </c>
      <c r="B287" t="str">
        <f>'R-GRASP comparison'!B289</f>
        <v>kroB100_20_3</v>
      </c>
      <c r="C287">
        <f>'R-GRASP comparison'!C289</f>
        <v>100</v>
      </c>
      <c r="D287">
        <f>'R-GRASP comparison'!D289</f>
        <v>20</v>
      </c>
      <c r="E287">
        <f>'R-GRASP comparison'!E289</f>
        <v>3</v>
      </c>
      <c r="F287" s="55">
        <f>'R-GRASP comparison'!G289</f>
        <v>176672.08</v>
      </c>
      <c r="G287" s="55">
        <f>'R-GRASP comparison'!H289</f>
        <v>176672.08</v>
      </c>
      <c r="H287" s="55">
        <f>'R-GRASP comparison'!I289</f>
        <v>0</v>
      </c>
      <c r="I287" s="51">
        <f>tsplib2[[#This Row],[Dev]]/tsplib2[[#This Row],[Best]]</f>
        <v>0</v>
      </c>
      <c r="J287" s="55">
        <f>'R-GRASP comparison'!J289</f>
        <v>250.03</v>
      </c>
    </row>
    <row r="288" spans="1:10" x14ac:dyDescent="0.2">
      <c r="A288" t="s">
        <v>649</v>
      </c>
      <c r="B288" t="str">
        <f>'R-GRASP comparison'!B290</f>
        <v>kroB100_20_4</v>
      </c>
      <c r="C288">
        <f>'R-GRASP comparison'!C290</f>
        <v>100</v>
      </c>
      <c r="D288">
        <f>'R-GRASP comparison'!D290</f>
        <v>20</v>
      </c>
      <c r="E288">
        <f>'R-GRASP comparison'!E290</f>
        <v>4</v>
      </c>
      <c r="F288" s="55">
        <f>'R-GRASP comparison'!G290</f>
        <v>341551.14</v>
      </c>
      <c r="G288" s="55">
        <f>'R-GRASP comparison'!H290</f>
        <v>341551.14</v>
      </c>
      <c r="H288" s="55">
        <f>'R-GRASP comparison'!I290</f>
        <v>0</v>
      </c>
      <c r="I288" s="51">
        <f>tsplib2[[#This Row],[Dev]]/tsplib2[[#This Row],[Best]]</f>
        <v>0</v>
      </c>
      <c r="J288" s="55">
        <f>'R-GRASP comparison'!J290</f>
        <v>250.01</v>
      </c>
    </row>
    <row r="289" spans="1:10" x14ac:dyDescent="0.2">
      <c r="A289" t="s">
        <v>649</v>
      </c>
      <c r="B289" t="str">
        <f>'R-GRASP comparison'!B291</f>
        <v>kroB100_20_5</v>
      </c>
      <c r="C289">
        <f>'R-GRASP comparison'!C291</f>
        <v>100</v>
      </c>
      <c r="D289">
        <f>'R-GRASP comparison'!D291</f>
        <v>20</v>
      </c>
      <c r="E289">
        <f>'R-GRASP comparison'!E291</f>
        <v>5</v>
      </c>
      <c r="F289" s="55">
        <f>'R-GRASP comparison'!G291</f>
        <v>360849.65</v>
      </c>
      <c r="G289" s="55">
        <f>'R-GRASP comparison'!H291</f>
        <v>360849.65</v>
      </c>
      <c r="H289" s="55">
        <f>'R-GRASP comparison'!I291</f>
        <v>0</v>
      </c>
      <c r="I289" s="51">
        <f>tsplib2[[#This Row],[Dev]]/tsplib2[[#This Row],[Best]]</f>
        <v>0</v>
      </c>
      <c r="J289" s="55">
        <f>'R-GRASP comparison'!J291</f>
        <v>250.02</v>
      </c>
    </row>
    <row r="290" spans="1:10" x14ac:dyDescent="0.2">
      <c r="A290" t="s">
        <v>684</v>
      </c>
      <c r="B290" t="str">
        <f>'R-GRASP comparison'!B292</f>
        <v>kroB150_05_2</v>
      </c>
      <c r="C290">
        <f>'R-GRASP comparison'!C292</f>
        <v>150</v>
      </c>
      <c r="D290">
        <f>'R-GRASP comparison'!D292</f>
        <v>5</v>
      </c>
      <c r="E290">
        <f>'R-GRASP comparison'!E292</f>
        <v>2</v>
      </c>
      <c r="F290" s="55">
        <f>'R-GRASP comparison'!G292</f>
        <v>3642340.37</v>
      </c>
      <c r="G290" s="55">
        <f>'R-GRASP comparison'!H292</f>
        <v>3642340.37</v>
      </c>
      <c r="H290" s="55">
        <f>'R-GRASP comparison'!I292</f>
        <v>0</v>
      </c>
      <c r="I290" s="51">
        <f>tsplib2[[#This Row],[Dev]]/tsplib2[[#This Row],[Best]]</f>
        <v>0</v>
      </c>
      <c r="J290" s="55">
        <f>'R-GRASP comparison'!J292</f>
        <v>250.01</v>
      </c>
    </row>
    <row r="291" spans="1:10" x14ac:dyDescent="0.2">
      <c r="A291" t="s">
        <v>684</v>
      </c>
      <c r="B291" t="str">
        <f>'R-GRASP comparison'!B293</f>
        <v>kroB150_05_3</v>
      </c>
      <c r="C291">
        <f>'R-GRASP comparison'!C293</f>
        <v>150</v>
      </c>
      <c r="D291">
        <f>'R-GRASP comparison'!D293</f>
        <v>5</v>
      </c>
      <c r="E291">
        <f>'R-GRASP comparison'!E293</f>
        <v>3</v>
      </c>
      <c r="F291" s="55">
        <f>'R-GRASP comparison'!G293</f>
        <v>3663153.49</v>
      </c>
      <c r="G291" s="55">
        <f>'R-GRASP comparison'!H293</f>
        <v>3663153.49</v>
      </c>
      <c r="H291" s="55">
        <f>'R-GRASP comparison'!I293</f>
        <v>0</v>
      </c>
      <c r="I291" s="51">
        <f>tsplib2[[#This Row],[Dev]]/tsplib2[[#This Row],[Best]]</f>
        <v>0</v>
      </c>
      <c r="J291" s="55">
        <f>'R-GRASP comparison'!J293</f>
        <v>250.01</v>
      </c>
    </row>
    <row r="292" spans="1:10" x14ac:dyDescent="0.2">
      <c r="A292" t="s">
        <v>684</v>
      </c>
      <c r="B292" t="str">
        <f>'R-GRASP comparison'!B294</f>
        <v>kroB150_05_4</v>
      </c>
      <c r="C292">
        <f>'R-GRASP comparison'!C294</f>
        <v>150</v>
      </c>
      <c r="D292">
        <f>'R-GRASP comparison'!D294</f>
        <v>5</v>
      </c>
      <c r="E292">
        <f>'R-GRASP comparison'!E294</f>
        <v>4</v>
      </c>
      <c r="F292" s="55">
        <f>'R-GRASP comparison'!G294</f>
        <v>3645941.37</v>
      </c>
      <c r="G292" s="55">
        <f>'R-GRASP comparison'!H294</f>
        <v>3645941.37</v>
      </c>
      <c r="H292" s="55">
        <f>'R-GRASP comparison'!I294</f>
        <v>0</v>
      </c>
      <c r="I292" s="51">
        <f>tsplib2[[#This Row],[Dev]]/tsplib2[[#This Row],[Best]]</f>
        <v>0</v>
      </c>
      <c r="J292" s="55">
        <f>'R-GRASP comparison'!J294</f>
        <v>250.01</v>
      </c>
    </row>
    <row r="293" spans="1:10" x14ac:dyDescent="0.2">
      <c r="A293" t="s">
        <v>684</v>
      </c>
      <c r="B293" t="str">
        <f>'R-GRASP comparison'!B295</f>
        <v>kroB150_05_5</v>
      </c>
      <c r="C293">
        <f>'R-GRASP comparison'!C295</f>
        <v>150</v>
      </c>
      <c r="D293">
        <f>'R-GRASP comparison'!D295</f>
        <v>5</v>
      </c>
      <c r="E293">
        <f>'R-GRASP comparison'!E295</f>
        <v>5</v>
      </c>
      <c r="F293" s="55">
        <f>'R-GRASP comparison'!G295</f>
        <v>3734886.23</v>
      </c>
      <c r="G293" s="55">
        <f>'R-GRASP comparison'!H295</f>
        <v>3734886.23</v>
      </c>
      <c r="H293" s="55">
        <f>'R-GRASP comparison'!I295</f>
        <v>0</v>
      </c>
      <c r="I293" s="51">
        <f>tsplib2[[#This Row],[Dev]]/tsplib2[[#This Row],[Best]]</f>
        <v>0</v>
      </c>
      <c r="J293" s="55">
        <f>'R-GRASP comparison'!J295</f>
        <v>250.01</v>
      </c>
    </row>
    <row r="294" spans="1:10" x14ac:dyDescent="0.2">
      <c r="A294" t="s">
        <v>684</v>
      </c>
      <c r="B294" t="str">
        <f>'R-GRASP comparison'!B296</f>
        <v>kroB150_10_2</v>
      </c>
      <c r="C294">
        <f>'R-GRASP comparison'!C296</f>
        <v>150</v>
      </c>
      <c r="D294">
        <f>'R-GRASP comparison'!D296</f>
        <v>10</v>
      </c>
      <c r="E294">
        <f>'R-GRASP comparison'!E296</f>
        <v>2</v>
      </c>
      <c r="F294" s="55">
        <f>'R-GRASP comparison'!G296</f>
        <v>1769440.41</v>
      </c>
      <c r="G294" s="55">
        <f>'R-GRASP comparison'!H296</f>
        <v>1769440.41</v>
      </c>
      <c r="H294" s="55">
        <f>'R-GRASP comparison'!I296</f>
        <v>0</v>
      </c>
      <c r="I294" s="51">
        <f>tsplib2[[#This Row],[Dev]]/tsplib2[[#This Row],[Best]]</f>
        <v>0</v>
      </c>
      <c r="J294" s="55">
        <f>'R-GRASP comparison'!J296</f>
        <v>250.01</v>
      </c>
    </row>
    <row r="295" spans="1:10" x14ac:dyDescent="0.2">
      <c r="A295" t="s">
        <v>684</v>
      </c>
      <c r="B295" t="str">
        <f>'R-GRASP comparison'!B297</f>
        <v>kroB150_10_3</v>
      </c>
      <c r="C295">
        <f>'R-GRASP comparison'!C297</f>
        <v>150</v>
      </c>
      <c r="D295">
        <f>'R-GRASP comparison'!D297</f>
        <v>10</v>
      </c>
      <c r="E295">
        <f>'R-GRASP comparison'!E297</f>
        <v>3</v>
      </c>
      <c r="F295" s="55">
        <f>'R-GRASP comparison'!G297</f>
        <v>1750884.16</v>
      </c>
      <c r="G295" s="55">
        <f>'R-GRASP comparison'!H297</f>
        <v>1750884.16</v>
      </c>
      <c r="H295" s="55">
        <f>'R-GRASP comparison'!I297</f>
        <v>0</v>
      </c>
      <c r="I295" s="51">
        <f>tsplib2[[#This Row],[Dev]]/tsplib2[[#This Row],[Best]]</f>
        <v>0</v>
      </c>
      <c r="J295" s="55">
        <f>'R-GRASP comparison'!J297</f>
        <v>251.51</v>
      </c>
    </row>
    <row r="296" spans="1:10" x14ac:dyDescent="0.2">
      <c r="A296" t="s">
        <v>684</v>
      </c>
      <c r="B296" t="str">
        <f>'R-GRASP comparison'!B298</f>
        <v>kroB150_10_4</v>
      </c>
      <c r="C296">
        <f>'R-GRASP comparison'!C298</f>
        <v>150</v>
      </c>
      <c r="D296">
        <f>'R-GRASP comparison'!D298</f>
        <v>10</v>
      </c>
      <c r="E296">
        <f>'R-GRASP comparison'!E298</f>
        <v>4</v>
      </c>
      <c r="F296" s="55">
        <f>'R-GRASP comparison'!G298</f>
        <v>100000000</v>
      </c>
      <c r="G296" s="55">
        <f>'R-GRASP comparison'!H298</f>
        <v>100000000</v>
      </c>
      <c r="H296" s="55">
        <f>'R-GRASP comparison'!I298</f>
        <v>0</v>
      </c>
      <c r="I296" s="51">
        <f>tsplib2[[#This Row],[Dev]]/tsplib2[[#This Row],[Best]]</f>
        <v>0</v>
      </c>
      <c r="J296" s="55">
        <f>'R-GRASP comparison'!J298</f>
        <v>251.51</v>
      </c>
    </row>
    <row r="297" spans="1:10" x14ac:dyDescent="0.2">
      <c r="A297" t="s">
        <v>684</v>
      </c>
      <c r="B297" t="str">
        <f>'R-GRASP comparison'!B299</f>
        <v>kroB150_10_5</v>
      </c>
      <c r="C297">
        <f>'R-GRASP comparison'!C299</f>
        <v>150</v>
      </c>
      <c r="D297">
        <f>'R-GRASP comparison'!D299</f>
        <v>10</v>
      </c>
      <c r="E297">
        <f>'R-GRASP comparison'!E299</f>
        <v>5</v>
      </c>
      <c r="F297" s="55">
        <f>'R-GRASP comparison'!G299</f>
        <v>100000000</v>
      </c>
      <c r="G297" s="55">
        <f>'R-GRASP comparison'!H299</f>
        <v>100000000</v>
      </c>
      <c r="H297" s="55">
        <f>'R-GRASP comparison'!I299</f>
        <v>0</v>
      </c>
      <c r="I297" s="51">
        <f>tsplib2[[#This Row],[Dev]]/tsplib2[[#This Row],[Best]]</f>
        <v>0</v>
      </c>
      <c r="J297" s="55">
        <f>'R-GRASP comparison'!J299</f>
        <v>250</v>
      </c>
    </row>
    <row r="298" spans="1:10" x14ac:dyDescent="0.2">
      <c r="A298" t="s">
        <v>684</v>
      </c>
      <c r="B298" t="str">
        <f>'R-GRASP comparison'!B300</f>
        <v>kroB150_15_2</v>
      </c>
      <c r="C298">
        <f>'R-GRASP comparison'!C300</f>
        <v>150</v>
      </c>
      <c r="D298">
        <f>'R-GRASP comparison'!D300</f>
        <v>15</v>
      </c>
      <c r="E298">
        <f>'R-GRASP comparison'!E300</f>
        <v>2</v>
      </c>
      <c r="F298" s="55">
        <f>'R-GRASP comparison'!G300</f>
        <v>1165612.76</v>
      </c>
      <c r="G298" s="55">
        <f>'R-GRASP comparison'!H300</f>
        <v>1165612.76</v>
      </c>
      <c r="H298" s="55">
        <f>'R-GRASP comparison'!I300</f>
        <v>0</v>
      </c>
      <c r="I298" s="51">
        <f>tsplib2[[#This Row],[Dev]]/tsplib2[[#This Row],[Best]]</f>
        <v>0</v>
      </c>
      <c r="J298" s="55">
        <f>'R-GRASP comparison'!J300</f>
        <v>250.02</v>
      </c>
    </row>
    <row r="299" spans="1:10" x14ac:dyDescent="0.2">
      <c r="A299" t="s">
        <v>684</v>
      </c>
      <c r="B299" t="str">
        <f>'R-GRASP comparison'!B301</f>
        <v>kroB150_15_3</v>
      </c>
      <c r="C299">
        <f>'R-GRASP comparison'!C301</f>
        <v>150</v>
      </c>
      <c r="D299">
        <f>'R-GRASP comparison'!D301</f>
        <v>15</v>
      </c>
      <c r="E299">
        <f>'R-GRASP comparison'!E301</f>
        <v>3</v>
      </c>
      <c r="F299" s="55">
        <f>'R-GRASP comparison'!G301</f>
        <v>1172065.75</v>
      </c>
      <c r="G299" s="55">
        <f>'R-GRASP comparison'!H301</f>
        <v>1172065.75</v>
      </c>
      <c r="H299" s="55">
        <f>'R-GRASP comparison'!I301</f>
        <v>0</v>
      </c>
      <c r="I299" s="51">
        <f>tsplib2[[#This Row],[Dev]]/tsplib2[[#This Row],[Best]]</f>
        <v>0</v>
      </c>
      <c r="J299" s="55">
        <f>'R-GRASP comparison'!J301</f>
        <v>250.02</v>
      </c>
    </row>
    <row r="300" spans="1:10" x14ac:dyDescent="0.2">
      <c r="A300" t="s">
        <v>684</v>
      </c>
      <c r="B300" t="str">
        <f>'R-GRASP comparison'!B302</f>
        <v>kroB150_15_4</v>
      </c>
      <c r="C300">
        <f>'R-GRASP comparison'!C302</f>
        <v>150</v>
      </c>
      <c r="D300">
        <f>'R-GRASP comparison'!D302</f>
        <v>15</v>
      </c>
      <c r="E300">
        <f>'R-GRASP comparison'!E302</f>
        <v>4</v>
      </c>
      <c r="F300" s="55">
        <f>'R-GRASP comparison'!G302</f>
        <v>1167628.6499999999</v>
      </c>
      <c r="G300" s="55">
        <f>'R-GRASP comparison'!H302</f>
        <v>1167628.6499999999</v>
      </c>
      <c r="H300" s="55">
        <f>'R-GRASP comparison'!I302</f>
        <v>0</v>
      </c>
      <c r="I300" s="51">
        <f>tsplib2[[#This Row],[Dev]]/tsplib2[[#This Row],[Best]]</f>
        <v>0</v>
      </c>
      <c r="J300" s="55">
        <f>'R-GRASP comparison'!J302</f>
        <v>250.03</v>
      </c>
    </row>
    <row r="301" spans="1:10" x14ac:dyDescent="0.2">
      <c r="A301" t="s">
        <v>684</v>
      </c>
      <c r="B301" t="str">
        <f>'R-GRASP comparison'!B303</f>
        <v>kroB150_15_5</v>
      </c>
      <c r="C301">
        <f>'R-GRASP comparison'!C303</f>
        <v>150</v>
      </c>
      <c r="D301">
        <f>'R-GRASP comparison'!D303</f>
        <v>15</v>
      </c>
      <c r="E301">
        <f>'R-GRASP comparison'!E303</f>
        <v>5</v>
      </c>
      <c r="F301" s="55">
        <f>'R-GRASP comparison'!G303</f>
        <v>100000000</v>
      </c>
      <c r="G301" s="55">
        <f>'R-GRASP comparison'!H303</f>
        <v>100000000</v>
      </c>
      <c r="H301" s="55">
        <f>'R-GRASP comparison'!I303</f>
        <v>0</v>
      </c>
      <c r="I301" s="51">
        <f>tsplib2[[#This Row],[Dev]]/tsplib2[[#This Row],[Best]]</f>
        <v>0</v>
      </c>
      <c r="J301" s="55">
        <f>'R-GRASP comparison'!J303</f>
        <v>250</v>
      </c>
    </row>
    <row r="302" spans="1:10" x14ac:dyDescent="0.2">
      <c r="A302" t="s">
        <v>684</v>
      </c>
      <c r="B302" t="str">
        <f>'R-GRASP comparison'!B304</f>
        <v>kroB150_20_2</v>
      </c>
      <c r="C302">
        <f>'R-GRASP comparison'!C304</f>
        <v>150</v>
      </c>
      <c r="D302">
        <f>'R-GRASP comparison'!D304</f>
        <v>20</v>
      </c>
      <c r="E302">
        <f>'R-GRASP comparison'!E304</f>
        <v>2</v>
      </c>
      <c r="F302" s="55">
        <f>'R-GRASP comparison'!G304</f>
        <v>717956.85</v>
      </c>
      <c r="G302" s="55">
        <f>'R-GRASP comparison'!H304</f>
        <v>717956.85</v>
      </c>
      <c r="H302" s="55">
        <f>'R-GRASP comparison'!I304</f>
        <v>0</v>
      </c>
      <c r="I302" s="51">
        <f>tsplib2[[#This Row],[Dev]]/tsplib2[[#This Row],[Best]]</f>
        <v>0</v>
      </c>
      <c r="J302" s="55">
        <f>'R-GRASP comparison'!J304</f>
        <v>250.02</v>
      </c>
    </row>
    <row r="303" spans="1:10" x14ac:dyDescent="0.2">
      <c r="A303" t="s">
        <v>684</v>
      </c>
      <c r="B303" t="str">
        <f>'R-GRASP comparison'!B305</f>
        <v>kroB150_20_3</v>
      </c>
      <c r="C303">
        <f>'R-GRASP comparison'!C305</f>
        <v>150</v>
      </c>
      <c r="D303">
        <f>'R-GRASP comparison'!D305</f>
        <v>20</v>
      </c>
      <c r="E303">
        <f>'R-GRASP comparison'!E305</f>
        <v>3</v>
      </c>
      <c r="F303" s="55">
        <f>'R-GRASP comparison'!G305</f>
        <v>829341.3</v>
      </c>
      <c r="G303" s="55">
        <f>'R-GRASP comparison'!H305</f>
        <v>829341.3</v>
      </c>
      <c r="H303" s="55">
        <f>'R-GRASP comparison'!I305</f>
        <v>0</v>
      </c>
      <c r="I303" s="51">
        <f>tsplib2[[#This Row],[Dev]]/tsplib2[[#This Row],[Best]]</f>
        <v>0</v>
      </c>
      <c r="J303" s="55">
        <f>'R-GRASP comparison'!J305</f>
        <v>250.05</v>
      </c>
    </row>
    <row r="304" spans="1:10" x14ac:dyDescent="0.2">
      <c r="A304" t="s">
        <v>684</v>
      </c>
      <c r="B304" t="str">
        <f>'R-GRASP comparison'!B306</f>
        <v>kroB150_20_4</v>
      </c>
      <c r="C304">
        <f>'R-GRASP comparison'!C306</f>
        <v>150</v>
      </c>
      <c r="D304">
        <f>'R-GRASP comparison'!D306</f>
        <v>20</v>
      </c>
      <c r="E304">
        <f>'R-GRASP comparison'!E306</f>
        <v>4</v>
      </c>
      <c r="F304" s="55">
        <f>'R-GRASP comparison'!G306</f>
        <v>814048.09</v>
      </c>
      <c r="G304" s="55">
        <f>'R-GRASP comparison'!H306</f>
        <v>814048.09</v>
      </c>
      <c r="H304" s="55">
        <f>'R-GRASP comparison'!I306</f>
        <v>0</v>
      </c>
      <c r="I304" s="51">
        <f>tsplib2[[#This Row],[Dev]]/tsplib2[[#This Row],[Best]]</f>
        <v>0</v>
      </c>
      <c r="J304" s="55">
        <f>'R-GRASP comparison'!J306</f>
        <v>250.02</v>
      </c>
    </row>
    <row r="305" spans="1:10" x14ac:dyDescent="0.2">
      <c r="A305" t="s">
        <v>684</v>
      </c>
      <c r="B305" t="str">
        <f>'R-GRASP comparison'!B307</f>
        <v>kroB150_20_5</v>
      </c>
      <c r="C305">
        <f>'R-GRASP comparison'!C307</f>
        <v>150</v>
      </c>
      <c r="D305">
        <f>'R-GRASP comparison'!D307</f>
        <v>20</v>
      </c>
      <c r="E305">
        <f>'R-GRASP comparison'!E307</f>
        <v>5</v>
      </c>
      <c r="F305" s="55">
        <f>'R-GRASP comparison'!G307</f>
        <v>100000000</v>
      </c>
      <c r="G305" s="55">
        <f>'R-GRASP comparison'!H307</f>
        <v>100000000</v>
      </c>
      <c r="H305" s="55">
        <f>'R-GRASP comparison'!I307</f>
        <v>0</v>
      </c>
      <c r="I305" s="51">
        <f>tsplib2[[#This Row],[Dev]]/tsplib2[[#This Row],[Best]]</f>
        <v>0</v>
      </c>
      <c r="J305" s="55">
        <f>'R-GRASP comparison'!J307</f>
        <v>250.06</v>
      </c>
    </row>
    <row r="306" spans="1:10" x14ac:dyDescent="0.2">
      <c r="A306" t="s">
        <v>678</v>
      </c>
      <c r="B306" t="str">
        <f>'R-GRASP comparison'!B308</f>
        <v>kroB200_05_2</v>
      </c>
      <c r="C306">
        <f>'R-GRASP comparison'!C308</f>
        <v>200</v>
      </c>
      <c r="D306">
        <f>'R-GRASP comparison'!D308</f>
        <v>5</v>
      </c>
      <c r="E306">
        <f>'R-GRASP comparison'!E308</f>
        <v>2</v>
      </c>
      <c r="F306" s="55">
        <f>'R-GRASP comparison'!G308</f>
        <v>6508301.7999999998</v>
      </c>
      <c r="G306" s="55">
        <f>'R-GRASP comparison'!H308</f>
        <v>6508301.7999999998</v>
      </c>
      <c r="H306" s="55">
        <f>'R-GRASP comparison'!I308</f>
        <v>0</v>
      </c>
      <c r="I306" s="51">
        <f>tsplib2[[#This Row],[Dev]]/tsplib2[[#This Row],[Best]]</f>
        <v>0</v>
      </c>
      <c r="J306" s="55">
        <f>'R-GRASP comparison'!J308</f>
        <v>250.01</v>
      </c>
    </row>
    <row r="307" spans="1:10" x14ac:dyDescent="0.2">
      <c r="A307" t="s">
        <v>678</v>
      </c>
      <c r="B307" t="str">
        <f>'R-GRASP comparison'!B309</f>
        <v>kroB200_05_3</v>
      </c>
      <c r="C307">
        <f>'R-GRASP comparison'!C309</f>
        <v>200</v>
      </c>
      <c r="D307">
        <f>'R-GRASP comparison'!D309</f>
        <v>5</v>
      </c>
      <c r="E307">
        <f>'R-GRASP comparison'!E309</f>
        <v>3</v>
      </c>
      <c r="F307" s="55">
        <f>'R-GRASP comparison'!G309</f>
        <v>6527069.6299999999</v>
      </c>
      <c r="G307" s="55">
        <f>'R-GRASP comparison'!H309</f>
        <v>6527069.6299999999</v>
      </c>
      <c r="H307" s="55">
        <f>'R-GRASP comparison'!I309</f>
        <v>0</v>
      </c>
      <c r="I307" s="51">
        <f>tsplib2[[#This Row],[Dev]]/tsplib2[[#This Row],[Best]]</f>
        <v>0</v>
      </c>
      <c r="J307" s="55">
        <f>'R-GRASP comparison'!J309</f>
        <v>250.02</v>
      </c>
    </row>
    <row r="308" spans="1:10" x14ac:dyDescent="0.2">
      <c r="A308" t="s">
        <v>678</v>
      </c>
      <c r="B308" t="str">
        <f>'R-GRASP comparison'!B310</f>
        <v>kroB200_05_4</v>
      </c>
      <c r="C308">
        <f>'R-GRASP comparison'!C310</f>
        <v>200</v>
      </c>
      <c r="D308">
        <f>'R-GRASP comparison'!D310</f>
        <v>5</v>
      </c>
      <c r="E308">
        <f>'R-GRASP comparison'!E310</f>
        <v>4</v>
      </c>
      <c r="F308" s="55">
        <f>'R-GRASP comparison'!G310</f>
        <v>6532304.5899999999</v>
      </c>
      <c r="G308" s="55">
        <f>'R-GRASP comparison'!H310</f>
        <v>6532304.5899999999</v>
      </c>
      <c r="H308" s="55">
        <f>'R-GRASP comparison'!I310</f>
        <v>0</v>
      </c>
      <c r="I308" s="51">
        <f>tsplib2[[#This Row],[Dev]]/tsplib2[[#This Row],[Best]]</f>
        <v>0</v>
      </c>
      <c r="J308" s="55">
        <f>'R-GRASP comparison'!J310</f>
        <v>250.01</v>
      </c>
    </row>
    <row r="309" spans="1:10" x14ac:dyDescent="0.2">
      <c r="A309" t="s">
        <v>678</v>
      </c>
      <c r="B309" t="str">
        <f>'R-GRASP comparison'!B311</f>
        <v>kroB200_05_5</v>
      </c>
      <c r="C309">
        <f>'R-GRASP comparison'!C311</f>
        <v>200</v>
      </c>
      <c r="D309">
        <f>'R-GRASP comparison'!D311</f>
        <v>5</v>
      </c>
      <c r="E309">
        <f>'R-GRASP comparison'!E311</f>
        <v>5</v>
      </c>
      <c r="F309" s="55">
        <f>'R-GRASP comparison'!G311</f>
        <v>6504462.2000000002</v>
      </c>
      <c r="G309" s="55">
        <f>'R-GRASP comparison'!H311</f>
        <v>6504462.2000000002</v>
      </c>
      <c r="H309" s="55">
        <f>'R-GRASP comparison'!I311</f>
        <v>0</v>
      </c>
      <c r="I309" s="51">
        <f>tsplib2[[#This Row],[Dev]]/tsplib2[[#This Row],[Best]]</f>
        <v>0</v>
      </c>
      <c r="J309" s="55">
        <f>'R-GRASP comparison'!J311</f>
        <v>250.01</v>
      </c>
    </row>
    <row r="310" spans="1:10" x14ac:dyDescent="0.2">
      <c r="A310" t="s">
        <v>678</v>
      </c>
      <c r="B310" t="str">
        <f>'R-GRASP comparison'!B312</f>
        <v>kroB200_10_2</v>
      </c>
      <c r="C310">
        <f>'R-GRASP comparison'!C312</f>
        <v>200</v>
      </c>
      <c r="D310">
        <f>'R-GRASP comparison'!D312</f>
        <v>10</v>
      </c>
      <c r="E310">
        <f>'R-GRASP comparison'!E312</f>
        <v>2</v>
      </c>
      <c r="F310" s="55">
        <f>'R-GRASP comparison'!G312</f>
        <v>3060448.19</v>
      </c>
      <c r="G310" s="55">
        <f>'R-GRASP comparison'!H312</f>
        <v>3060448.19</v>
      </c>
      <c r="H310" s="55">
        <f>'R-GRASP comparison'!I312</f>
        <v>0</v>
      </c>
      <c r="I310" s="51">
        <f>tsplib2[[#This Row],[Dev]]/tsplib2[[#This Row],[Best]]</f>
        <v>0</v>
      </c>
      <c r="J310" s="55">
        <f>'R-GRASP comparison'!J312</f>
        <v>250.02</v>
      </c>
    </row>
    <row r="311" spans="1:10" x14ac:dyDescent="0.2">
      <c r="A311" t="s">
        <v>678</v>
      </c>
      <c r="B311" t="str">
        <f>'R-GRASP comparison'!B313</f>
        <v>kroB200_10_3</v>
      </c>
      <c r="C311">
        <f>'R-GRASP comparison'!C313</f>
        <v>200</v>
      </c>
      <c r="D311">
        <f>'R-GRASP comparison'!D313</f>
        <v>10</v>
      </c>
      <c r="E311">
        <f>'R-GRASP comparison'!E313</f>
        <v>3</v>
      </c>
      <c r="F311" s="55">
        <f>'R-GRASP comparison'!G313</f>
        <v>3155599.71</v>
      </c>
      <c r="G311" s="55">
        <f>'R-GRASP comparison'!H313</f>
        <v>3155599.71</v>
      </c>
      <c r="H311" s="55">
        <f>'R-GRASP comparison'!I313</f>
        <v>0</v>
      </c>
      <c r="I311" s="51">
        <f>tsplib2[[#This Row],[Dev]]/tsplib2[[#This Row],[Best]]</f>
        <v>0</v>
      </c>
      <c r="J311" s="55">
        <f>'R-GRASP comparison'!J313</f>
        <v>250.02</v>
      </c>
    </row>
    <row r="312" spans="1:10" x14ac:dyDescent="0.2">
      <c r="A312" t="s">
        <v>678</v>
      </c>
      <c r="B312" t="str">
        <f>'R-GRASP comparison'!B314</f>
        <v>kroB200_10_4</v>
      </c>
      <c r="C312">
        <f>'R-GRASP comparison'!C314</f>
        <v>200</v>
      </c>
      <c r="D312">
        <f>'R-GRASP comparison'!D314</f>
        <v>10</v>
      </c>
      <c r="E312">
        <f>'R-GRASP comparison'!E314</f>
        <v>4</v>
      </c>
      <c r="F312" s="55">
        <f>'R-GRASP comparison'!G314</f>
        <v>100000000</v>
      </c>
      <c r="G312" s="55">
        <f>'R-GRASP comparison'!H314</f>
        <v>100000000</v>
      </c>
      <c r="H312" s="55">
        <f>'R-GRASP comparison'!I314</f>
        <v>0</v>
      </c>
      <c r="I312" s="51">
        <f>tsplib2[[#This Row],[Dev]]/tsplib2[[#This Row],[Best]]</f>
        <v>0</v>
      </c>
      <c r="J312" s="55">
        <f>'R-GRASP comparison'!J314</f>
        <v>250</v>
      </c>
    </row>
    <row r="313" spans="1:10" x14ac:dyDescent="0.2">
      <c r="A313" t="s">
        <v>678</v>
      </c>
      <c r="B313" t="str">
        <f>'R-GRASP comparison'!B315</f>
        <v>kroB200_10_5</v>
      </c>
      <c r="C313">
        <f>'R-GRASP comparison'!C315</f>
        <v>200</v>
      </c>
      <c r="D313">
        <f>'R-GRASP comparison'!D315</f>
        <v>10</v>
      </c>
      <c r="E313">
        <f>'R-GRASP comparison'!E315</f>
        <v>5</v>
      </c>
      <c r="F313" s="55">
        <f>'R-GRASP comparison'!G315</f>
        <v>100000000</v>
      </c>
      <c r="G313" s="55">
        <f>'R-GRASP comparison'!H315</f>
        <v>100000000</v>
      </c>
      <c r="H313" s="55">
        <f>'R-GRASP comparison'!I315</f>
        <v>0</v>
      </c>
      <c r="I313" s="51">
        <f>tsplib2[[#This Row],[Dev]]/tsplib2[[#This Row],[Best]]</f>
        <v>0</v>
      </c>
      <c r="J313" s="55">
        <f>'R-GRASP comparison'!J315</f>
        <v>250</v>
      </c>
    </row>
    <row r="314" spans="1:10" x14ac:dyDescent="0.2">
      <c r="A314" t="s">
        <v>678</v>
      </c>
      <c r="B314" t="str">
        <f>'R-GRASP comparison'!B316</f>
        <v>kroB200_15_2</v>
      </c>
      <c r="C314">
        <f>'R-GRASP comparison'!C316</f>
        <v>200</v>
      </c>
      <c r="D314">
        <f>'R-GRASP comparison'!D316</f>
        <v>15</v>
      </c>
      <c r="E314">
        <f>'R-GRASP comparison'!E316</f>
        <v>2</v>
      </c>
      <c r="F314" s="55">
        <f>'R-GRASP comparison'!G316</f>
        <v>2086803.63</v>
      </c>
      <c r="G314" s="55">
        <f>'R-GRASP comparison'!H316</f>
        <v>2086803.63</v>
      </c>
      <c r="H314" s="55">
        <f>'R-GRASP comparison'!I316</f>
        <v>0</v>
      </c>
      <c r="I314" s="51">
        <f>tsplib2[[#This Row],[Dev]]/tsplib2[[#This Row],[Best]]</f>
        <v>0</v>
      </c>
      <c r="J314" s="55">
        <f>'R-GRASP comparison'!J316</f>
        <v>250.14</v>
      </c>
    </row>
    <row r="315" spans="1:10" x14ac:dyDescent="0.2">
      <c r="A315" t="s">
        <v>678</v>
      </c>
      <c r="B315" t="str">
        <f>'R-GRASP comparison'!B317</f>
        <v>kroB200_15_3</v>
      </c>
      <c r="C315">
        <f>'R-GRASP comparison'!C317</f>
        <v>200</v>
      </c>
      <c r="D315">
        <f>'R-GRASP comparison'!D317</f>
        <v>15</v>
      </c>
      <c r="E315">
        <f>'R-GRASP comparison'!E317</f>
        <v>3</v>
      </c>
      <c r="F315" s="55">
        <f>'R-GRASP comparison'!G317</f>
        <v>2066487.55</v>
      </c>
      <c r="G315" s="55">
        <f>'R-GRASP comparison'!H317</f>
        <v>2066487.55</v>
      </c>
      <c r="H315" s="55">
        <f>'R-GRASP comparison'!I317</f>
        <v>0</v>
      </c>
      <c r="I315" s="51">
        <f>tsplib2[[#This Row],[Dev]]/tsplib2[[#This Row],[Best]]</f>
        <v>0</v>
      </c>
      <c r="J315" s="55">
        <f>'R-GRASP comparison'!J317</f>
        <v>250.02</v>
      </c>
    </row>
    <row r="316" spans="1:10" x14ac:dyDescent="0.2">
      <c r="A316" t="s">
        <v>678</v>
      </c>
      <c r="B316" t="str">
        <f>'R-GRASP comparison'!B318</f>
        <v>kroB200_15_4</v>
      </c>
      <c r="C316">
        <f>'R-GRASP comparison'!C318</f>
        <v>200</v>
      </c>
      <c r="D316">
        <f>'R-GRASP comparison'!D318</f>
        <v>15</v>
      </c>
      <c r="E316">
        <f>'R-GRASP comparison'!E318</f>
        <v>4</v>
      </c>
      <c r="F316" s="55">
        <f>'R-GRASP comparison'!G318</f>
        <v>2096337.45</v>
      </c>
      <c r="G316" s="55">
        <f>'R-GRASP comparison'!H318</f>
        <v>2096337.45</v>
      </c>
      <c r="H316" s="55">
        <f>'R-GRASP comparison'!I318</f>
        <v>0</v>
      </c>
      <c r="I316" s="51">
        <f>tsplib2[[#This Row],[Dev]]/tsplib2[[#This Row],[Best]]</f>
        <v>0</v>
      </c>
      <c r="J316" s="55">
        <f>'R-GRASP comparison'!J318</f>
        <v>250.12</v>
      </c>
    </row>
    <row r="317" spans="1:10" x14ac:dyDescent="0.2">
      <c r="A317" t="s">
        <v>678</v>
      </c>
      <c r="B317" t="str">
        <f>'R-GRASP comparison'!B319</f>
        <v>kroB200_15_5</v>
      </c>
      <c r="C317">
        <f>'R-GRASP comparison'!C319</f>
        <v>200</v>
      </c>
      <c r="D317">
        <f>'R-GRASP comparison'!D319</f>
        <v>15</v>
      </c>
      <c r="E317">
        <f>'R-GRASP comparison'!E319</f>
        <v>5</v>
      </c>
      <c r="F317" s="55">
        <f>'R-GRASP comparison'!G319</f>
        <v>100000000</v>
      </c>
      <c r="G317" s="55">
        <f>'R-GRASP comparison'!H319</f>
        <v>100000000</v>
      </c>
      <c r="H317" s="55">
        <f>'R-GRASP comparison'!I319</f>
        <v>0</v>
      </c>
      <c r="I317" s="51">
        <f>tsplib2[[#This Row],[Dev]]/tsplib2[[#This Row],[Best]]</f>
        <v>0</v>
      </c>
      <c r="J317" s="55">
        <f>'R-GRASP comparison'!J319</f>
        <v>250</v>
      </c>
    </row>
    <row r="318" spans="1:10" x14ac:dyDescent="0.2">
      <c r="A318" t="s">
        <v>678</v>
      </c>
      <c r="B318" t="str">
        <f>'R-GRASP comparison'!B320</f>
        <v>kroB200_20_2</v>
      </c>
      <c r="C318">
        <f>'R-GRASP comparison'!C320</f>
        <v>200</v>
      </c>
      <c r="D318">
        <f>'R-GRASP comparison'!D320</f>
        <v>20</v>
      </c>
      <c r="E318">
        <f>'R-GRASP comparison'!E320</f>
        <v>2</v>
      </c>
      <c r="F318" s="55">
        <f>'R-GRASP comparison'!G320</f>
        <v>1521711.77</v>
      </c>
      <c r="G318" s="55">
        <f>'R-GRASP comparison'!H320</f>
        <v>1521711.77</v>
      </c>
      <c r="H318" s="55">
        <f>'R-GRASP comparison'!I320</f>
        <v>0</v>
      </c>
      <c r="I318" s="51">
        <f>tsplib2[[#This Row],[Dev]]/tsplib2[[#This Row],[Best]]</f>
        <v>0</v>
      </c>
      <c r="J318" s="55">
        <f>'R-GRASP comparison'!J320</f>
        <v>250.03</v>
      </c>
    </row>
    <row r="319" spans="1:10" x14ac:dyDescent="0.2">
      <c r="A319" t="s">
        <v>678</v>
      </c>
      <c r="B319" t="str">
        <f>'R-GRASP comparison'!B321</f>
        <v>kroB200_20_3</v>
      </c>
      <c r="C319">
        <f>'R-GRASP comparison'!C321</f>
        <v>200</v>
      </c>
      <c r="D319">
        <f>'R-GRASP comparison'!D321</f>
        <v>20</v>
      </c>
      <c r="E319">
        <f>'R-GRASP comparison'!E321</f>
        <v>3</v>
      </c>
      <c r="F319" s="55">
        <f>'R-GRASP comparison'!G321</f>
        <v>1464282.8</v>
      </c>
      <c r="G319" s="55">
        <f>'R-GRASP comparison'!H321</f>
        <v>1464282.8</v>
      </c>
      <c r="H319" s="55">
        <f>'R-GRASP comparison'!I321</f>
        <v>0</v>
      </c>
      <c r="I319" s="51">
        <f>tsplib2[[#This Row],[Dev]]/tsplib2[[#This Row],[Best]]</f>
        <v>0</v>
      </c>
      <c r="J319" s="55">
        <f>'R-GRASP comparison'!J321</f>
        <v>250.04</v>
      </c>
    </row>
    <row r="320" spans="1:10" x14ac:dyDescent="0.2">
      <c r="A320" t="s">
        <v>678</v>
      </c>
      <c r="B320" t="str">
        <f>'R-GRASP comparison'!B322</f>
        <v>kroB200_20_4</v>
      </c>
      <c r="C320">
        <f>'R-GRASP comparison'!C322</f>
        <v>200</v>
      </c>
      <c r="D320">
        <f>'R-GRASP comparison'!D322</f>
        <v>20</v>
      </c>
      <c r="E320">
        <f>'R-GRASP comparison'!E322</f>
        <v>4</v>
      </c>
      <c r="F320" s="55">
        <f>'R-GRASP comparison'!G322</f>
        <v>100000000</v>
      </c>
      <c r="G320" s="55">
        <f>'R-GRASP comparison'!H322</f>
        <v>100000000</v>
      </c>
      <c r="H320" s="55">
        <f>'R-GRASP comparison'!I322</f>
        <v>0</v>
      </c>
      <c r="I320" s="51">
        <f>tsplib2[[#This Row],[Dev]]/tsplib2[[#This Row],[Best]]</f>
        <v>0</v>
      </c>
      <c r="J320" s="55">
        <f>'R-GRASP comparison'!J322</f>
        <v>250</v>
      </c>
    </row>
    <row r="321" spans="1:10" x14ac:dyDescent="0.2">
      <c r="A321" t="s">
        <v>678</v>
      </c>
      <c r="B321" t="str">
        <f>'R-GRASP comparison'!B323</f>
        <v>kroB200_20_5</v>
      </c>
      <c r="C321">
        <f>'R-GRASP comparison'!C323</f>
        <v>200</v>
      </c>
      <c r="D321">
        <f>'R-GRASP comparison'!D323</f>
        <v>20</v>
      </c>
      <c r="E321">
        <f>'R-GRASP comparison'!E323</f>
        <v>5</v>
      </c>
      <c r="F321" s="55">
        <f>'R-GRASP comparison'!G323</f>
        <v>100000000</v>
      </c>
      <c r="G321" s="55">
        <f>'R-GRASP comparison'!H323</f>
        <v>100000000</v>
      </c>
      <c r="H321" s="55">
        <f>'R-GRASP comparison'!I323</f>
        <v>0</v>
      </c>
      <c r="I321" s="51">
        <f>tsplib2[[#This Row],[Dev]]/tsplib2[[#This Row],[Best]]</f>
        <v>0</v>
      </c>
      <c r="J321" s="55">
        <f>'R-GRASP comparison'!J323</f>
        <v>250.01</v>
      </c>
    </row>
    <row r="322" spans="1:10" x14ac:dyDescent="0.2">
      <c r="A322" t="s">
        <v>650</v>
      </c>
      <c r="B322" t="str">
        <f>'R-GRASP comparison'!B324</f>
        <v>kroC100_05_2</v>
      </c>
      <c r="C322">
        <f>'R-GRASP comparison'!C324</f>
        <v>100</v>
      </c>
      <c r="D322">
        <f>'R-GRASP comparison'!D324</f>
        <v>5</v>
      </c>
      <c r="E322">
        <f>'R-GRASP comparison'!E324</f>
        <v>2</v>
      </c>
      <c r="F322" s="55">
        <f>'R-GRASP comparison'!G324</f>
        <v>1414042.98</v>
      </c>
      <c r="G322" s="55">
        <f>'R-GRASP comparison'!H324</f>
        <v>1414042.98</v>
      </c>
      <c r="H322" s="55">
        <f>'R-GRASP comparison'!I324</f>
        <v>0</v>
      </c>
      <c r="I322" s="51">
        <f>tsplib2[[#This Row],[Dev]]/tsplib2[[#This Row],[Best]]</f>
        <v>0</v>
      </c>
      <c r="J322" s="55">
        <f>'R-GRASP comparison'!J324</f>
        <v>250.01</v>
      </c>
    </row>
    <row r="323" spans="1:10" x14ac:dyDescent="0.2">
      <c r="A323" t="s">
        <v>650</v>
      </c>
      <c r="B323" t="str">
        <f>'R-GRASP comparison'!B325</f>
        <v>kroC100_05_3</v>
      </c>
      <c r="C323">
        <f>'R-GRASP comparison'!C325</f>
        <v>100</v>
      </c>
      <c r="D323">
        <f>'R-GRASP comparison'!D325</f>
        <v>5</v>
      </c>
      <c r="E323">
        <f>'R-GRASP comparison'!E325</f>
        <v>3</v>
      </c>
      <c r="F323" s="55">
        <f>'R-GRASP comparison'!G325</f>
        <v>1568994.45</v>
      </c>
      <c r="G323" s="55">
        <f>'R-GRASP comparison'!H325</f>
        <v>1568994.45</v>
      </c>
      <c r="H323" s="55">
        <f>'R-GRASP comparison'!I325</f>
        <v>0</v>
      </c>
      <c r="I323" s="51">
        <f>tsplib2[[#This Row],[Dev]]/tsplib2[[#This Row],[Best]]</f>
        <v>0</v>
      </c>
      <c r="J323" s="55">
        <f>'R-GRASP comparison'!J325</f>
        <v>250.01</v>
      </c>
    </row>
    <row r="324" spans="1:10" x14ac:dyDescent="0.2">
      <c r="A324" t="s">
        <v>650</v>
      </c>
      <c r="B324" t="str">
        <f>'R-GRASP comparison'!B326</f>
        <v>kroC100_05_4</v>
      </c>
      <c r="C324">
        <f>'R-GRASP comparison'!C326</f>
        <v>100</v>
      </c>
      <c r="D324">
        <f>'R-GRASP comparison'!D326</f>
        <v>5</v>
      </c>
      <c r="E324">
        <f>'R-GRASP comparison'!E326</f>
        <v>4</v>
      </c>
      <c r="F324" s="55">
        <f>'R-GRASP comparison'!G326</f>
        <v>1526875.85</v>
      </c>
      <c r="G324" s="55">
        <f>'R-GRASP comparison'!H326</f>
        <v>1526875.85</v>
      </c>
      <c r="H324" s="55">
        <f>'R-GRASP comparison'!I326</f>
        <v>0</v>
      </c>
      <c r="I324" s="51">
        <f>tsplib2[[#This Row],[Dev]]/tsplib2[[#This Row],[Best]]</f>
        <v>0</v>
      </c>
      <c r="J324" s="55">
        <f>'R-GRASP comparison'!J326</f>
        <v>250</v>
      </c>
    </row>
    <row r="325" spans="1:10" x14ac:dyDescent="0.2">
      <c r="A325" t="s">
        <v>650</v>
      </c>
      <c r="B325" t="str">
        <f>'R-GRASP comparison'!B327</f>
        <v>kroC100_05_5</v>
      </c>
      <c r="C325">
        <f>'R-GRASP comparison'!C327</f>
        <v>100</v>
      </c>
      <c r="D325">
        <f>'R-GRASP comparison'!D327</f>
        <v>5</v>
      </c>
      <c r="E325">
        <f>'R-GRASP comparison'!E327</f>
        <v>5</v>
      </c>
      <c r="F325" s="55">
        <f>'R-GRASP comparison'!G327</f>
        <v>1597593.57</v>
      </c>
      <c r="G325" s="55">
        <f>'R-GRASP comparison'!H327</f>
        <v>1597593.57</v>
      </c>
      <c r="H325" s="55">
        <f>'R-GRASP comparison'!I327</f>
        <v>0</v>
      </c>
      <c r="I325" s="51">
        <f>tsplib2[[#This Row],[Dev]]/tsplib2[[#This Row],[Best]]</f>
        <v>0</v>
      </c>
      <c r="J325" s="55">
        <f>'R-GRASP comparison'!J327</f>
        <v>250.01</v>
      </c>
    </row>
    <row r="326" spans="1:10" x14ac:dyDescent="0.2">
      <c r="A326" t="s">
        <v>650</v>
      </c>
      <c r="B326" t="str">
        <f>'R-GRASP comparison'!B328</f>
        <v>kroC100_10_2</v>
      </c>
      <c r="C326">
        <f>'R-GRASP comparison'!C328</f>
        <v>100</v>
      </c>
      <c r="D326">
        <f>'R-GRASP comparison'!D328</f>
        <v>10</v>
      </c>
      <c r="E326">
        <f>'R-GRASP comparison'!E328</f>
        <v>2</v>
      </c>
      <c r="F326" s="55">
        <f>'R-GRASP comparison'!G328</f>
        <v>676541.26</v>
      </c>
      <c r="G326" s="55">
        <f>'R-GRASP comparison'!H328</f>
        <v>676541.26</v>
      </c>
      <c r="H326" s="55">
        <f>'R-GRASP comparison'!I328</f>
        <v>0</v>
      </c>
      <c r="I326" s="51">
        <f>tsplib2[[#This Row],[Dev]]/tsplib2[[#This Row],[Best]]</f>
        <v>0</v>
      </c>
      <c r="J326" s="55">
        <f>'R-GRASP comparison'!J328</f>
        <v>250.02</v>
      </c>
    </row>
    <row r="327" spans="1:10" x14ac:dyDescent="0.2">
      <c r="A327" t="s">
        <v>650</v>
      </c>
      <c r="B327" t="str">
        <f>'R-GRASP comparison'!B329</f>
        <v>kroC100_10_3</v>
      </c>
      <c r="C327">
        <f>'R-GRASP comparison'!C329</f>
        <v>100</v>
      </c>
      <c r="D327">
        <f>'R-GRASP comparison'!D329</f>
        <v>10</v>
      </c>
      <c r="E327">
        <f>'R-GRASP comparison'!E329</f>
        <v>3</v>
      </c>
      <c r="F327" s="55">
        <f>'R-GRASP comparison'!G329</f>
        <v>741584.43</v>
      </c>
      <c r="G327" s="55">
        <f>'R-GRASP comparison'!H329</f>
        <v>741584.43</v>
      </c>
      <c r="H327" s="55">
        <f>'R-GRASP comparison'!I329</f>
        <v>0</v>
      </c>
      <c r="I327" s="51">
        <f>tsplib2[[#This Row],[Dev]]/tsplib2[[#This Row],[Best]]</f>
        <v>0</v>
      </c>
      <c r="J327" s="55">
        <f>'R-GRASP comparison'!J329</f>
        <v>250.01</v>
      </c>
    </row>
    <row r="328" spans="1:10" x14ac:dyDescent="0.2">
      <c r="A328" t="s">
        <v>650</v>
      </c>
      <c r="B328" t="str">
        <f>'R-GRASP comparison'!B330</f>
        <v>kroC100_10_4</v>
      </c>
      <c r="C328">
        <f>'R-GRASP comparison'!C330</f>
        <v>100</v>
      </c>
      <c r="D328">
        <f>'R-GRASP comparison'!D330</f>
        <v>10</v>
      </c>
      <c r="E328">
        <f>'R-GRASP comparison'!E330</f>
        <v>4</v>
      </c>
      <c r="F328" s="55">
        <f>'R-GRASP comparison'!G330</f>
        <v>737063.9</v>
      </c>
      <c r="G328" s="55">
        <f>'R-GRASP comparison'!H330</f>
        <v>737063.9</v>
      </c>
      <c r="H328" s="55">
        <f>'R-GRASP comparison'!I330</f>
        <v>0</v>
      </c>
      <c r="I328" s="51">
        <f>tsplib2[[#This Row],[Dev]]/tsplib2[[#This Row],[Best]]</f>
        <v>0</v>
      </c>
      <c r="J328" s="55">
        <f>'R-GRASP comparison'!J330</f>
        <v>250.01</v>
      </c>
    </row>
    <row r="329" spans="1:10" x14ac:dyDescent="0.2">
      <c r="A329" t="s">
        <v>650</v>
      </c>
      <c r="B329" t="str">
        <f>'R-GRASP comparison'!B331</f>
        <v>kroC100_10_5</v>
      </c>
      <c r="C329">
        <f>'R-GRASP comparison'!C331</f>
        <v>100</v>
      </c>
      <c r="D329">
        <f>'R-GRASP comparison'!D331</f>
        <v>10</v>
      </c>
      <c r="E329">
        <f>'R-GRASP comparison'!E331</f>
        <v>5</v>
      </c>
      <c r="F329" s="55">
        <f>'R-GRASP comparison'!G331</f>
        <v>695325.03</v>
      </c>
      <c r="G329" s="55">
        <f>'R-GRASP comparison'!H331</f>
        <v>695325.03</v>
      </c>
      <c r="H329" s="55">
        <f>'R-GRASP comparison'!I331</f>
        <v>0</v>
      </c>
      <c r="I329" s="51">
        <f>tsplib2[[#This Row],[Dev]]/tsplib2[[#This Row],[Best]]</f>
        <v>0</v>
      </c>
      <c r="J329" s="55">
        <f>'R-GRASP comparison'!J331</f>
        <v>250.01</v>
      </c>
    </row>
    <row r="330" spans="1:10" x14ac:dyDescent="0.2">
      <c r="A330" t="s">
        <v>650</v>
      </c>
      <c r="B330" t="str">
        <f>'R-GRASP comparison'!B332</f>
        <v>kroC100_15_2</v>
      </c>
      <c r="C330">
        <f>'R-GRASP comparison'!C332</f>
        <v>100</v>
      </c>
      <c r="D330">
        <f>'R-GRASP comparison'!D332</f>
        <v>15</v>
      </c>
      <c r="E330">
        <f>'R-GRASP comparison'!E332</f>
        <v>2</v>
      </c>
      <c r="F330" s="55">
        <f>'R-GRASP comparison'!G332</f>
        <v>451587.12</v>
      </c>
      <c r="G330" s="55">
        <f>'R-GRASP comparison'!H332</f>
        <v>451587.12</v>
      </c>
      <c r="H330" s="55">
        <f>'R-GRASP comparison'!I332</f>
        <v>0</v>
      </c>
      <c r="I330" s="51">
        <f>tsplib2[[#This Row],[Dev]]/tsplib2[[#This Row],[Best]]</f>
        <v>0</v>
      </c>
      <c r="J330" s="55">
        <f>'R-GRASP comparison'!J332</f>
        <v>250.02</v>
      </c>
    </row>
    <row r="331" spans="1:10" x14ac:dyDescent="0.2">
      <c r="A331" t="s">
        <v>650</v>
      </c>
      <c r="B331" t="str">
        <f>'R-GRASP comparison'!B333</f>
        <v>kroC100_15_3</v>
      </c>
      <c r="C331">
        <f>'R-GRASP comparison'!C333</f>
        <v>100</v>
      </c>
      <c r="D331">
        <f>'R-GRASP comparison'!D333</f>
        <v>15</v>
      </c>
      <c r="E331">
        <f>'R-GRASP comparison'!E333</f>
        <v>3</v>
      </c>
      <c r="F331" s="55">
        <f>'R-GRASP comparison'!G333</f>
        <v>485103.52</v>
      </c>
      <c r="G331" s="55">
        <f>'R-GRASP comparison'!H333</f>
        <v>485103.52</v>
      </c>
      <c r="H331" s="55">
        <f>'R-GRASP comparison'!I333</f>
        <v>0</v>
      </c>
      <c r="I331" s="51">
        <f>tsplib2[[#This Row],[Dev]]/tsplib2[[#This Row],[Best]]</f>
        <v>0</v>
      </c>
      <c r="J331" s="55">
        <f>'R-GRASP comparison'!J333</f>
        <v>250.02</v>
      </c>
    </row>
    <row r="332" spans="1:10" x14ac:dyDescent="0.2">
      <c r="A332" t="s">
        <v>650</v>
      </c>
      <c r="B332" t="str">
        <f>'R-GRASP comparison'!B334</f>
        <v>kroC100_15_4</v>
      </c>
      <c r="C332">
        <f>'R-GRASP comparison'!C334</f>
        <v>100</v>
      </c>
      <c r="D332">
        <f>'R-GRASP comparison'!D334</f>
        <v>15</v>
      </c>
      <c r="E332">
        <f>'R-GRASP comparison'!E334</f>
        <v>4</v>
      </c>
      <c r="F332" s="55">
        <f>'R-GRASP comparison'!G334</f>
        <v>464311.89</v>
      </c>
      <c r="G332" s="55">
        <f>'R-GRASP comparison'!H334</f>
        <v>464311.89</v>
      </c>
      <c r="H332" s="55">
        <f>'R-GRASP comparison'!I334</f>
        <v>0</v>
      </c>
      <c r="I332" s="51">
        <f>tsplib2[[#This Row],[Dev]]/tsplib2[[#This Row],[Best]]</f>
        <v>0</v>
      </c>
      <c r="J332" s="55">
        <f>'R-GRASP comparison'!J334</f>
        <v>250.01</v>
      </c>
    </row>
    <row r="333" spans="1:10" x14ac:dyDescent="0.2">
      <c r="A333" t="s">
        <v>650</v>
      </c>
      <c r="B333" t="str">
        <f>'R-GRASP comparison'!B335</f>
        <v>kroC100_15_5</v>
      </c>
      <c r="C333">
        <f>'R-GRASP comparison'!C335</f>
        <v>100</v>
      </c>
      <c r="D333">
        <f>'R-GRASP comparison'!D335</f>
        <v>15</v>
      </c>
      <c r="E333">
        <f>'R-GRASP comparison'!E335</f>
        <v>5</v>
      </c>
      <c r="F333" s="55">
        <f>'R-GRASP comparison'!G335</f>
        <v>478623.57</v>
      </c>
      <c r="G333" s="55">
        <f>'R-GRASP comparison'!H335</f>
        <v>478623.57</v>
      </c>
      <c r="H333" s="55">
        <f>'R-GRASP comparison'!I335</f>
        <v>0</v>
      </c>
      <c r="I333" s="51">
        <f>tsplib2[[#This Row],[Dev]]/tsplib2[[#This Row],[Best]]</f>
        <v>0</v>
      </c>
      <c r="J333" s="55">
        <f>'R-GRASP comparison'!J335</f>
        <v>250.04</v>
      </c>
    </row>
    <row r="334" spans="1:10" x14ac:dyDescent="0.2">
      <c r="A334" t="s">
        <v>650</v>
      </c>
      <c r="B334" t="str">
        <f>'R-GRASP comparison'!B336</f>
        <v>kroC100_20_2</v>
      </c>
      <c r="C334">
        <f>'R-GRASP comparison'!C336</f>
        <v>100</v>
      </c>
      <c r="D334">
        <f>'R-GRASP comparison'!D336</f>
        <v>20</v>
      </c>
      <c r="E334">
        <f>'R-GRASP comparison'!E336</f>
        <v>2</v>
      </c>
      <c r="F334" s="55">
        <f>'R-GRASP comparison'!G336</f>
        <v>200300.79</v>
      </c>
      <c r="G334" s="55">
        <f>'R-GRASP comparison'!H336</f>
        <v>200300.79</v>
      </c>
      <c r="H334" s="55">
        <f>'R-GRASP comparison'!I336</f>
        <v>0</v>
      </c>
      <c r="I334" s="51">
        <f>tsplib2[[#This Row],[Dev]]/tsplib2[[#This Row],[Best]]</f>
        <v>0</v>
      </c>
      <c r="J334" s="55">
        <f>'R-GRASP comparison'!J336</f>
        <v>250.03</v>
      </c>
    </row>
    <row r="335" spans="1:10" x14ac:dyDescent="0.2">
      <c r="A335" t="s">
        <v>650</v>
      </c>
      <c r="B335" t="str">
        <f>'R-GRASP comparison'!B337</f>
        <v>kroC100_20_3</v>
      </c>
      <c r="C335">
        <f>'R-GRASP comparison'!C337</f>
        <v>100</v>
      </c>
      <c r="D335">
        <f>'R-GRASP comparison'!D337</f>
        <v>20</v>
      </c>
      <c r="E335">
        <f>'R-GRASP comparison'!E337</f>
        <v>3</v>
      </c>
      <c r="F335" s="55">
        <f>'R-GRASP comparison'!G337</f>
        <v>330283.43</v>
      </c>
      <c r="G335" s="55">
        <f>'R-GRASP comparison'!H337</f>
        <v>330283.43</v>
      </c>
      <c r="H335" s="55">
        <f>'R-GRASP comparison'!I337</f>
        <v>0</v>
      </c>
      <c r="I335" s="51">
        <f>tsplib2[[#This Row],[Dev]]/tsplib2[[#This Row],[Best]]</f>
        <v>0</v>
      </c>
      <c r="J335" s="55">
        <f>'R-GRASP comparison'!J337</f>
        <v>250.02</v>
      </c>
    </row>
    <row r="336" spans="1:10" x14ac:dyDescent="0.2">
      <c r="A336" t="s">
        <v>650</v>
      </c>
      <c r="B336" t="str">
        <f>'R-GRASP comparison'!B338</f>
        <v>kroC100_20_4</v>
      </c>
      <c r="C336">
        <f>'R-GRASP comparison'!C338</f>
        <v>100</v>
      </c>
      <c r="D336">
        <f>'R-GRASP comparison'!D338</f>
        <v>20</v>
      </c>
      <c r="E336">
        <f>'R-GRASP comparison'!E338</f>
        <v>4</v>
      </c>
      <c r="F336" s="55">
        <f>'R-GRASP comparison'!G338</f>
        <v>193901.7</v>
      </c>
      <c r="G336" s="55">
        <f>'R-GRASP comparison'!H338</f>
        <v>193901.7</v>
      </c>
      <c r="H336" s="55">
        <f>'R-GRASP comparison'!I338</f>
        <v>0</v>
      </c>
      <c r="I336" s="51">
        <f>tsplib2[[#This Row],[Dev]]/tsplib2[[#This Row],[Best]]</f>
        <v>0</v>
      </c>
      <c r="J336" s="55">
        <f>'R-GRASP comparison'!J338</f>
        <v>250.04</v>
      </c>
    </row>
    <row r="337" spans="1:10" x14ac:dyDescent="0.2">
      <c r="A337" t="s">
        <v>650</v>
      </c>
      <c r="B337" t="str">
        <f>'R-GRASP comparison'!B339</f>
        <v>kroC100_20_5</v>
      </c>
      <c r="C337">
        <f>'R-GRASP comparison'!C339</f>
        <v>100</v>
      </c>
      <c r="D337">
        <f>'R-GRASP comparison'!D339</f>
        <v>20</v>
      </c>
      <c r="E337">
        <f>'R-GRASP comparison'!E339</f>
        <v>5</v>
      </c>
      <c r="F337" s="55">
        <f>'R-GRASP comparison'!G339</f>
        <v>100000000</v>
      </c>
      <c r="G337" s="55">
        <f>'R-GRASP comparison'!H339</f>
        <v>100000000</v>
      </c>
      <c r="H337" s="55">
        <f>'R-GRASP comparison'!I339</f>
        <v>0</v>
      </c>
      <c r="I337" s="51">
        <f>tsplib2[[#This Row],[Dev]]/tsplib2[[#This Row],[Best]]</f>
        <v>0</v>
      </c>
      <c r="J337" s="55">
        <f>'R-GRASP comparison'!J339</f>
        <v>250.02</v>
      </c>
    </row>
    <row r="338" spans="1:10" x14ac:dyDescent="0.2">
      <c r="A338" t="s">
        <v>651</v>
      </c>
      <c r="B338" t="str">
        <f>'R-GRASP comparison'!B340</f>
        <v>kroD100_05_2</v>
      </c>
      <c r="C338">
        <f>'R-GRASP comparison'!C340</f>
        <v>100</v>
      </c>
      <c r="D338">
        <f>'R-GRASP comparison'!D340</f>
        <v>5</v>
      </c>
      <c r="E338">
        <f>'R-GRASP comparison'!E340</f>
        <v>2</v>
      </c>
      <c r="F338" s="55">
        <f>'R-GRASP comparison'!G340</f>
        <v>1345690.56</v>
      </c>
      <c r="G338" s="55">
        <f>'R-GRASP comparison'!H340</f>
        <v>1345690.56</v>
      </c>
      <c r="H338" s="55">
        <f>'R-GRASP comparison'!I340</f>
        <v>0</v>
      </c>
      <c r="I338" s="51">
        <f>tsplib2[[#This Row],[Dev]]/tsplib2[[#This Row],[Best]]</f>
        <v>0</v>
      </c>
      <c r="J338" s="55">
        <f>'R-GRASP comparison'!J340</f>
        <v>250</v>
      </c>
    </row>
    <row r="339" spans="1:10" x14ac:dyDescent="0.2">
      <c r="A339" t="s">
        <v>651</v>
      </c>
      <c r="B339" t="str">
        <f>'R-GRASP comparison'!B341</f>
        <v>kroD100_05_3</v>
      </c>
      <c r="C339">
        <f>'R-GRASP comparison'!C341</f>
        <v>100</v>
      </c>
      <c r="D339">
        <f>'R-GRASP comparison'!D341</f>
        <v>5</v>
      </c>
      <c r="E339">
        <f>'R-GRASP comparison'!E341</f>
        <v>3</v>
      </c>
      <c r="F339" s="55">
        <f>'R-GRASP comparison'!G341</f>
        <v>1238241.8799999999</v>
      </c>
      <c r="G339" s="55">
        <f>'R-GRASP comparison'!H341</f>
        <v>1238241.8799999999</v>
      </c>
      <c r="H339" s="55">
        <f>'R-GRASP comparison'!I341</f>
        <v>0</v>
      </c>
      <c r="I339" s="51">
        <f>tsplib2[[#This Row],[Dev]]/tsplib2[[#This Row],[Best]]</f>
        <v>0</v>
      </c>
      <c r="J339" s="55">
        <f>'R-GRASP comparison'!J341</f>
        <v>250</v>
      </c>
    </row>
    <row r="340" spans="1:10" x14ac:dyDescent="0.2">
      <c r="A340" t="s">
        <v>651</v>
      </c>
      <c r="B340" t="str">
        <f>'R-GRASP comparison'!B342</f>
        <v>kroD100_05_4</v>
      </c>
      <c r="C340">
        <f>'R-GRASP comparison'!C342</f>
        <v>100</v>
      </c>
      <c r="D340">
        <f>'R-GRASP comparison'!D342</f>
        <v>5</v>
      </c>
      <c r="E340">
        <f>'R-GRASP comparison'!E342</f>
        <v>4</v>
      </c>
      <c r="F340" s="55">
        <f>'R-GRASP comparison'!G342</f>
        <v>1491790.83</v>
      </c>
      <c r="G340" s="55">
        <f>'R-GRASP comparison'!H342</f>
        <v>1491790.83</v>
      </c>
      <c r="H340" s="55">
        <f>'R-GRASP comparison'!I342</f>
        <v>0</v>
      </c>
      <c r="I340" s="51">
        <f>tsplib2[[#This Row],[Dev]]/tsplib2[[#This Row],[Best]]</f>
        <v>0</v>
      </c>
      <c r="J340" s="55">
        <f>'R-GRASP comparison'!J342</f>
        <v>250</v>
      </c>
    </row>
    <row r="341" spans="1:10" x14ac:dyDescent="0.2">
      <c r="A341" t="s">
        <v>651</v>
      </c>
      <c r="B341" t="str">
        <f>'R-GRASP comparison'!B343</f>
        <v>kroD100_05_5</v>
      </c>
      <c r="C341">
        <f>'R-GRASP comparison'!C343</f>
        <v>100</v>
      </c>
      <c r="D341">
        <f>'R-GRASP comparison'!D343</f>
        <v>5</v>
      </c>
      <c r="E341">
        <f>'R-GRASP comparison'!E343</f>
        <v>5</v>
      </c>
      <c r="F341" s="55">
        <f>'R-GRASP comparison'!G343</f>
        <v>1529704.67</v>
      </c>
      <c r="G341" s="55">
        <f>'R-GRASP comparison'!H343</f>
        <v>1529704.67</v>
      </c>
      <c r="H341" s="55">
        <f>'R-GRASP comparison'!I343</f>
        <v>0</v>
      </c>
      <c r="I341" s="51">
        <f>tsplib2[[#This Row],[Dev]]/tsplib2[[#This Row],[Best]]</f>
        <v>0</v>
      </c>
      <c r="J341" s="55">
        <f>'R-GRASP comparison'!J343</f>
        <v>250.01</v>
      </c>
    </row>
    <row r="342" spans="1:10" x14ac:dyDescent="0.2">
      <c r="A342" t="s">
        <v>651</v>
      </c>
      <c r="B342" t="str">
        <f>'R-GRASP comparison'!B344</f>
        <v>kroD100_10_2</v>
      </c>
      <c r="C342">
        <f>'R-GRASP comparison'!C344</f>
        <v>100</v>
      </c>
      <c r="D342">
        <f>'R-GRASP comparison'!D344</f>
        <v>10</v>
      </c>
      <c r="E342">
        <f>'R-GRASP comparison'!E344</f>
        <v>2</v>
      </c>
      <c r="F342" s="55">
        <f>'R-GRASP comparison'!G344</f>
        <v>659898.15</v>
      </c>
      <c r="G342" s="55">
        <f>'R-GRASP comparison'!H344</f>
        <v>659898.15</v>
      </c>
      <c r="H342" s="55">
        <f>'R-GRASP comparison'!I344</f>
        <v>0</v>
      </c>
      <c r="I342" s="51">
        <f>tsplib2[[#This Row],[Dev]]/tsplib2[[#This Row],[Best]]</f>
        <v>0</v>
      </c>
      <c r="J342" s="55">
        <f>'R-GRASP comparison'!J344</f>
        <v>250.03</v>
      </c>
    </row>
    <row r="343" spans="1:10" x14ac:dyDescent="0.2">
      <c r="A343" t="s">
        <v>651</v>
      </c>
      <c r="B343" t="str">
        <f>'R-GRASP comparison'!B345</f>
        <v>kroD100_10_3</v>
      </c>
      <c r="C343">
        <f>'R-GRASP comparison'!C345</f>
        <v>100</v>
      </c>
      <c r="D343">
        <f>'R-GRASP comparison'!D345</f>
        <v>10</v>
      </c>
      <c r="E343">
        <f>'R-GRASP comparison'!E345</f>
        <v>3</v>
      </c>
      <c r="F343" s="55">
        <f>'R-GRASP comparison'!G345</f>
        <v>704428.21</v>
      </c>
      <c r="G343" s="55">
        <f>'R-GRASP comparison'!H345</f>
        <v>704428.21</v>
      </c>
      <c r="H343" s="55">
        <f>'R-GRASP comparison'!I345</f>
        <v>0</v>
      </c>
      <c r="I343" s="51">
        <f>tsplib2[[#This Row],[Dev]]/tsplib2[[#This Row],[Best]]</f>
        <v>0</v>
      </c>
      <c r="J343" s="55">
        <f>'R-GRASP comparison'!J345</f>
        <v>250.02</v>
      </c>
    </row>
    <row r="344" spans="1:10" x14ac:dyDescent="0.2">
      <c r="A344" t="s">
        <v>651</v>
      </c>
      <c r="B344" t="str">
        <f>'R-GRASP comparison'!B346</f>
        <v>kroD100_10_4</v>
      </c>
      <c r="C344">
        <f>'R-GRASP comparison'!C346</f>
        <v>100</v>
      </c>
      <c r="D344">
        <f>'R-GRASP comparison'!D346</f>
        <v>10</v>
      </c>
      <c r="E344">
        <f>'R-GRASP comparison'!E346</f>
        <v>4</v>
      </c>
      <c r="F344" s="55">
        <f>'R-GRASP comparison'!G346</f>
        <v>711750.85</v>
      </c>
      <c r="G344" s="55">
        <f>'R-GRASP comparison'!H346</f>
        <v>711750.85</v>
      </c>
      <c r="H344" s="55">
        <f>'R-GRASP comparison'!I346</f>
        <v>0</v>
      </c>
      <c r="I344" s="51">
        <f>tsplib2[[#This Row],[Dev]]/tsplib2[[#This Row],[Best]]</f>
        <v>0</v>
      </c>
      <c r="J344" s="55">
        <f>'R-GRASP comparison'!J346</f>
        <v>250.01</v>
      </c>
    </row>
    <row r="345" spans="1:10" x14ac:dyDescent="0.2">
      <c r="A345" t="s">
        <v>651</v>
      </c>
      <c r="B345" t="str">
        <f>'R-GRASP comparison'!B347</f>
        <v>kroD100_10_5</v>
      </c>
      <c r="C345">
        <f>'R-GRASP comparison'!C347</f>
        <v>100</v>
      </c>
      <c r="D345">
        <f>'R-GRASP comparison'!D347</f>
        <v>10</v>
      </c>
      <c r="E345">
        <f>'R-GRASP comparison'!E347</f>
        <v>5</v>
      </c>
      <c r="F345" s="55">
        <f>'R-GRASP comparison'!G347</f>
        <v>734036.84</v>
      </c>
      <c r="G345" s="55">
        <f>'R-GRASP comparison'!H347</f>
        <v>734036.84</v>
      </c>
      <c r="H345" s="55">
        <f>'R-GRASP comparison'!I347</f>
        <v>0</v>
      </c>
      <c r="I345" s="51">
        <f>tsplib2[[#This Row],[Dev]]/tsplib2[[#This Row],[Best]]</f>
        <v>0</v>
      </c>
      <c r="J345" s="55">
        <f>'R-GRASP comparison'!J347</f>
        <v>250.02</v>
      </c>
    </row>
    <row r="346" spans="1:10" x14ac:dyDescent="0.2">
      <c r="A346" t="s">
        <v>651</v>
      </c>
      <c r="B346" t="str">
        <f>'R-GRASP comparison'!B348</f>
        <v>kroD100_15_2</v>
      </c>
      <c r="C346">
        <f>'R-GRASP comparison'!C348</f>
        <v>100</v>
      </c>
      <c r="D346">
        <f>'R-GRASP comparison'!D348</f>
        <v>15</v>
      </c>
      <c r="E346">
        <f>'R-GRASP comparison'!E348</f>
        <v>2</v>
      </c>
      <c r="F346" s="55">
        <f>'R-GRASP comparison'!G348</f>
        <v>441828.25</v>
      </c>
      <c r="G346" s="55">
        <f>'R-GRASP comparison'!H348</f>
        <v>441828.25</v>
      </c>
      <c r="H346" s="55">
        <f>'R-GRASP comparison'!I348</f>
        <v>0</v>
      </c>
      <c r="I346" s="51">
        <f>tsplib2[[#This Row],[Dev]]/tsplib2[[#This Row],[Best]]</f>
        <v>0</v>
      </c>
      <c r="J346" s="55">
        <f>'R-GRASP comparison'!J348</f>
        <v>250.02</v>
      </c>
    </row>
    <row r="347" spans="1:10" x14ac:dyDescent="0.2">
      <c r="A347" t="s">
        <v>651</v>
      </c>
      <c r="B347" t="str">
        <f>'R-GRASP comparison'!B349</f>
        <v>kroD100_15_3</v>
      </c>
      <c r="C347">
        <f>'R-GRASP comparison'!C349</f>
        <v>100</v>
      </c>
      <c r="D347">
        <f>'R-GRASP comparison'!D349</f>
        <v>15</v>
      </c>
      <c r="E347">
        <f>'R-GRASP comparison'!E349</f>
        <v>3</v>
      </c>
      <c r="F347" s="55">
        <f>'R-GRASP comparison'!G349</f>
        <v>423210.62</v>
      </c>
      <c r="G347" s="55">
        <f>'R-GRASP comparison'!H349</f>
        <v>423210.62</v>
      </c>
      <c r="H347" s="55">
        <f>'R-GRASP comparison'!I349</f>
        <v>0</v>
      </c>
      <c r="I347" s="51">
        <f>tsplib2[[#This Row],[Dev]]/tsplib2[[#This Row],[Best]]</f>
        <v>0</v>
      </c>
      <c r="J347" s="55">
        <f>'R-GRASP comparison'!J349</f>
        <v>250.04</v>
      </c>
    </row>
    <row r="348" spans="1:10" x14ac:dyDescent="0.2">
      <c r="A348" t="s">
        <v>651</v>
      </c>
      <c r="B348" t="str">
        <f>'R-GRASP comparison'!B350</f>
        <v>kroD100_15_4</v>
      </c>
      <c r="C348">
        <f>'R-GRASP comparison'!C350</f>
        <v>100</v>
      </c>
      <c r="D348">
        <f>'R-GRASP comparison'!D350</f>
        <v>15</v>
      </c>
      <c r="E348">
        <f>'R-GRASP comparison'!E350</f>
        <v>4</v>
      </c>
      <c r="F348" s="55">
        <f>'R-GRASP comparison'!G350</f>
        <v>429347.25</v>
      </c>
      <c r="G348" s="55">
        <f>'R-GRASP comparison'!H350</f>
        <v>429347.25</v>
      </c>
      <c r="H348" s="55">
        <f>'R-GRASP comparison'!I350</f>
        <v>0</v>
      </c>
      <c r="I348" s="51">
        <f>tsplib2[[#This Row],[Dev]]/tsplib2[[#This Row],[Best]]</f>
        <v>0</v>
      </c>
      <c r="J348" s="55">
        <f>'R-GRASP comparison'!J350</f>
        <v>250.02</v>
      </c>
    </row>
    <row r="349" spans="1:10" x14ac:dyDescent="0.2">
      <c r="A349" t="s">
        <v>651</v>
      </c>
      <c r="B349" t="str">
        <f>'R-GRASP comparison'!B351</f>
        <v>kroD100_15_5</v>
      </c>
      <c r="C349">
        <f>'R-GRASP comparison'!C351</f>
        <v>100</v>
      </c>
      <c r="D349">
        <f>'R-GRASP comparison'!D351</f>
        <v>15</v>
      </c>
      <c r="E349">
        <f>'R-GRASP comparison'!E351</f>
        <v>5</v>
      </c>
      <c r="F349" s="55">
        <f>'R-GRASP comparison'!G351</f>
        <v>458440</v>
      </c>
      <c r="G349" s="55">
        <f>'R-GRASP comparison'!H351</f>
        <v>458440</v>
      </c>
      <c r="H349" s="55">
        <f>'R-GRASP comparison'!I351</f>
        <v>0</v>
      </c>
      <c r="I349" s="51">
        <f>tsplib2[[#This Row],[Dev]]/tsplib2[[#This Row],[Best]]</f>
        <v>0</v>
      </c>
      <c r="J349" s="55">
        <f>'R-GRASP comparison'!J351</f>
        <v>250.03</v>
      </c>
    </row>
    <row r="350" spans="1:10" x14ac:dyDescent="0.2">
      <c r="A350" t="s">
        <v>651</v>
      </c>
      <c r="B350" t="str">
        <f>'R-GRASP comparison'!B352</f>
        <v>kroD100_20_2</v>
      </c>
      <c r="C350">
        <f>'R-GRASP comparison'!C352</f>
        <v>100</v>
      </c>
      <c r="D350">
        <f>'R-GRASP comparison'!D352</f>
        <v>20</v>
      </c>
      <c r="E350">
        <f>'R-GRASP comparison'!E352</f>
        <v>2</v>
      </c>
      <c r="F350" s="55">
        <f>'R-GRASP comparison'!G352</f>
        <v>194921.06</v>
      </c>
      <c r="G350" s="55">
        <f>'R-GRASP comparison'!H352</f>
        <v>194921.06</v>
      </c>
      <c r="H350" s="55">
        <f>'R-GRASP comparison'!I352</f>
        <v>0</v>
      </c>
      <c r="I350" s="51">
        <f>tsplib2[[#This Row],[Dev]]/tsplib2[[#This Row],[Best]]</f>
        <v>0</v>
      </c>
      <c r="J350" s="55">
        <f>'R-GRASP comparison'!J352</f>
        <v>250.02</v>
      </c>
    </row>
    <row r="351" spans="1:10" x14ac:dyDescent="0.2">
      <c r="A351" t="s">
        <v>651</v>
      </c>
      <c r="B351" t="str">
        <f>'R-GRASP comparison'!B353</f>
        <v>kroD100_20_3</v>
      </c>
      <c r="C351">
        <f>'R-GRASP comparison'!C353</f>
        <v>100</v>
      </c>
      <c r="D351">
        <f>'R-GRASP comparison'!D353</f>
        <v>20</v>
      </c>
      <c r="E351">
        <f>'R-GRASP comparison'!E353</f>
        <v>3</v>
      </c>
      <c r="F351" s="55">
        <f>'R-GRASP comparison'!G353</f>
        <v>321728.55</v>
      </c>
      <c r="G351" s="55">
        <f>'R-GRASP comparison'!H353</f>
        <v>321728.55</v>
      </c>
      <c r="H351" s="55">
        <f>'R-GRASP comparison'!I353</f>
        <v>0</v>
      </c>
      <c r="I351" s="51">
        <f>tsplib2[[#This Row],[Dev]]/tsplib2[[#This Row],[Best]]</f>
        <v>0</v>
      </c>
      <c r="J351" s="55">
        <f>'R-GRASP comparison'!J353</f>
        <v>250.02</v>
      </c>
    </row>
    <row r="352" spans="1:10" x14ac:dyDescent="0.2">
      <c r="A352" t="s">
        <v>651</v>
      </c>
      <c r="B352" t="str">
        <f>'R-GRASP comparison'!B354</f>
        <v>kroD100_20_4</v>
      </c>
      <c r="C352">
        <f>'R-GRASP comparison'!C354</f>
        <v>100</v>
      </c>
      <c r="D352">
        <f>'R-GRASP comparison'!D354</f>
        <v>20</v>
      </c>
      <c r="E352">
        <f>'R-GRASP comparison'!E354</f>
        <v>4</v>
      </c>
      <c r="F352" s="55">
        <f>'R-GRASP comparison'!G354</f>
        <v>326171.77</v>
      </c>
      <c r="G352" s="55">
        <f>'R-GRASP comparison'!H354</f>
        <v>326171.77</v>
      </c>
      <c r="H352" s="55">
        <f>'R-GRASP comparison'!I354</f>
        <v>0</v>
      </c>
      <c r="I352" s="51">
        <f>tsplib2[[#This Row],[Dev]]/tsplib2[[#This Row],[Best]]</f>
        <v>0</v>
      </c>
      <c r="J352" s="55">
        <f>'R-GRASP comparison'!J354</f>
        <v>250.03</v>
      </c>
    </row>
    <row r="353" spans="1:10" x14ac:dyDescent="0.2">
      <c r="A353" t="s">
        <v>651</v>
      </c>
      <c r="B353" t="str">
        <f>'R-GRASP comparison'!B355</f>
        <v>kroD100_20_5</v>
      </c>
      <c r="C353">
        <f>'R-GRASP comparison'!C355</f>
        <v>100</v>
      </c>
      <c r="D353">
        <f>'R-GRASP comparison'!D355</f>
        <v>20</v>
      </c>
      <c r="E353">
        <f>'R-GRASP comparison'!E355</f>
        <v>5</v>
      </c>
      <c r="F353" s="55">
        <f>'R-GRASP comparison'!G355</f>
        <v>100000000</v>
      </c>
      <c r="G353" s="55">
        <f>'R-GRASP comparison'!H355</f>
        <v>100000000</v>
      </c>
      <c r="H353" s="55">
        <f>'R-GRASP comparison'!I355</f>
        <v>0</v>
      </c>
      <c r="I353" s="51">
        <f>tsplib2[[#This Row],[Dev]]/tsplib2[[#This Row],[Best]]</f>
        <v>0</v>
      </c>
      <c r="J353" s="55">
        <f>'R-GRASP comparison'!J355</f>
        <v>250</v>
      </c>
    </row>
    <row r="354" spans="1:10" x14ac:dyDescent="0.2">
      <c r="A354" t="s">
        <v>654</v>
      </c>
      <c r="B354" t="str">
        <f>'R-GRASP comparison'!B356</f>
        <v>lin105_05_2</v>
      </c>
      <c r="C354">
        <f>'R-GRASP comparison'!C356</f>
        <v>105</v>
      </c>
      <c r="D354">
        <f>'R-GRASP comparison'!D356</f>
        <v>5</v>
      </c>
      <c r="E354">
        <f>'R-GRASP comparison'!E356</f>
        <v>2</v>
      </c>
      <c r="F354" s="55">
        <f>'R-GRASP comparison'!G356</f>
        <v>850955.12</v>
      </c>
      <c r="G354" s="55">
        <f>'R-GRASP comparison'!H356</f>
        <v>850955.12</v>
      </c>
      <c r="H354" s="55">
        <f>'R-GRASP comparison'!I356</f>
        <v>0</v>
      </c>
      <c r="I354" s="51">
        <f>tsplib2[[#This Row],[Dev]]/tsplib2[[#This Row],[Best]]</f>
        <v>0</v>
      </c>
      <c r="J354" s="55">
        <f>'R-GRASP comparison'!J356</f>
        <v>250.01</v>
      </c>
    </row>
    <row r="355" spans="1:10" x14ac:dyDescent="0.2">
      <c r="A355" t="s">
        <v>654</v>
      </c>
      <c r="B355" t="str">
        <f>'R-GRASP comparison'!B357</f>
        <v>lin105_05_3</v>
      </c>
      <c r="C355">
        <f>'R-GRASP comparison'!C357</f>
        <v>105</v>
      </c>
      <c r="D355">
        <f>'R-GRASP comparison'!D357</f>
        <v>5</v>
      </c>
      <c r="E355">
        <f>'R-GRASP comparison'!E357</f>
        <v>3</v>
      </c>
      <c r="F355" s="55">
        <f>'R-GRASP comparison'!G357</f>
        <v>996155.08</v>
      </c>
      <c r="G355" s="55">
        <f>'R-GRASP comparison'!H357</f>
        <v>996155.08</v>
      </c>
      <c r="H355" s="55">
        <f>'R-GRASP comparison'!I357</f>
        <v>0</v>
      </c>
      <c r="I355" s="51">
        <f>tsplib2[[#This Row],[Dev]]/tsplib2[[#This Row],[Best]]</f>
        <v>0</v>
      </c>
      <c r="J355" s="55">
        <f>'R-GRASP comparison'!J357</f>
        <v>250.01</v>
      </c>
    </row>
    <row r="356" spans="1:10" x14ac:dyDescent="0.2">
      <c r="A356" t="s">
        <v>654</v>
      </c>
      <c r="B356" t="str">
        <f>'R-GRASP comparison'!B358</f>
        <v>lin105_05_4</v>
      </c>
      <c r="C356">
        <f>'R-GRASP comparison'!C358</f>
        <v>105</v>
      </c>
      <c r="D356">
        <f>'R-GRASP comparison'!D358</f>
        <v>5</v>
      </c>
      <c r="E356">
        <f>'R-GRASP comparison'!E358</f>
        <v>4</v>
      </c>
      <c r="F356" s="55">
        <f>'R-GRASP comparison'!G358</f>
        <v>995828.05</v>
      </c>
      <c r="G356" s="55">
        <f>'R-GRASP comparison'!H358</f>
        <v>995828.05</v>
      </c>
      <c r="H356" s="55">
        <f>'R-GRASP comparison'!I358</f>
        <v>0</v>
      </c>
      <c r="I356" s="51">
        <f>tsplib2[[#This Row],[Dev]]/tsplib2[[#This Row],[Best]]</f>
        <v>0</v>
      </c>
      <c r="J356" s="55">
        <f>'R-GRASP comparison'!J358</f>
        <v>250</v>
      </c>
    </row>
    <row r="357" spans="1:10" x14ac:dyDescent="0.2">
      <c r="A357" t="s">
        <v>654</v>
      </c>
      <c r="B357" t="str">
        <f>'R-GRASP comparison'!B359</f>
        <v>lin105_05_5</v>
      </c>
      <c r="C357">
        <f>'R-GRASP comparison'!C359</f>
        <v>105</v>
      </c>
      <c r="D357">
        <f>'R-GRASP comparison'!D359</f>
        <v>5</v>
      </c>
      <c r="E357">
        <f>'R-GRASP comparison'!E359</f>
        <v>5</v>
      </c>
      <c r="F357" s="55">
        <f>'R-GRASP comparison'!G359</f>
        <v>1219031.8799999999</v>
      </c>
      <c r="G357" s="55">
        <f>'R-GRASP comparison'!H359</f>
        <v>1219031.8799999999</v>
      </c>
      <c r="H357" s="55">
        <f>'R-GRASP comparison'!I359</f>
        <v>0</v>
      </c>
      <c r="I357" s="51">
        <f>tsplib2[[#This Row],[Dev]]/tsplib2[[#This Row],[Best]]</f>
        <v>0</v>
      </c>
      <c r="J357" s="55">
        <f>'R-GRASP comparison'!J359</f>
        <v>250</v>
      </c>
    </row>
    <row r="358" spans="1:10" x14ac:dyDescent="0.2">
      <c r="A358" t="s">
        <v>654</v>
      </c>
      <c r="B358" t="str">
        <f>'R-GRASP comparison'!B360</f>
        <v>lin105_10_2</v>
      </c>
      <c r="C358">
        <f>'R-GRASP comparison'!C360</f>
        <v>105</v>
      </c>
      <c r="D358">
        <f>'R-GRASP comparison'!D360</f>
        <v>10</v>
      </c>
      <c r="E358">
        <f>'R-GRASP comparison'!E360</f>
        <v>2</v>
      </c>
      <c r="F358" s="55">
        <f>'R-GRASP comparison'!G360</f>
        <v>517900.27</v>
      </c>
      <c r="G358" s="55">
        <f>'R-GRASP comparison'!H360</f>
        <v>517900.27</v>
      </c>
      <c r="H358" s="55">
        <f>'R-GRASP comparison'!I360</f>
        <v>0</v>
      </c>
      <c r="I358" s="51">
        <f>tsplib2[[#This Row],[Dev]]/tsplib2[[#This Row],[Best]]</f>
        <v>0</v>
      </c>
      <c r="J358" s="55">
        <f>'R-GRASP comparison'!J360</f>
        <v>250.04</v>
      </c>
    </row>
    <row r="359" spans="1:10" x14ac:dyDescent="0.2">
      <c r="A359" t="s">
        <v>654</v>
      </c>
      <c r="B359" t="str">
        <f>'R-GRASP comparison'!B361</f>
        <v>lin105_10_3</v>
      </c>
      <c r="C359">
        <f>'R-GRASP comparison'!C361</f>
        <v>105</v>
      </c>
      <c r="D359">
        <f>'R-GRASP comparison'!D361</f>
        <v>10</v>
      </c>
      <c r="E359">
        <f>'R-GRASP comparison'!E361</f>
        <v>3</v>
      </c>
      <c r="F359" s="55">
        <f>'R-GRASP comparison'!G361</f>
        <v>496920.91</v>
      </c>
      <c r="G359" s="55">
        <f>'R-GRASP comparison'!H361</f>
        <v>496920.91</v>
      </c>
      <c r="H359" s="55">
        <f>'R-GRASP comparison'!I361</f>
        <v>0</v>
      </c>
      <c r="I359" s="51">
        <f>tsplib2[[#This Row],[Dev]]/tsplib2[[#This Row],[Best]]</f>
        <v>0</v>
      </c>
      <c r="J359" s="55">
        <f>'R-GRASP comparison'!J361</f>
        <v>250.03</v>
      </c>
    </row>
    <row r="360" spans="1:10" x14ac:dyDescent="0.2">
      <c r="A360" t="s">
        <v>654</v>
      </c>
      <c r="B360" t="str">
        <f>'R-GRASP comparison'!B362</f>
        <v>lin105_10_4</v>
      </c>
      <c r="C360">
        <f>'R-GRASP comparison'!C362</f>
        <v>105</v>
      </c>
      <c r="D360">
        <f>'R-GRASP comparison'!D362</f>
        <v>10</v>
      </c>
      <c r="E360">
        <f>'R-GRASP comparison'!E362</f>
        <v>4</v>
      </c>
      <c r="F360" s="55">
        <f>'R-GRASP comparison'!G362</f>
        <v>568962.68000000005</v>
      </c>
      <c r="G360" s="55">
        <f>'R-GRASP comparison'!H362</f>
        <v>568962.68000000005</v>
      </c>
      <c r="H360" s="55">
        <f>'R-GRASP comparison'!I362</f>
        <v>0</v>
      </c>
      <c r="I360" s="51">
        <f>tsplib2[[#This Row],[Dev]]/tsplib2[[#This Row],[Best]]</f>
        <v>0</v>
      </c>
      <c r="J360" s="55">
        <f>'R-GRASP comparison'!J362</f>
        <v>250.01</v>
      </c>
    </row>
    <row r="361" spans="1:10" x14ac:dyDescent="0.2">
      <c r="A361" t="s">
        <v>654</v>
      </c>
      <c r="B361" t="str">
        <f>'R-GRASP comparison'!B363</f>
        <v>lin105_10_5</v>
      </c>
      <c r="C361">
        <f>'R-GRASP comparison'!C363</f>
        <v>105</v>
      </c>
      <c r="D361">
        <f>'R-GRASP comparison'!D363</f>
        <v>10</v>
      </c>
      <c r="E361">
        <f>'R-GRASP comparison'!E363</f>
        <v>5</v>
      </c>
      <c r="F361" s="55">
        <f>'R-GRASP comparison'!G363</f>
        <v>592027</v>
      </c>
      <c r="G361" s="55">
        <f>'R-GRASP comparison'!H363</f>
        <v>592027</v>
      </c>
      <c r="H361" s="55">
        <f>'R-GRASP comparison'!I363</f>
        <v>0</v>
      </c>
      <c r="I361" s="51">
        <f>tsplib2[[#This Row],[Dev]]/tsplib2[[#This Row],[Best]]</f>
        <v>0</v>
      </c>
      <c r="J361" s="55">
        <f>'R-GRASP comparison'!J363</f>
        <v>250.01</v>
      </c>
    </row>
    <row r="362" spans="1:10" x14ac:dyDescent="0.2">
      <c r="A362" t="s">
        <v>654</v>
      </c>
      <c r="B362" t="str">
        <f>'R-GRASP comparison'!B364</f>
        <v>lin105_15_2</v>
      </c>
      <c r="C362">
        <f>'R-GRASP comparison'!C364</f>
        <v>105</v>
      </c>
      <c r="D362">
        <f>'R-GRASP comparison'!D364</f>
        <v>15</v>
      </c>
      <c r="E362">
        <f>'R-GRASP comparison'!E364</f>
        <v>2</v>
      </c>
      <c r="F362" s="55">
        <f>'R-GRASP comparison'!G364</f>
        <v>280700.90999999997</v>
      </c>
      <c r="G362" s="55">
        <f>'R-GRASP comparison'!H364</f>
        <v>280700.90999999997</v>
      </c>
      <c r="H362" s="55">
        <f>'R-GRASP comparison'!I364</f>
        <v>0</v>
      </c>
      <c r="I362" s="51">
        <f>tsplib2[[#This Row],[Dev]]/tsplib2[[#This Row],[Best]]</f>
        <v>0</v>
      </c>
      <c r="J362" s="55">
        <f>'R-GRASP comparison'!J364</f>
        <v>250.02</v>
      </c>
    </row>
    <row r="363" spans="1:10" x14ac:dyDescent="0.2">
      <c r="A363" t="s">
        <v>654</v>
      </c>
      <c r="B363" t="str">
        <f>'R-GRASP comparison'!B365</f>
        <v>lin105_15_3</v>
      </c>
      <c r="C363">
        <f>'R-GRASP comparison'!C365</f>
        <v>105</v>
      </c>
      <c r="D363">
        <f>'R-GRASP comparison'!D365</f>
        <v>15</v>
      </c>
      <c r="E363">
        <f>'R-GRASP comparison'!E365</f>
        <v>3</v>
      </c>
      <c r="F363" s="55">
        <f>'R-GRASP comparison'!G365</f>
        <v>358366.64</v>
      </c>
      <c r="G363" s="55">
        <f>'R-GRASP comparison'!H365</f>
        <v>358366.64</v>
      </c>
      <c r="H363" s="55">
        <f>'R-GRASP comparison'!I365</f>
        <v>0</v>
      </c>
      <c r="I363" s="51">
        <f>tsplib2[[#This Row],[Dev]]/tsplib2[[#This Row],[Best]]</f>
        <v>0</v>
      </c>
      <c r="J363" s="55">
        <f>'R-GRASP comparison'!J365</f>
        <v>250.02</v>
      </c>
    </row>
    <row r="364" spans="1:10" x14ac:dyDescent="0.2">
      <c r="A364" t="s">
        <v>654</v>
      </c>
      <c r="B364" t="str">
        <f>'R-GRASP comparison'!B366</f>
        <v>lin105_15_4</v>
      </c>
      <c r="C364">
        <f>'R-GRASP comparison'!C366</f>
        <v>105</v>
      </c>
      <c r="D364">
        <f>'R-GRASP comparison'!D366</f>
        <v>15</v>
      </c>
      <c r="E364">
        <f>'R-GRASP comparison'!E366</f>
        <v>4</v>
      </c>
      <c r="F364" s="55">
        <f>'R-GRASP comparison'!G366</f>
        <v>371867.48</v>
      </c>
      <c r="G364" s="55">
        <f>'R-GRASP comparison'!H366</f>
        <v>371867.48</v>
      </c>
      <c r="H364" s="55">
        <f>'R-GRASP comparison'!I366</f>
        <v>0</v>
      </c>
      <c r="I364" s="51">
        <f>tsplib2[[#This Row],[Dev]]/tsplib2[[#This Row],[Best]]</f>
        <v>0</v>
      </c>
      <c r="J364" s="55">
        <f>'R-GRASP comparison'!J366</f>
        <v>250.01</v>
      </c>
    </row>
    <row r="365" spans="1:10" x14ac:dyDescent="0.2">
      <c r="A365" t="s">
        <v>654</v>
      </c>
      <c r="B365" t="str">
        <f>'R-GRASP comparison'!B367</f>
        <v>lin105_15_5</v>
      </c>
      <c r="C365">
        <f>'R-GRASP comparison'!C367</f>
        <v>105</v>
      </c>
      <c r="D365">
        <f>'R-GRASP comparison'!D367</f>
        <v>15</v>
      </c>
      <c r="E365">
        <f>'R-GRASP comparison'!E367</f>
        <v>5</v>
      </c>
      <c r="F365" s="55">
        <f>'R-GRASP comparison'!G367</f>
        <v>100000000</v>
      </c>
      <c r="G365" s="55">
        <f>'R-GRASP comparison'!H367</f>
        <v>100000000</v>
      </c>
      <c r="H365" s="55">
        <f>'R-GRASP comparison'!I367</f>
        <v>0</v>
      </c>
      <c r="I365" s="51">
        <f>tsplib2[[#This Row],[Dev]]/tsplib2[[#This Row],[Best]]</f>
        <v>0</v>
      </c>
      <c r="J365" s="55">
        <f>'R-GRASP comparison'!J367</f>
        <v>250</v>
      </c>
    </row>
    <row r="366" spans="1:10" x14ac:dyDescent="0.2">
      <c r="A366" t="s">
        <v>654</v>
      </c>
      <c r="B366" t="str">
        <f>'R-GRASP comparison'!B368</f>
        <v>lin105_20_2</v>
      </c>
      <c r="C366">
        <f>'R-GRASP comparison'!C368</f>
        <v>105</v>
      </c>
      <c r="D366">
        <f>'R-GRASP comparison'!D368</f>
        <v>20</v>
      </c>
      <c r="E366">
        <f>'R-GRASP comparison'!E368</f>
        <v>2</v>
      </c>
      <c r="F366" s="55">
        <f>'R-GRASP comparison'!G368</f>
        <v>127924.73</v>
      </c>
      <c r="G366" s="55">
        <f>'R-GRASP comparison'!H368</f>
        <v>127924.73</v>
      </c>
      <c r="H366" s="55">
        <f>'R-GRASP comparison'!I368</f>
        <v>0</v>
      </c>
      <c r="I366" s="51">
        <f>tsplib2[[#This Row],[Dev]]/tsplib2[[#This Row],[Best]]</f>
        <v>0</v>
      </c>
      <c r="J366" s="55">
        <f>'R-GRASP comparison'!J368</f>
        <v>250.01</v>
      </c>
    </row>
    <row r="367" spans="1:10" x14ac:dyDescent="0.2">
      <c r="A367" t="s">
        <v>654</v>
      </c>
      <c r="B367" t="str">
        <f>'R-GRASP comparison'!B369</f>
        <v>lin105_20_3</v>
      </c>
      <c r="C367">
        <f>'R-GRASP comparison'!C369</f>
        <v>105</v>
      </c>
      <c r="D367">
        <f>'R-GRASP comparison'!D369</f>
        <v>20</v>
      </c>
      <c r="E367">
        <f>'R-GRASP comparison'!E369</f>
        <v>3</v>
      </c>
      <c r="F367" s="55">
        <f>'R-GRASP comparison'!G369</f>
        <v>256979.05</v>
      </c>
      <c r="G367" s="55">
        <f>'R-GRASP comparison'!H369</f>
        <v>256979.05</v>
      </c>
      <c r="H367" s="55">
        <f>'R-GRASP comparison'!I369</f>
        <v>0</v>
      </c>
      <c r="I367" s="51">
        <f>tsplib2[[#This Row],[Dev]]/tsplib2[[#This Row],[Best]]</f>
        <v>0</v>
      </c>
      <c r="J367" s="55">
        <f>'R-GRASP comparison'!J369</f>
        <v>250.01</v>
      </c>
    </row>
    <row r="368" spans="1:10" x14ac:dyDescent="0.2">
      <c r="A368" t="s">
        <v>654</v>
      </c>
      <c r="B368" t="str">
        <f>'R-GRASP comparison'!B370</f>
        <v>lin105_20_4</v>
      </c>
      <c r="C368">
        <f>'R-GRASP comparison'!C370</f>
        <v>105</v>
      </c>
      <c r="D368">
        <f>'R-GRASP comparison'!D370</f>
        <v>20</v>
      </c>
      <c r="E368">
        <f>'R-GRASP comparison'!E370</f>
        <v>4</v>
      </c>
      <c r="F368" s="55">
        <f>'R-GRASP comparison'!G370</f>
        <v>269739.3</v>
      </c>
      <c r="G368" s="55">
        <f>'R-GRASP comparison'!H370</f>
        <v>269739.3</v>
      </c>
      <c r="H368" s="55">
        <f>'R-GRASP comparison'!I370</f>
        <v>0</v>
      </c>
      <c r="I368" s="51">
        <f>tsplib2[[#This Row],[Dev]]/tsplib2[[#This Row],[Best]]</f>
        <v>0</v>
      </c>
      <c r="J368" s="55">
        <f>'R-GRASP comparison'!J370</f>
        <v>250.04</v>
      </c>
    </row>
    <row r="369" spans="1:10" x14ac:dyDescent="0.2">
      <c r="A369" t="s">
        <v>654</v>
      </c>
      <c r="B369" t="str">
        <f>'R-GRASP comparison'!B371</f>
        <v>lin105_20_5</v>
      </c>
      <c r="C369">
        <f>'R-GRASP comparison'!C371</f>
        <v>105</v>
      </c>
      <c r="D369">
        <f>'R-GRASP comparison'!D371</f>
        <v>20</v>
      </c>
      <c r="E369">
        <f>'R-GRASP comparison'!E371</f>
        <v>5</v>
      </c>
      <c r="F369" s="55">
        <f>'R-GRASP comparison'!G371</f>
        <v>100000000</v>
      </c>
      <c r="G369" s="55">
        <f>'R-GRASP comparison'!H371</f>
        <v>100000000</v>
      </c>
      <c r="H369" s="55">
        <f>'R-GRASP comparison'!I371</f>
        <v>0</v>
      </c>
      <c r="I369" s="51">
        <f>tsplib2[[#This Row],[Dev]]/tsplib2[[#This Row],[Best]]</f>
        <v>0</v>
      </c>
      <c r="J369" s="55">
        <f>'R-GRASP comparison'!J371</f>
        <v>250.09</v>
      </c>
    </row>
    <row r="370" spans="1:10" x14ac:dyDescent="0.2">
      <c r="A370" t="s">
        <v>669</v>
      </c>
      <c r="B370" t="str">
        <f>'R-GRASP comparison'!B372</f>
        <v>lin318_05_2</v>
      </c>
      <c r="C370">
        <f>'R-GRASP comparison'!C372</f>
        <v>318</v>
      </c>
      <c r="D370">
        <f>'R-GRASP comparison'!D372</f>
        <v>5</v>
      </c>
      <c r="E370">
        <f>'R-GRASP comparison'!E372</f>
        <v>2</v>
      </c>
      <c r="F370" s="55">
        <f>'R-GRASP comparison'!G372</f>
        <v>15853523.25</v>
      </c>
      <c r="G370" s="55">
        <f>'R-GRASP comparison'!H372</f>
        <v>15853523.25</v>
      </c>
      <c r="H370" s="55">
        <f>'R-GRASP comparison'!I372</f>
        <v>0</v>
      </c>
      <c r="I370" s="51">
        <f>tsplib2[[#This Row],[Dev]]/tsplib2[[#This Row],[Best]]</f>
        <v>0</v>
      </c>
      <c r="J370" s="55">
        <f>'R-GRASP comparison'!J372</f>
        <v>250.02</v>
      </c>
    </row>
    <row r="371" spans="1:10" x14ac:dyDescent="0.2">
      <c r="A371" t="s">
        <v>669</v>
      </c>
      <c r="B371" t="str">
        <f>'R-GRASP comparison'!B373</f>
        <v>lin318_05_3</v>
      </c>
      <c r="C371">
        <f>'R-GRASP comparison'!C373</f>
        <v>318</v>
      </c>
      <c r="D371">
        <f>'R-GRASP comparison'!D373</f>
        <v>5</v>
      </c>
      <c r="E371">
        <f>'R-GRASP comparison'!E373</f>
        <v>3</v>
      </c>
      <c r="F371" s="55">
        <f>'R-GRASP comparison'!G373</f>
        <v>18236289.120000001</v>
      </c>
      <c r="G371" s="55">
        <f>'R-GRASP comparison'!H373</f>
        <v>18236289.120000001</v>
      </c>
      <c r="H371" s="55">
        <f>'R-GRASP comparison'!I373</f>
        <v>0</v>
      </c>
      <c r="I371" s="51">
        <f>tsplib2[[#This Row],[Dev]]/tsplib2[[#This Row],[Best]]</f>
        <v>0</v>
      </c>
      <c r="J371" s="55">
        <f>'R-GRASP comparison'!J373</f>
        <v>250.03</v>
      </c>
    </row>
    <row r="372" spans="1:10" x14ac:dyDescent="0.2">
      <c r="A372" t="s">
        <v>669</v>
      </c>
      <c r="B372" t="str">
        <f>'R-GRASP comparison'!B374</f>
        <v>lin318_05_4</v>
      </c>
      <c r="C372">
        <f>'R-GRASP comparison'!C374</f>
        <v>318</v>
      </c>
      <c r="D372">
        <f>'R-GRASP comparison'!D374</f>
        <v>5</v>
      </c>
      <c r="E372">
        <f>'R-GRASP comparison'!E374</f>
        <v>4</v>
      </c>
      <c r="F372" s="55">
        <f>'R-GRASP comparison'!G374</f>
        <v>18452086.48</v>
      </c>
      <c r="G372" s="55">
        <f>'R-GRASP comparison'!H374</f>
        <v>18452086.48</v>
      </c>
      <c r="H372" s="55">
        <f>'R-GRASP comparison'!I374</f>
        <v>0</v>
      </c>
      <c r="I372" s="51">
        <f>tsplib2[[#This Row],[Dev]]/tsplib2[[#This Row],[Best]]</f>
        <v>0</v>
      </c>
      <c r="J372" s="55">
        <f>'R-GRASP comparison'!J374</f>
        <v>250.1</v>
      </c>
    </row>
    <row r="373" spans="1:10" x14ac:dyDescent="0.2">
      <c r="A373" t="s">
        <v>669</v>
      </c>
      <c r="B373" t="str">
        <f>'R-GRASP comparison'!B375</f>
        <v>lin318_05_5</v>
      </c>
      <c r="C373">
        <f>'R-GRASP comparison'!C375</f>
        <v>318</v>
      </c>
      <c r="D373">
        <f>'R-GRASP comparison'!D375</f>
        <v>5</v>
      </c>
      <c r="E373">
        <f>'R-GRASP comparison'!E375</f>
        <v>5</v>
      </c>
      <c r="F373" s="55">
        <f>'R-GRASP comparison'!G375</f>
        <v>18274990.489999998</v>
      </c>
      <c r="G373" s="55">
        <f>'R-GRASP comparison'!H375</f>
        <v>18274990.489999998</v>
      </c>
      <c r="H373" s="55">
        <f>'R-GRASP comparison'!I375</f>
        <v>0</v>
      </c>
      <c r="I373" s="51">
        <f>tsplib2[[#This Row],[Dev]]/tsplib2[[#This Row],[Best]]</f>
        <v>0</v>
      </c>
      <c r="J373" s="55">
        <f>'R-GRASP comparison'!J375</f>
        <v>250.03</v>
      </c>
    </row>
    <row r="374" spans="1:10" x14ac:dyDescent="0.2">
      <c r="A374" t="s">
        <v>669</v>
      </c>
      <c r="B374" t="str">
        <f>'R-GRASP comparison'!B376</f>
        <v>lin318_10_2</v>
      </c>
      <c r="C374">
        <f>'R-GRASP comparison'!C376</f>
        <v>318</v>
      </c>
      <c r="D374">
        <f>'R-GRASP comparison'!D376</f>
        <v>10</v>
      </c>
      <c r="E374">
        <f>'R-GRASP comparison'!E376</f>
        <v>2</v>
      </c>
      <c r="F374" s="55">
        <f>'R-GRASP comparison'!G376</f>
        <v>9046003.7100000009</v>
      </c>
      <c r="G374" s="55">
        <f>'R-GRASP comparison'!H376</f>
        <v>9046003.7100000009</v>
      </c>
      <c r="H374" s="55">
        <f>'R-GRASP comparison'!I376</f>
        <v>0</v>
      </c>
      <c r="I374" s="51">
        <f>tsplib2[[#This Row],[Dev]]/tsplib2[[#This Row],[Best]]</f>
        <v>0</v>
      </c>
      <c r="J374" s="55">
        <f>'R-GRASP comparison'!J376</f>
        <v>250.05</v>
      </c>
    </row>
    <row r="375" spans="1:10" x14ac:dyDescent="0.2">
      <c r="A375" t="s">
        <v>669</v>
      </c>
      <c r="B375" t="str">
        <f>'R-GRASP comparison'!B377</f>
        <v>lin318_10_3</v>
      </c>
      <c r="C375">
        <f>'R-GRASP comparison'!C377</f>
        <v>318</v>
      </c>
      <c r="D375">
        <f>'R-GRASP comparison'!D377</f>
        <v>10</v>
      </c>
      <c r="E375">
        <f>'R-GRASP comparison'!E377</f>
        <v>3</v>
      </c>
      <c r="F375" s="55">
        <f>'R-GRASP comparison'!G377</f>
        <v>8991348.1099999994</v>
      </c>
      <c r="G375" s="55">
        <f>'R-GRASP comparison'!H377</f>
        <v>8991348.1099999994</v>
      </c>
      <c r="H375" s="55">
        <f>'R-GRASP comparison'!I377</f>
        <v>0</v>
      </c>
      <c r="I375" s="51">
        <f>tsplib2[[#This Row],[Dev]]/tsplib2[[#This Row],[Best]]</f>
        <v>0</v>
      </c>
      <c r="J375" s="55">
        <f>'R-GRASP comparison'!J377</f>
        <v>250.04</v>
      </c>
    </row>
    <row r="376" spans="1:10" x14ac:dyDescent="0.2">
      <c r="A376" t="s">
        <v>669</v>
      </c>
      <c r="B376" t="str">
        <f>'R-GRASP comparison'!B378</f>
        <v>lin318_10_4</v>
      </c>
      <c r="C376">
        <f>'R-GRASP comparison'!C378</f>
        <v>318</v>
      </c>
      <c r="D376">
        <f>'R-GRASP comparison'!D378</f>
        <v>10</v>
      </c>
      <c r="E376">
        <f>'R-GRASP comparison'!E378</f>
        <v>4</v>
      </c>
      <c r="F376" s="55">
        <f>'R-GRASP comparison'!G378</f>
        <v>100000000</v>
      </c>
      <c r="G376" s="55">
        <f>'R-GRASP comparison'!H378</f>
        <v>100000000</v>
      </c>
      <c r="H376" s="55">
        <f>'R-GRASP comparison'!I378</f>
        <v>0</v>
      </c>
      <c r="I376" s="51">
        <f>tsplib2[[#This Row],[Dev]]/tsplib2[[#This Row],[Best]]</f>
        <v>0</v>
      </c>
      <c r="J376" s="55">
        <f>'R-GRASP comparison'!J378</f>
        <v>250.01</v>
      </c>
    </row>
    <row r="377" spans="1:10" x14ac:dyDescent="0.2">
      <c r="A377" t="s">
        <v>669</v>
      </c>
      <c r="B377" t="str">
        <f>'R-GRASP comparison'!B379</f>
        <v>lin318_10_5</v>
      </c>
      <c r="C377">
        <f>'R-GRASP comparison'!C379</f>
        <v>318</v>
      </c>
      <c r="D377">
        <f>'R-GRASP comparison'!D379</f>
        <v>10</v>
      </c>
      <c r="E377">
        <f>'R-GRASP comparison'!E379</f>
        <v>5</v>
      </c>
      <c r="F377" s="55">
        <f>'R-GRASP comparison'!G379</f>
        <v>100000000</v>
      </c>
      <c r="G377" s="55">
        <f>'R-GRASP comparison'!H379</f>
        <v>100000000</v>
      </c>
      <c r="H377" s="55">
        <f>'R-GRASP comparison'!I379</f>
        <v>0</v>
      </c>
      <c r="I377" s="51">
        <f>tsplib2[[#This Row],[Dev]]/tsplib2[[#This Row],[Best]]</f>
        <v>0</v>
      </c>
      <c r="J377" s="55">
        <f>'R-GRASP comparison'!J379</f>
        <v>250.01</v>
      </c>
    </row>
    <row r="378" spans="1:10" x14ac:dyDescent="0.2">
      <c r="A378" t="s">
        <v>669</v>
      </c>
      <c r="B378" t="str">
        <f>'R-GRASP comparison'!B380</f>
        <v>lin318_15_2</v>
      </c>
      <c r="C378">
        <f>'R-GRASP comparison'!C380</f>
        <v>318</v>
      </c>
      <c r="D378">
        <f>'R-GRASP comparison'!D380</f>
        <v>15</v>
      </c>
      <c r="E378">
        <f>'R-GRASP comparison'!E380</f>
        <v>2</v>
      </c>
      <c r="F378" s="55">
        <f>'R-GRASP comparison'!G380</f>
        <v>5949814.5300000003</v>
      </c>
      <c r="G378" s="55">
        <f>'R-GRASP comparison'!H380</f>
        <v>5949814.5300000003</v>
      </c>
      <c r="H378" s="55">
        <f>'R-GRASP comparison'!I380</f>
        <v>0</v>
      </c>
      <c r="I378" s="51">
        <f>tsplib2[[#This Row],[Dev]]/tsplib2[[#This Row],[Best]]</f>
        <v>0</v>
      </c>
      <c r="J378" s="55">
        <f>'R-GRASP comparison'!J380</f>
        <v>250.07</v>
      </c>
    </row>
    <row r="379" spans="1:10" x14ac:dyDescent="0.2">
      <c r="A379" t="s">
        <v>669</v>
      </c>
      <c r="B379" t="str">
        <f>'R-GRASP comparison'!B381</f>
        <v>lin318_15_3</v>
      </c>
      <c r="C379">
        <f>'R-GRASP comparison'!C381</f>
        <v>318</v>
      </c>
      <c r="D379">
        <f>'R-GRASP comparison'!D381</f>
        <v>15</v>
      </c>
      <c r="E379">
        <f>'R-GRASP comparison'!E381</f>
        <v>3</v>
      </c>
      <c r="F379" s="55">
        <f>'R-GRASP comparison'!G381</f>
        <v>100000000</v>
      </c>
      <c r="G379" s="55">
        <f>'R-GRASP comparison'!H381</f>
        <v>100000000</v>
      </c>
      <c r="H379" s="55">
        <f>'R-GRASP comparison'!I381</f>
        <v>0</v>
      </c>
      <c r="I379" s="51">
        <f>tsplib2[[#This Row],[Dev]]/tsplib2[[#This Row],[Best]]</f>
        <v>0</v>
      </c>
      <c r="J379" s="55">
        <f>'R-GRASP comparison'!J381</f>
        <v>250.02</v>
      </c>
    </row>
    <row r="380" spans="1:10" x14ac:dyDescent="0.2">
      <c r="A380" t="s">
        <v>669</v>
      </c>
      <c r="B380" t="str">
        <f>'R-GRASP comparison'!B382</f>
        <v>lin318_15_4</v>
      </c>
      <c r="C380">
        <f>'R-GRASP comparison'!C382</f>
        <v>318</v>
      </c>
      <c r="D380">
        <f>'R-GRASP comparison'!D382</f>
        <v>15</v>
      </c>
      <c r="E380">
        <f>'R-GRASP comparison'!E382</f>
        <v>4</v>
      </c>
      <c r="F380" s="55">
        <f>'R-GRASP comparison'!G382</f>
        <v>5787144.9199999999</v>
      </c>
      <c r="G380" s="55">
        <f>'R-GRASP comparison'!H382</f>
        <v>5787144.9199999999</v>
      </c>
      <c r="H380" s="55">
        <f>'R-GRASP comparison'!I382</f>
        <v>0</v>
      </c>
      <c r="I380" s="51">
        <f>tsplib2[[#This Row],[Dev]]/tsplib2[[#This Row],[Best]]</f>
        <v>0</v>
      </c>
      <c r="J380" s="55">
        <f>'R-GRASP comparison'!J382</f>
        <v>250.08</v>
      </c>
    </row>
    <row r="381" spans="1:10" x14ac:dyDescent="0.2">
      <c r="A381" t="s">
        <v>669</v>
      </c>
      <c r="B381" t="str">
        <f>'R-GRASP comparison'!B383</f>
        <v>lin318_15_5</v>
      </c>
      <c r="C381">
        <f>'R-GRASP comparison'!C383</f>
        <v>318</v>
      </c>
      <c r="D381">
        <f>'R-GRASP comparison'!D383</f>
        <v>15</v>
      </c>
      <c r="E381">
        <f>'R-GRASP comparison'!E383</f>
        <v>5</v>
      </c>
      <c r="F381" s="55">
        <f>'R-GRASP comparison'!G383</f>
        <v>100000000</v>
      </c>
      <c r="G381" s="55">
        <f>'R-GRASP comparison'!H383</f>
        <v>100000000</v>
      </c>
      <c r="H381" s="55">
        <f>'R-GRASP comparison'!I383</f>
        <v>0</v>
      </c>
      <c r="I381" s="51">
        <f>tsplib2[[#This Row],[Dev]]/tsplib2[[#This Row],[Best]]</f>
        <v>0</v>
      </c>
      <c r="J381" s="55">
        <f>'R-GRASP comparison'!J383</f>
        <v>250.06</v>
      </c>
    </row>
    <row r="382" spans="1:10" x14ac:dyDescent="0.2">
      <c r="A382" t="s">
        <v>669</v>
      </c>
      <c r="B382" t="str">
        <f>'R-GRASP comparison'!B384</f>
        <v>lin318_20_2</v>
      </c>
      <c r="C382">
        <f>'R-GRASP comparison'!C384</f>
        <v>318</v>
      </c>
      <c r="D382">
        <f>'R-GRASP comparison'!D384</f>
        <v>20</v>
      </c>
      <c r="E382">
        <f>'R-GRASP comparison'!E384</f>
        <v>2</v>
      </c>
      <c r="F382" s="55">
        <f>'R-GRASP comparison'!G384</f>
        <v>4350100.9000000004</v>
      </c>
      <c r="G382" s="55">
        <f>'R-GRASP comparison'!H384</f>
        <v>4350100.9000000004</v>
      </c>
      <c r="H382" s="55">
        <f>'R-GRASP comparison'!I384</f>
        <v>0</v>
      </c>
      <c r="I382" s="51">
        <f>tsplib2[[#This Row],[Dev]]/tsplib2[[#This Row],[Best]]</f>
        <v>0</v>
      </c>
      <c r="J382" s="55">
        <f>'R-GRASP comparison'!J384</f>
        <v>250.1</v>
      </c>
    </row>
    <row r="383" spans="1:10" x14ac:dyDescent="0.2">
      <c r="A383" t="s">
        <v>669</v>
      </c>
      <c r="B383" t="str">
        <f>'R-GRASP comparison'!B385</f>
        <v>lin318_20_3</v>
      </c>
      <c r="C383">
        <f>'R-GRASP comparison'!C385</f>
        <v>318</v>
      </c>
      <c r="D383">
        <f>'R-GRASP comparison'!D385</f>
        <v>20</v>
      </c>
      <c r="E383">
        <f>'R-GRASP comparison'!E385</f>
        <v>3</v>
      </c>
      <c r="F383" s="55">
        <f>'R-GRASP comparison'!G385</f>
        <v>4349286.79</v>
      </c>
      <c r="G383" s="55">
        <f>'R-GRASP comparison'!H385</f>
        <v>4349286.79</v>
      </c>
      <c r="H383" s="55">
        <f>'R-GRASP comparison'!I385</f>
        <v>0</v>
      </c>
      <c r="I383" s="51">
        <f>tsplib2[[#This Row],[Dev]]/tsplib2[[#This Row],[Best]]</f>
        <v>0</v>
      </c>
      <c r="J383" s="55">
        <f>'R-GRASP comparison'!J385</f>
        <v>250.16</v>
      </c>
    </row>
    <row r="384" spans="1:10" x14ac:dyDescent="0.2">
      <c r="A384" t="s">
        <v>669</v>
      </c>
      <c r="B384" t="str">
        <f>'R-GRASP comparison'!B386</f>
        <v>lin318_20_4</v>
      </c>
      <c r="C384">
        <f>'R-GRASP comparison'!C386</f>
        <v>318</v>
      </c>
      <c r="D384">
        <f>'R-GRASP comparison'!D386</f>
        <v>20</v>
      </c>
      <c r="E384">
        <f>'R-GRASP comparison'!E386</f>
        <v>4</v>
      </c>
      <c r="F384" s="55">
        <f>'R-GRASP comparison'!G386</f>
        <v>100000000</v>
      </c>
      <c r="G384" s="55">
        <f>'R-GRASP comparison'!H386</f>
        <v>100000000</v>
      </c>
      <c r="H384" s="55">
        <f>'R-GRASP comparison'!I386</f>
        <v>0</v>
      </c>
      <c r="I384" s="51">
        <f>tsplib2[[#This Row],[Dev]]/tsplib2[[#This Row],[Best]]</f>
        <v>0</v>
      </c>
      <c r="J384" s="55">
        <f>'R-GRASP comparison'!J386</f>
        <v>250.01</v>
      </c>
    </row>
    <row r="385" spans="1:10" x14ac:dyDescent="0.2">
      <c r="A385" t="s">
        <v>669</v>
      </c>
      <c r="B385" t="str">
        <f>'R-GRASP comparison'!B387</f>
        <v>lin318_20_5</v>
      </c>
      <c r="C385">
        <f>'R-GRASP comparison'!C387</f>
        <v>318</v>
      </c>
      <c r="D385">
        <f>'R-GRASP comparison'!D387</f>
        <v>20</v>
      </c>
      <c r="E385">
        <f>'R-GRASP comparison'!E387</f>
        <v>5</v>
      </c>
      <c r="F385" s="55">
        <f>'R-GRASP comparison'!G387</f>
        <v>100000000</v>
      </c>
      <c r="G385" s="55">
        <f>'R-GRASP comparison'!H387</f>
        <v>100000000</v>
      </c>
      <c r="H385" s="55">
        <f>'R-GRASP comparison'!I387</f>
        <v>0</v>
      </c>
      <c r="I385" s="51">
        <f>tsplib2[[#This Row],[Dev]]/tsplib2[[#This Row],[Best]]</f>
        <v>0</v>
      </c>
      <c r="J385" s="55">
        <f>'R-GRASP comparison'!J387</f>
        <v>250.03</v>
      </c>
    </row>
    <row r="386" spans="1:10" x14ac:dyDescent="0.2">
      <c r="A386" t="s">
        <v>664</v>
      </c>
      <c r="B386" t="str">
        <f>'R-GRASP comparison'!B388</f>
        <v>pcb442_05_2</v>
      </c>
      <c r="C386">
        <f>'R-GRASP comparison'!C388</f>
        <v>442</v>
      </c>
      <c r="D386">
        <f>'R-GRASP comparison'!D388</f>
        <v>5</v>
      </c>
      <c r="E386">
        <f>'R-GRASP comparison'!E388</f>
        <v>2</v>
      </c>
      <c r="F386" s="55">
        <f>'R-GRASP comparison'!G388</f>
        <v>33820997.729999997</v>
      </c>
      <c r="G386" s="55">
        <f>'R-GRASP comparison'!H388</f>
        <v>33820997.729999997</v>
      </c>
      <c r="H386" s="55">
        <f>'R-GRASP comparison'!I388</f>
        <v>0</v>
      </c>
      <c r="I386" s="51">
        <f>tsplib2[[#This Row],[Dev]]/tsplib2[[#This Row],[Best]]</f>
        <v>0</v>
      </c>
      <c r="J386" s="55">
        <f>'R-GRASP comparison'!J388</f>
        <v>250.1</v>
      </c>
    </row>
    <row r="387" spans="1:10" x14ac:dyDescent="0.2">
      <c r="A387" t="s">
        <v>664</v>
      </c>
      <c r="B387" t="str">
        <f>'R-GRASP comparison'!B389</f>
        <v>pcb442_05_3</v>
      </c>
      <c r="C387">
        <f>'R-GRASP comparison'!C389</f>
        <v>442</v>
      </c>
      <c r="D387">
        <f>'R-GRASP comparison'!D389</f>
        <v>5</v>
      </c>
      <c r="E387">
        <f>'R-GRASP comparison'!E389</f>
        <v>3</v>
      </c>
      <c r="F387" s="55">
        <f>'R-GRASP comparison'!G389</f>
        <v>33416569.370000001</v>
      </c>
      <c r="G387" s="55">
        <f>'R-GRASP comparison'!H389</f>
        <v>33416569.370000001</v>
      </c>
      <c r="H387" s="55">
        <f>'R-GRASP comparison'!I389</f>
        <v>0</v>
      </c>
      <c r="I387" s="51">
        <f>tsplib2[[#This Row],[Dev]]/tsplib2[[#This Row],[Best]]</f>
        <v>0</v>
      </c>
      <c r="J387" s="55">
        <f>'R-GRASP comparison'!J389</f>
        <v>250.05</v>
      </c>
    </row>
    <row r="388" spans="1:10" x14ac:dyDescent="0.2">
      <c r="A388" t="s">
        <v>664</v>
      </c>
      <c r="B388" t="str">
        <f>'R-GRASP comparison'!B390</f>
        <v>pcb442_05_4</v>
      </c>
      <c r="C388">
        <f>'R-GRASP comparison'!C390</f>
        <v>442</v>
      </c>
      <c r="D388">
        <f>'R-GRASP comparison'!D390</f>
        <v>5</v>
      </c>
      <c r="E388">
        <f>'R-GRASP comparison'!E390</f>
        <v>4</v>
      </c>
      <c r="F388" s="55">
        <f>'R-GRASP comparison'!G390</f>
        <v>33786480.859999999</v>
      </c>
      <c r="G388" s="55">
        <f>'R-GRASP comparison'!H390</f>
        <v>33786480.859999999</v>
      </c>
      <c r="H388" s="55">
        <f>'R-GRASP comparison'!I390</f>
        <v>0</v>
      </c>
      <c r="I388" s="51">
        <f>tsplib2[[#This Row],[Dev]]/tsplib2[[#This Row],[Best]]</f>
        <v>0</v>
      </c>
      <c r="J388" s="55">
        <f>'R-GRASP comparison'!J390</f>
        <v>250.15</v>
      </c>
    </row>
    <row r="389" spans="1:10" x14ac:dyDescent="0.2">
      <c r="A389" t="s">
        <v>664</v>
      </c>
      <c r="B389" t="str">
        <f>'R-GRASP comparison'!B391</f>
        <v>pcb442_05_5</v>
      </c>
      <c r="C389">
        <f>'R-GRASP comparison'!C391</f>
        <v>442</v>
      </c>
      <c r="D389">
        <f>'R-GRASP comparison'!D391</f>
        <v>5</v>
      </c>
      <c r="E389">
        <f>'R-GRASP comparison'!E391</f>
        <v>5</v>
      </c>
      <c r="F389" s="55">
        <f>'R-GRASP comparison'!G391</f>
        <v>100000000</v>
      </c>
      <c r="G389" s="55">
        <f>'R-GRASP comparison'!H391</f>
        <v>100000000</v>
      </c>
      <c r="H389" s="55">
        <f>'R-GRASP comparison'!I391</f>
        <v>0</v>
      </c>
      <c r="I389" s="51">
        <f>tsplib2[[#This Row],[Dev]]/tsplib2[[#This Row],[Best]]</f>
        <v>0</v>
      </c>
      <c r="J389" s="55">
        <f>'R-GRASP comparison'!J391</f>
        <v>250.01</v>
      </c>
    </row>
    <row r="390" spans="1:10" x14ac:dyDescent="0.2">
      <c r="A390" t="s">
        <v>664</v>
      </c>
      <c r="B390" t="str">
        <f>'R-GRASP comparison'!B392</f>
        <v>pcb442_10_2</v>
      </c>
      <c r="C390">
        <f>'R-GRASP comparison'!C392</f>
        <v>442</v>
      </c>
      <c r="D390">
        <f>'R-GRASP comparison'!D392</f>
        <v>10</v>
      </c>
      <c r="E390">
        <f>'R-GRASP comparison'!E392</f>
        <v>2</v>
      </c>
      <c r="F390" s="55">
        <f>'R-GRASP comparison'!G392</f>
        <v>16603837.869999999</v>
      </c>
      <c r="G390" s="55">
        <f>'R-GRASP comparison'!H392</f>
        <v>16603837.869999999</v>
      </c>
      <c r="H390" s="55">
        <f>'R-GRASP comparison'!I392</f>
        <v>0</v>
      </c>
      <c r="I390" s="51">
        <f>tsplib2[[#This Row],[Dev]]/tsplib2[[#This Row],[Best]]</f>
        <v>0</v>
      </c>
      <c r="J390" s="55">
        <f>'R-GRASP comparison'!J392</f>
        <v>250.13</v>
      </c>
    </row>
    <row r="391" spans="1:10" x14ac:dyDescent="0.2">
      <c r="A391" t="s">
        <v>664</v>
      </c>
      <c r="B391" t="str">
        <f>'R-GRASP comparison'!B393</f>
        <v>pcb442_10_3</v>
      </c>
      <c r="C391">
        <f>'R-GRASP comparison'!C393</f>
        <v>442</v>
      </c>
      <c r="D391">
        <f>'R-GRASP comparison'!D393</f>
        <v>10</v>
      </c>
      <c r="E391">
        <f>'R-GRASP comparison'!E393</f>
        <v>3</v>
      </c>
      <c r="F391" s="55">
        <f>'R-GRASP comparison'!G393</f>
        <v>16740605</v>
      </c>
      <c r="G391" s="55">
        <f>'R-GRASP comparison'!H393</f>
        <v>16740605</v>
      </c>
      <c r="H391" s="55">
        <f>'R-GRASP comparison'!I393</f>
        <v>0</v>
      </c>
      <c r="I391" s="51">
        <f>tsplib2[[#This Row],[Dev]]/tsplib2[[#This Row],[Best]]</f>
        <v>0</v>
      </c>
      <c r="J391" s="55">
        <f>'R-GRASP comparison'!J393</f>
        <v>250.11</v>
      </c>
    </row>
    <row r="392" spans="1:10" x14ac:dyDescent="0.2">
      <c r="A392" t="s">
        <v>664</v>
      </c>
      <c r="B392" t="str">
        <f>'R-GRASP comparison'!B394</f>
        <v>pcb442_10_4</v>
      </c>
      <c r="C392">
        <f>'R-GRASP comparison'!C394</f>
        <v>442</v>
      </c>
      <c r="D392">
        <f>'R-GRASP comparison'!D394</f>
        <v>10</v>
      </c>
      <c r="E392">
        <f>'R-GRASP comparison'!E394</f>
        <v>4</v>
      </c>
      <c r="F392" s="55">
        <f>'R-GRASP comparison'!G394</f>
        <v>100000000</v>
      </c>
      <c r="G392" s="55">
        <f>'R-GRASP comparison'!H394</f>
        <v>100000000</v>
      </c>
      <c r="H392" s="55">
        <f>'R-GRASP comparison'!I394</f>
        <v>0</v>
      </c>
      <c r="I392" s="51">
        <f>tsplib2[[#This Row],[Dev]]/tsplib2[[#This Row],[Best]]</f>
        <v>0</v>
      </c>
      <c r="J392" s="55">
        <f>'R-GRASP comparison'!J394</f>
        <v>250.01</v>
      </c>
    </row>
    <row r="393" spans="1:10" x14ac:dyDescent="0.2">
      <c r="A393" t="s">
        <v>664</v>
      </c>
      <c r="B393" t="str">
        <f>'R-GRASP comparison'!B395</f>
        <v>pcb442_10_5</v>
      </c>
      <c r="C393">
        <f>'R-GRASP comparison'!C395</f>
        <v>442</v>
      </c>
      <c r="D393">
        <f>'R-GRASP comparison'!D395</f>
        <v>10</v>
      </c>
      <c r="E393">
        <f>'R-GRASP comparison'!E395</f>
        <v>5</v>
      </c>
      <c r="F393" s="55">
        <f>'R-GRASP comparison'!G395</f>
        <v>100000000</v>
      </c>
      <c r="G393" s="55">
        <f>'R-GRASP comparison'!H395</f>
        <v>100000000</v>
      </c>
      <c r="H393" s="55">
        <f>'R-GRASP comparison'!I395</f>
        <v>0</v>
      </c>
      <c r="I393" s="51">
        <f>tsplib2[[#This Row],[Dev]]/tsplib2[[#This Row],[Best]]</f>
        <v>0</v>
      </c>
      <c r="J393" s="55">
        <f>'R-GRASP comparison'!J395</f>
        <v>250.02</v>
      </c>
    </row>
    <row r="394" spans="1:10" x14ac:dyDescent="0.2">
      <c r="A394" t="s">
        <v>664</v>
      </c>
      <c r="B394" t="str">
        <f>'R-GRASP comparison'!B396</f>
        <v>pcb442_15_2</v>
      </c>
      <c r="C394">
        <f>'R-GRASP comparison'!C396</f>
        <v>442</v>
      </c>
      <c r="D394">
        <f>'R-GRASP comparison'!D396</f>
        <v>15</v>
      </c>
      <c r="E394">
        <f>'R-GRASP comparison'!E396</f>
        <v>2</v>
      </c>
      <c r="F394" s="55">
        <f>'R-GRASP comparison'!G396</f>
        <v>10988824.789999999</v>
      </c>
      <c r="G394" s="55">
        <f>'R-GRASP comparison'!H396</f>
        <v>10988824.789999999</v>
      </c>
      <c r="H394" s="55">
        <f>'R-GRASP comparison'!I396</f>
        <v>0</v>
      </c>
      <c r="I394" s="51">
        <f>tsplib2[[#This Row],[Dev]]/tsplib2[[#This Row],[Best]]</f>
        <v>0</v>
      </c>
      <c r="J394" s="55">
        <f>'R-GRASP comparison'!J396</f>
        <v>250.14</v>
      </c>
    </row>
    <row r="395" spans="1:10" x14ac:dyDescent="0.2">
      <c r="A395" t="s">
        <v>664</v>
      </c>
      <c r="B395" t="str">
        <f>'R-GRASP comparison'!B397</f>
        <v>pcb442_15_3</v>
      </c>
      <c r="C395">
        <f>'R-GRASP comparison'!C397</f>
        <v>442</v>
      </c>
      <c r="D395">
        <f>'R-GRASP comparison'!D397</f>
        <v>15</v>
      </c>
      <c r="E395">
        <f>'R-GRASP comparison'!E397</f>
        <v>3</v>
      </c>
      <c r="F395" s="55">
        <f>'R-GRASP comparison'!G397</f>
        <v>10950366.050000001</v>
      </c>
      <c r="G395" s="55">
        <f>'R-GRASP comparison'!H397</f>
        <v>10950366.050000001</v>
      </c>
      <c r="H395" s="55">
        <f>'R-GRASP comparison'!I397</f>
        <v>0</v>
      </c>
      <c r="I395" s="51">
        <f>tsplib2[[#This Row],[Dev]]/tsplib2[[#This Row],[Best]]</f>
        <v>0</v>
      </c>
      <c r="J395" s="55">
        <f>'R-GRASP comparison'!J397</f>
        <v>250.15</v>
      </c>
    </row>
    <row r="396" spans="1:10" x14ac:dyDescent="0.2">
      <c r="A396" t="s">
        <v>664</v>
      </c>
      <c r="B396" t="str">
        <f>'R-GRASP comparison'!B398</f>
        <v>pcb442_15_4</v>
      </c>
      <c r="C396">
        <f>'R-GRASP comparison'!C398</f>
        <v>442</v>
      </c>
      <c r="D396">
        <f>'R-GRASP comparison'!D398</f>
        <v>15</v>
      </c>
      <c r="E396">
        <f>'R-GRASP comparison'!E398</f>
        <v>4</v>
      </c>
      <c r="F396" s="55">
        <f>'R-GRASP comparison'!G398</f>
        <v>100000000</v>
      </c>
      <c r="G396" s="55">
        <f>'R-GRASP comparison'!H398</f>
        <v>100000000</v>
      </c>
      <c r="H396" s="55">
        <f>'R-GRASP comparison'!I398</f>
        <v>0</v>
      </c>
      <c r="I396" s="51">
        <f>tsplib2[[#This Row],[Dev]]/tsplib2[[#This Row],[Best]]</f>
        <v>0</v>
      </c>
      <c r="J396" s="55">
        <f>'R-GRASP comparison'!J398</f>
        <v>250.01</v>
      </c>
    </row>
    <row r="397" spans="1:10" x14ac:dyDescent="0.2">
      <c r="A397" t="s">
        <v>664</v>
      </c>
      <c r="B397" t="str">
        <f>'R-GRASP comparison'!B399</f>
        <v>pcb442_15_5</v>
      </c>
      <c r="C397">
        <f>'R-GRASP comparison'!C399</f>
        <v>442</v>
      </c>
      <c r="D397">
        <f>'R-GRASP comparison'!D399</f>
        <v>15</v>
      </c>
      <c r="E397">
        <f>'R-GRASP comparison'!E399</f>
        <v>5</v>
      </c>
      <c r="F397" s="55">
        <f>'R-GRASP comparison'!G399</f>
        <v>100000000</v>
      </c>
      <c r="G397" s="55">
        <f>'R-GRASP comparison'!H399</f>
        <v>100000000</v>
      </c>
      <c r="H397" s="55">
        <f>'R-GRASP comparison'!I399</f>
        <v>0</v>
      </c>
      <c r="I397" s="51">
        <f>tsplib2[[#This Row],[Dev]]/tsplib2[[#This Row],[Best]]</f>
        <v>0</v>
      </c>
      <c r="J397" s="55">
        <f>'R-GRASP comparison'!J399</f>
        <v>250.01</v>
      </c>
    </row>
    <row r="398" spans="1:10" x14ac:dyDescent="0.2">
      <c r="A398" t="s">
        <v>664</v>
      </c>
      <c r="B398" t="str">
        <f>'R-GRASP comparison'!B400</f>
        <v>pcb442_20_2</v>
      </c>
      <c r="C398">
        <f>'R-GRASP comparison'!C400</f>
        <v>442</v>
      </c>
      <c r="D398">
        <f>'R-GRASP comparison'!D400</f>
        <v>20</v>
      </c>
      <c r="E398">
        <f>'R-GRASP comparison'!E400</f>
        <v>2</v>
      </c>
      <c r="F398" s="55">
        <f>'R-GRASP comparison'!G400</f>
        <v>100000000</v>
      </c>
      <c r="G398" s="55">
        <f>'R-GRASP comparison'!H400</f>
        <v>100000000</v>
      </c>
      <c r="H398" s="55">
        <f>'R-GRASP comparison'!I400</f>
        <v>0</v>
      </c>
      <c r="I398" s="51">
        <f>tsplib2[[#This Row],[Dev]]/tsplib2[[#This Row],[Best]]</f>
        <v>0</v>
      </c>
      <c r="J398" s="55">
        <f>'R-GRASP comparison'!J400</f>
        <v>250</v>
      </c>
    </row>
    <row r="399" spans="1:10" x14ac:dyDescent="0.2">
      <c r="A399" t="s">
        <v>664</v>
      </c>
      <c r="B399" t="str">
        <f>'R-GRASP comparison'!B401</f>
        <v>pcb442_20_3</v>
      </c>
      <c r="C399">
        <f>'R-GRASP comparison'!C401</f>
        <v>442</v>
      </c>
      <c r="D399">
        <f>'R-GRASP comparison'!D401</f>
        <v>20</v>
      </c>
      <c r="E399">
        <f>'R-GRASP comparison'!E401</f>
        <v>3</v>
      </c>
      <c r="F399" s="55">
        <f>'R-GRASP comparison'!G401</f>
        <v>100000000</v>
      </c>
      <c r="G399" s="55">
        <f>'R-GRASP comparison'!H401</f>
        <v>100000000</v>
      </c>
      <c r="H399" s="55">
        <f>'R-GRASP comparison'!I401</f>
        <v>0</v>
      </c>
      <c r="I399" s="51">
        <f>tsplib2[[#This Row],[Dev]]/tsplib2[[#This Row],[Best]]</f>
        <v>0</v>
      </c>
      <c r="J399" s="55">
        <f>'R-GRASP comparison'!J401</f>
        <v>250</v>
      </c>
    </row>
    <row r="400" spans="1:10" x14ac:dyDescent="0.2">
      <c r="A400" t="s">
        <v>664</v>
      </c>
      <c r="B400" t="str">
        <f>'R-GRASP comparison'!B402</f>
        <v>pcb442_20_4</v>
      </c>
      <c r="C400">
        <f>'R-GRASP comparison'!C402</f>
        <v>442</v>
      </c>
      <c r="D400">
        <f>'R-GRASP comparison'!D402</f>
        <v>20</v>
      </c>
      <c r="E400">
        <f>'R-GRASP comparison'!E402</f>
        <v>4</v>
      </c>
      <c r="F400" s="55">
        <f>'R-GRASP comparison'!G402</f>
        <v>100000000</v>
      </c>
      <c r="G400" s="55">
        <f>'R-GRASP comparison'!H402</f>
        <v>100000000</v>
      </c>
      <c r="H400" s="55">
        <f>'R-GRASP comparison'!I402</f>
        <v>0</v>
      </c>
      <c r="I400" s="51">
        <f>tsplib2[[#This Row],[Dev]]/tsplib2[[#This Row],[Best]]</f>
        <v>0</v>
      </c>
      <c r="J400" s="55">
        <f>'R-GRASP comparison'!J402</f>
        <v>250</v>
      </c>
    </row>
    <row r="401" spans="1:10" x14ac:dyDescent="0.2">
      <c r="A401" t="s">
        <v>664</v>
      </c>
      <c r="B401" t="str">
        <f>'R-GRASP comparison'!B403</f>
        <v>pcb442_20_5</v>
      </c>
      <c r="C401">
        <f>'R-GRASP comparison'!C403</f>
        <v>442</v>
      </c>
      <c r="D401">
        <f>'R-GRASP comparison'!D403</f>
        <v>20</v>
      </c>
      <c r="E401">
        <f>'R-GRASP comparison'!E403</f>
        <v>5</v>
      </c>
      <c r="F401" s="55">
        <f>'R-GRASP comparison'!G403</f>
        <v>100000000</v>
      </c>
      <c r="G401" s="55">
        <f>'R-GRASP comparison'!H403</f>
        <v>100000000</v>
      </c>
      <c r="H401" s="55">
        <f>'R-GRASP comparison'!I403</f>
        <v>0</v>
      </c>
      <c r="I401" s="51">
        <f>tsplib2[[#This Row],[Dev]]/tsplib2[[#This Row],[Best]]</f>
        <v>0</v>
      </c>
      <c r="J401" s="55">
        <f>'R-GRASP comparison'!J403</f>
        <v>250</v>
      </c>
    </row>
    <row r="402" spans="1:10" x14ac:dyDescent="0.2">
      <c r="A402" t="s">
        <v>655</v>
      </c>
      <c r="B402" t="str">
        <f>'R-GRASP comparison'!B404</f>
        <v>pr107_05_2</v>
      </c>
      <c r="C402">
        <f>'R-GRASP comparison'!C404</f>
        <v>107</v>
      </c>
      <c r="D402">
        <f>'R-GRASP comparison'!D404</f>
        <v>5</v>
      </c>
      <c r="E402">
        <f>'R-GRASP comparison'!E404</f>
        <v>2</v>
      </c>
      <c r="F402" s="55">
        <f>'R-GRASP comparison'!G404</f>
        <v>3464159.08</v>
      </c>
      <c r="G402" s="55">
        <f>'R-GRASP comparison'!H404</f>
        <v>3464159.08</v>
      </c>
      <c r="H402" s="55">
        <f>'R-GRASP comparison'!I404</f>
        <v>0</v>
      </c>
      <c r="I402" s="51">
        <f>tsplib2[[#This Row],[Dev]]/tsplib2[[#This Row],[Best]]</f>
        <v>0</v>
      </c>
      <c r="J402" s="55">
        <f>'R-GRASP comparison'!J404</f>
        <v>250.01</v>
      </c>
    </row>
    <row r="403" spans="1:10" x14ac:dyDescent="0.2">
      <c r="A403" t="s">
        <v>655</v>
      </c>
      <c r="B403" t="str">
        <f>'R-GRASP comparison'!B405</f>
        <v>pr107_05_3</v>
      </c>
      <c r="C403">
        <f>'R-GRASP comparison'!C405</f>
        <v>107</v>
      </c>
      <c r="D403">
        <f>'R-GRASP comparison'!D405</f>
        <v>5</v>
      </c>
      <c r="E403">
        <f>'R-GRASP comparison'!E405</f>
        <v>3</v>
      </c>
      <c r="F403" s="55">
        <f>'R-GRASP comparison'!G405</f>
        <v>5390965.7300000004</v>
      </c>
      <c r="G403" s="55">
        <f>'R-GRASP comparison'!H405</f>
        <v>5390965.7300000004</v>
      </c>
      <c r="H403" s="55">
        <f>'R-GRASP comparison'!I405</f>
        <v>0</v>
      </c>
      <c r="I403" s="51">
        <f>tsplib2[[#This Row],[Dev]]/tsplib2[[#This Row],[Best]]</f>
        <v>0</v>
      </c>
      <c r="J403" s="55">
        <f>'R-GRASP comparison'!J405</f>
        <v>250.02</v>
      </c>
    </row>
    <row r="404" spans="1:10" x14ac:dyDescent="0.2">
      <c r="A404" t="s">
        <v>655</v>
      </c>
      <c r="B404" t="str">
        <f>'R-GRASP comparison'!B406</f>
        <v>pr107_05_4</v>
      </c>
      <c r="C404">
        <f>'R-GRASP comparison'!C406</f>
        <v>107</v>
      </c>
      <c r="D404">
        <f>'R-GRASP comparison'!D406</f>
        <v>5</v>
      </c>
      <c r="E404">
        <f>'R-GRASP comparison'!E406</f>
        <v>4</v>
      </c>
      <c r="F404" s="55">
        <f>'R-GRASP comparison'!G406</f>
        <v>5819891.3399999999</v>
      </c>
      <c r="G404" s="55">
        <f>'R-GRASP comparison'!H406</f>
        <v>5819891.3399999999</v>
      </c>
      <c r="H404" s="55">
        <f>'R-GRASP comparison'!I406</f>
        <v>0</v>
      </c>
      <c r="I404" s="51">
        <f>tsplib2[[#This Row],[Dev]]/tsplib2[[#This Row],[Best]]</f>
        <v>0</v>
      </c>
      <c r="J404" s="55">
        <f>'R-GRASP comparison'!J406</f>
        <v>250</v>
      </c>
    </row>
    <row r="405" spans="1:10" x14ac:dyDescent="0.2">
      <c r="A405" t="s">
        <v>655</v>
      </c>
      <c r="B405" t="str">
        <f>'R-GRASP comparison'!B407</f>
        <v>pr107_05_5</v>
      </c>
      <c r="C405">
        <f>'R-GRASP comparison'!C407</f>
        <v>107</v>
      </c>
      <c r="D405">
        <f>'R-GRASP comparison'!D407</f>
        <v>5</v>
      </c>
      <c r="E405">
        <f>'R-GRASP comparison'!E407</f>
        <v>5</v>
      </c>
      <c r="F405" s="55">
        <f>'R-GRASP comparison'!G407</f>
        <v>5913289.8600000003</v>
      </c>
      <c r="G405" s="55">
        <f>'R-GRASP comparison'!H407</f>
        <v>5913289.8600000003</v>
      </c>
      <c r="H405" s="55">
        <f>'R-GRASP comparison'!I407</f>
        <v>0</v>
      </c>
      <c r="I405" s="51">
        <f>tsplib2[[#This Row],[Dev]]/tsplib2[[#This Row],[Best]]</f>
        <v>0</v>
      </c>
      <c r="J405" s="55">
        <f>'R-GRASP comparison'!J407</f>
        <v>250.01</v>
      </c>
    </row>
    <row r="406" spans="1:10" x14ac:dyDescent="0.2">
      <c r="A406" t="s">
        <v>655</v>
      </c>
      <c r="B406" t="str">
        <f>'R-GRASP comparison'!B408</f>
        <v>pr107_10_2</v>
      </c>
      <c r="C406">
        <f>'R-GRASP comparison'!C408</f>
        <v>107</v>
      </c>
      <c r="D406">
        <f>'R-GRASP comparison'!D408</f>
        <v>10</v>
      </c>
      <c r="E406">
        <f>'R-GRASP comparison'!E408</f>
        <v>2</v>
      </c>
      <c r="F406" s="55">
        <f>'R-GRASP comparison'!G408</f>
        <v>2323676.33</v>
      </c>
      <c r="G406" s="55">
        <f>'R-GRASP comparison'!H408</f>
        <v>2323676.33</v>
      </c>
      <c r="H406" s="55">
        <f>'R-GRASP comparison'!I408</f>
        <v>0</v>
      </c>
      <c r="I406" s="51">
        <f>tsplib2[[#This Row],[Dev]]/tsplib2[[#This Row],[Best]]</f>
        <v>0</v>
      </c>
      <c r="J406" s="55">
        <f>'R-GRASP comparison'!J408</f>
        <v>250.01</v>
      </c>
    </row>
    <row r="407" spans="1:10" x14ac:dyDescent="0.2">
      <c r="A407" t="s">
        <v>655</v>
      </c>
      <c r="B407" t="str">
        <f>'R-GRASP comparison'!B409</f>
        <v>pr107_10_3</v>
      </c>
      <c r="C407">
        <f>'R-GRASP comparison'!C409</f>
        <v>107</v>
      </c>
      <c r="D407">
        <f>'R-GRASP comparison'!D409</f>
        <v>10</v>
      </c>
      <c r="E407">
        <f>'R-GRASP comparison'!E409</f>
        <v>3</v>
      </c>
      <c r="F407" s="55">
        <f>'R-GRASP comparison'!G409</f>
        <v>2288418.89</v>
      </c>
      <c r="G407" s="55">
        <f>'R-GRASP comparison'!H409</f>
        <v>2288418.89</v>
      </c>
      <c r="H407" s="55">
        <f>'R-GRASP comparison'!I409</f>
        <v>0</v>
      </c>
      <c r="I407" s="51">
        <f>tsplib2[[#This Row],[Dev]]/tsplib2[[#This Row],[Best]]</f>
        <v>0</v>
      </c>
      <c r="J407" s="55">
        <f>'R-GRASP comparison'!J409</f>
        <v>250.02</v>
      </c>
    </row>
    <row r="408" spans="1:10" x14ac:dyDescent="0.2">
      <c r="A408" t="s">
        <v>655</v>
      </c>
      <c r="B408" t="str">
        <f>'R-GRASP comparison'!B410</f>
        <v>pr107_10_4</v>
      </c>
      <c r="C408">
        <f>'R-GRASP comparison'!C410</f>
        <v>107</v>
      </c>
      <c r="D408">
        <f>'R-GRASP comparison'!D410</f>
        <v>10</v>
      </c>
      <c r="E408">
        <f>'R-GRASP comparison'!E410</f>
        <v>4</v>
      </c>
      <c r="F408" s="55">
        <f>'R-GRASP comparison'!G410</f>
        <v>2756093.64</v>
      </c>
      <c r="G408" s="55">
        <f>'R-GRASP comparison'!H410</f>
        <v>2756093.64</v>
      </c>
      <c r="H408" s="55">
        <f>'R-GRASP comparison'!I410</f>
        <v>0</v>
      </c>
      <c r="I408" s="51">
        <f>tsplib2[[#This Row],[Dev]]/tsplib2[[#This Row],[Best]]</f>
        <v>0</v>
      </c>
      <c r="J408" s="55">
        <f>'R-GRASP comparison'!J410</f>
        <v>250.01</v>
      </c>
    </row>
    <row r="409" spans="1:10" x14ac:dyDescent="0.2">
      <c r="A409" t="s">
        <v>655</v>
      </c>
      <c r="B409" t="str">
        <f>'R-GRASP comparison'!B411</f>
        <v>pr107_10_5</v>
      </c>
      <c r="C409">
        <f>'R-GRASP comparison'!C411</f>
        <v>107</v>
      </c>
      <c r="D409">
        <f>'R-GRASP comparison'!D411</f>
        <v>10</v>
      </c>
      <c r="E409">
        <f>'R-GRASP comparison'!E411</f>
        <v>5</v>
      </c>
      <c r="F409" s="55">
        <f>'R-GRASP comparison'!G411</f>
        <v>2872611.28</v>
      </c>
      <c r="G409" s="55">
        <f>'R-GRASP comparison'!H411</f>
        <v>2872611.28</v>
      </c>
      <c r="H409" s="55">
        <f>'R-GRASP comparison'!I411</f>
        <v>0</v>
      </c>
      <c r="I409" s="51">
        <f>tsplib2[[#This Row],[Dev]]/tsplib2[[#This Row],[Best]]</f>
        <v>0</v>
      </c>
      <c r="J409" s="55">
        <f>'R-GRASP comparison'!J411</f>
        <v>250.01</v>
      </c>
    </row>
    <row r="410" spans="1:10" x14ac:dyDescent="0.2">
      <c r="A410" t="s">
        <v>655</v>
      </c>
      <c r="B410" t="str">
        <f>'R-GRASP comparison'!B412</f>
        <v>pr107_15_2</v>
      </c>
      <c r="C410">
        <f>'R-GRASP comparison'!C412</f>
        <v>107</v>
      </c>
      <c r="D410">
        <f>'R-GRASP comparison'!D412</f>
        <v>15</v>
      </c>
      <c r="E410">
        <f>'R-GRASP comparison'!E412</f>
        <v>2</v>
      </c>
      <c r="F410" s="55">
        <f>'R-GRASP comparison'!G412</f>
        <v>1317873.18</v>
      </c>
      <c r="G410" s="55">
        <f>'R-GRASP comparison'!H412</f>
        <v>1317873.18</v>
      </c>
      <c r="H410" s="55">
        <f>'R-GRASP comparison'!I412</f>
        <v>0</v>
      </c>
      <c r="I410" s="51">
        <f>tsplib2[[#This Row],[Dev]]/tsplib2[[#This Row],[Best]]</f>
        <v>0</v>
      </c>
      <c r="J410" s="55">
        <f>'R-GRASP comparison'!J412</f>
        <v>250.01</v>
      </c>
    </row>
    <row r="411" spans="1:10" x14ac:dyDescent="0.2">
      <c r="A411" t="s">
        <v>655</v>
      </c>
      <c r="B411" t="str">
        <f>'R-GRASP comparison'!B413</f>
        <v>pr107_15_3</v>
      </c>
      <c r="C411">
        <f>'R-GRASP comparison'!C413</f>
        <v>107</v>
      </c>
      <c r="D411">
        <f>'R-GRASP comparison'!D413</f>
        <v>15</v>
      </c>
      <c r="E411">
        <f>'R-GRASP comparison'!E413</f>
        <v>3</v>
      </c>
      <c r="F411" s="55">
        <f>'R-GRASP comparison'!G413</f>
        <v>1824084.32</v>
      </c>
      <c r="G411" s="55">
        <f>'R-GRASP comparison'!H413</f>
        <v>1824084.32</v>
      </c>
      <c r="H411" s="55">
        <f>'R-GRASP comparison'!I413</f>
        <v>0</v>
      </c>
      <c r="I411" s="51">
        <f>tsplib2[[#This Row],[Dev]]/tsplib2[[#This Row],[Best]]</f>
        <v>0</v>
      </c>
      <c r="J411" s="55">
        <f>'R-GRASP comparison'!J413</f>
        <v>250.06</v>
      </c>
    </row>
    <row r="412" spans="1:10" x14ac:dyDescent="0.2">
      <c r="A412" t="s">
        <v>655</v>
      </c>
      <c r="B412" t="str">
        <f>'R-GRASP comparison'!B414</f>
        <v>pr107_15_4</v>
      </c>
      <c r="C412">
        <f>'R-GRASP comparison'!C414</f>
        <v>107</v>
      </c>
      <c r="D412">
        <f>'R-GRASP comparison'!D414</f>
        <v>15</v>
      </c>
      <c r="E412">
        <f>'R-GRASP comparison'!E414</f>
        <v>4</v>
      </c>
      <c r="F412" s="55">
        <f>'R-GRASP comparison'!G414</f>
        <v>1641914.86</v>
      </c>
      <c r="G412" s="55">
        <f>'R-GRASP comparison'!H414</f>
        <v>1641914.86</v>
      </c>
      <c r="H412" s="55">
        <f>'R-GRASP comparison'!I414</f>
        <v>0</v>
      </c>
      <c r="I412" s="51">
        <f>tsplib2[[#This Row],[Dev]]/tsplib2[[#This Row],[Best]]</f>
        <v>0</v>
      </c>
      <c r="J412" s="55">
        <f>'R-GRASP comparison'!J414</f>
        <v>250.04</v>
      </c>
    </row>
    <row r="413" spans="1:10" x14ac:dyDescent="0.2">
      <c r="A413" t="s">
        <v>655</v>
      </c>
      <c r="B413" t="str">
        <f>'R-GRASP comparison'!B415</f>
        <v>pr107_15_5</v>
      </c>
      <c r="C413">
        <f>'R-GRASP comparison'!C415</f>
        <v>107</v>
      </c>
      <c r="D413">
        <f>'R-GRASP comparison'!D415</f>
        <v>15</v>
      </c>
      <c r="E413">
        <f>'R-GRASP comparison'!E415</f>
        <v>5</v>
      </c>
      <c r="F413" s="55">
        <f>'R-GRASP comparison'!G415</f>
        <v>100000000</v>
      </c>
      <c r="G413" s="55">
        <f>'R-GRASP comparison'!H415</f>
        <v>100000000</v>
      </c>
      <c r="H413" s="55">
        <f>'R-GRASP comparison'!I415</f>
        <v>0</v>
      </c>
      <c r="I413" s="51">
        <f>tsplib2[[#This Row],[Dev]]/tsplib2[[#This Row],[Best]]</f>
        <v>0</v>
      </c>
      <c r="J413" s="55">
        <f>'R-GRASP comparison'!J415</f>
        <v>250.08</v>
      </c>
    </row>
    <row r="414" spans="1:10" x14ac:dyDescent="0.2">
      <c r="A414" t="s">
        <v>655</v>
      </c>
      <c r="B414" t="str">
        <f>'R-GRASP comparison'!B416</f>
        <v>pr107_20_2</v>
      </c>
      <c r="C414">
        <f>'R-GRASP comparison'!C416</f>
        <v>107</v>
      </c>
      <c r="D414">
        <f>'R-GRASP comparison'!D416</f>
        <v>20</v>
      </c>
      <c r="E414">
        <f>'R-GRASP comparison'!E416</f>
        <v>2</v>
      </c>
      <c r="F414" s="55">
        <f>'R-GRASP comparison'!G416</f>
        <v>508531.82</v>
      </c>
      <c r="G414" s="55">
        <f>'R-GRASP comparison'!H416</f>
        <v>508531.82</v>
      </c>
      <c r="H414" s="55">
        <f>'R-GRASP comparison'!I416</f>
        <v>0</v>
      </c>
      <c r="I414" s="51">
        <f>tsplib2[[#This Row],[Dev]]/tsplib2[[#This Row],[Best]]</f>
        <v>0</v>
      </c>
      <c r="J414" s="55">
        <f>'R-GRASP comparison'!J416</f>
        <v>250.04</v>
      </c>
    </row>
    <row r="415" spans="1:10" x14ac:dyDescent="0.2">
      <c r="A415" t="s">
        <v>655</v>
      </c>
      <c r="B415" t="str">
        <f>'R-GRASP comparison'!B417</f>
        <v>pr107_20_3</v>
      </c>
      <c r="C415">
        <f>'R-GRASP comparison'!C417</f>
        <v>107</v>
      </c>
      <c r="D415">
        <f>'R-GRASP comparison'!D417</f>
        <v>20</v>
      </c>
      <c r="E415">
        <f>'R-GRASP comparison'!E417</f>
        <v>3</v>
      </c>
      <c r="F415" s="55">
        <f>'R-GRASP comparison'!G417</f>
        <v>1141384.3799999999</v>
      </c>
      <c r="G415" s="55">
        <f>'R-GRASP comparison'!H417</f>
        <v>1141384.3799999999</v>
      </c>
      <c r="H415" s="55">
        <f>'R-GRASP comparison'!I417</f>
        <v>0</v>
      </c>
      <c r="I415" s="51">
        <f>tsplib2[[#This Row],[Dev]]/tsplib2[[#This Row],[Best]]</f>
        <v>0</v>
      </c>
      <c r="J415" s="55">
        <f>'R-GRASP comparison'!J417</f>
        <v>250.02</v>
      </c>
    </row>
    <row r="416" spans="1:10" x14ac:dyDescent="0.2">
      <c r="A416" t="s">
        <v>655</v>
      </c>
      <c r="B416" t="str">
        <f>'R-GRASP comparison'!B418</f>
        <v>pr107_20_4</v>
      </c>
      <c r="C416">
        <f>'R-GRASP comparison'!C418</f>
        <v>107</v>
      </c>
      <c r="D416">
        <f>'R-GRASP comparison'!D418</f>
        <v>20</v>
      </c>
      <c r="E416">
        <f>'R-GRASP comparison'!E418</f>
        <v>4</v>
      </c>
      <c r="F416" s="55">
        <f>'R-GRASP comparison'!G418</f>
        <v>403327.76</v>
      </c>
      <c r="G416" s="55">
        <f>'R-GRASP comparison'!H418</f>
        <v>403327.76</v>
      </c>
      <c r="H416" s="55">
        <f>'R-GRASP comparison'!I418</f>
        <v>0</v>
      </c>
      <c r="I416" s="51">
        <f>tsplib2[[#This Row],[Dev]]/tsplib2[[#This Row],[Best]]</f>
        <v>0</v>
      </c>
      <c r="J416" s="55">
        <f>'R-GRASP comparison'!J418</f>
        <v>250.01</v>
      </c>
    </row>
    <row r="417" spans="1:10" x14ac:dyDescent="0.2">
      <c r="A417" t="s">
        <v>655</v>
      </c>
      <c r="B417" t="str">
        <f>'R-GRASP comparison'!B419</f>
        <v>pr107_20_5</v>
      </c>
      <c r="C417">
        <f>'R-GRASP comparison'!C419</f>
        <v>107</v>
      </c>
      <c r="D417">
        <f>'R-GRASP comparison'!D419</f>
        <v>20</v>
      </c>
      <c r="E417">
        <f>'R-GRASP comparison'!E419</f>
        <v>5</v>
      </c>
      <c r="F417" s="55">
        <f>'R-GRASP comparison'!G419</f>
        <v>1218216.5</v>
      </c>
      <c r="G417" s="55">
        <f>'R-GRASP comparison'!H419</f>
        <v>1218216.5</v>
      </c>
      <c r="H417" s="55">
        <f>'R-GRASP comparison'!I419</f>
        <v>0</v>
      </c>
      <c r="I417" s="51">
        <f>tsplib2[[#This Row],[Dev]]/tsplib2[[#This Row],[Best]]</f>
        <v>0</v>
      </c>
      <c r="J417" s="55">
        <f>'R-GRASP comparison'!J419</f>
        <v>250.02</v>
      </c>
    </row>
    <row r="418" spans="1:10" x14ac:dyDescent="0.2">
      <c r="A418" t="s">
        <v>657</v>
      </c>
      <c r="B418" t="str">
        <f>'R-GRASP comparison'!B420</f>
        <v>pr124_05_2</v>
      </c>
      <c r="C418">
        <f>'R-GRASP comparison'!C420</f>
        <v>124</v>
      </c>
      <c r="D418">
        <f>'R-GRASP comparison'!D420</f>
        <v>5</v>
      </c>
      <c r="E418">
        <f>'R-GRASP comparison'!E420</f>
        <v>2</v>
      </c>
      <c r="F418" s="55">
        <f>'R-GRASP comparison'!G420</f>
        <v>7313187.0599999996</v>
      </c>
      <c r="G418" s="55">
        <f>'R-GRASP comparison'!H420</f>
        <v>7313187.0599999996</v>
      </c>
      <c r="H418" s="55">
        <f>'R-GRASP comparison'!I420</f>
        <v>0</v>
      </c>
      <c r="I418" s="51">
        <f>tsplib2[[#This Row],[Dev]]/tsplib2[[#This Row],[Best]]</f>
        <v>0</v>
      </c>
      <c r="J418" s="55">
        <f>'R-GRASP comparison'!J420</f>
        <v>250.01</v>
      </c>
    </row>
    <row r="419" spans="1:10" x14ac:dyDescent="0.2">
      <c r="A419" t="s">
        <v>657</v>
      </c>
      <c r="B419" t="str">
        <f>'R-GRASP comparison'!B421</f>
        <v>pr124_05_3</v>
      </c>
      <c r="C419">
        <f>'R-GRASP comparison'!C421</f>
        <v>124</v>
      </c>
      <c r="D419">
        <f>'R-GRASP comparison'!D421</f>
        <v>5</v>
      </c>
      <c r="E419">
        <f>'R-GRASP comparison'!E421</f>
        <v>3</v>
      </c>
      <c r="F419" s="55">
        <f>'R-GRASP comparison'!G421</f>
        <v>5383517.1600000001</v>
      </c>
      <c r="G419" s="55">
        <f>'R-GRASP comparison'!H421</f>
        <v>5383517.1600000001</v>
      </c>
      <c r="H419" s="55">
        <f>'R-GRASP comparison'!I421</f>
        <v>0</v>
      </c>
      <c r="I419" s="51">
        <f>tsplib2[[#This Row],[Dev]]/tsplib2[[#This Row],[Best]]</f>
        <v>0</v>
      </c>
      <c r="J419" s="55">
        <f>'R-GRASP comparison'!J421</f>
        <v>250.02</v>
      </c>
    </row>
    <row r="420" spans="1:10" x14ac:dyDescent="0.2">
      <c r="A420" t="s">
        <v>657</v>
      </c>
      <c r="B420" t="str">
        <f>'R-GRASP comparison'!B422</f>
        <v>pr124_05_4</v>
      </c>
      <c r="C420">
        <f>'R-GRASP comparison'!C422</f>
        <v>124</v>
      </c>
      <c r="D420">
        <f>'R-GRASP comparison'!D422</f>
        <v>5</v>
      </c>
      <c r="E420">
        <f>'R-GRASP comparison'!E422</f>
        <v>4</v>
      </c>
      <c r="F420" s="55">
        <f>'R-GRASP comparison'!G422</f>
        <v>8349513.9199999999</v>
      </c>
      <c r="G420" s="55">
        <f>'R-GRASP comparison'!H422</f>
        <v>8349513.9199999999</v>
      </c>
      <c r="H420" s="55">
        <f>'R-GRASP comparison'!I422</f>
        <v>0</v>
      </c>
      <c r="I420" s="51">
        <f>tsplib2[[#This Row],[Dev]]/tsplib2[[#This Row],[Best]]</f>
        <v>0</v>
      </c>
      <c r="J420" s="55">
        <f>'R-GRASP comparison'!J422</f>
        <v>250.03</v>
      </c>
    </row>
    <row r="421" spans="1:10" x14ac:dyDescent="0.2">
      <c r="A421" t="s">
        <v>657</v>
      </c>
      <c r="B421" t="str">
        <f>'R-GRASP comparison'!B423</f>
        <v>pr124_05_5</v>
      </c>
      <c r="C421">
        <f>'R-GRASP comparison'!C423</f>
        <v>124</v>
      </c>
      <c r="D421">
        <f>'R-GRASP comparison'!D423</f>
        <v>5</v>
      </c>
      <c r="E421">
        <f>'R-GRASP comparison'!E423</f>
        <v>5</v>
      </c>
      <c r="F421" s="55">
        <f>'R-GRASP comparison'!G423</f>
        <v>8163212.1699999999</v>
      </c>
      <c r="G421" s="55">
        <f>'R-GRASP comparison'!H423</f>
        <v>8163212.1699999999</v>
      </c>
      <c r="H421" s="55">
        <f>'R-GRASP comparison'!I423</f>
        <v>0</v>
      </c>
      <c r="I421" s="51">
        <f>tsplib2[[#This Row],[Dev]]/tsplib2[[#This Row],[Best]]</f>
        <v>0</v>
      </c>
      <c r="J421" s="55">
        <f>'R-GRASP comparison'!J423</f>
        <v>250.01</v>
      </c>
    </row>
    <row r="422" spans="1:10" x14ac:dyDescent="0.2">
      <c r="A422" t="s">
        <v>657</v>
      </c>
      <c r="B422" t="str">
        <f>'R-GRASP comparison'!B424</f>
        <v>pr124_10_2</v>
      </c>
      <c r="C422">
        <f>'R-GRASP comparison'!C424</f>
        <v>124</v>
      </c>
      <c r="D422">
        <f>'R-GRASP comparison'!D424</f>
        <v>10</v>
      </c>
      <c r="E422">
        <f>'R-GRASP comparison'!E424</f>
        <v>2</v>
      </c>
      <c r="F422" s="55">
        <f>'R-GRASP comparison'!G424</f>
        <v>3741891.53</v>
      </c>
      <c r="G422" s="55">
        <f>'R-GRASP comparison'!H424</f>
        <v>3741891.53</v>
      </c>
      <c r="H422" s="55">
        <f>'R-GRASP comparison'!I424</f>
        <v>0</v>
      </c>
      <c r="I422" s="51">
        <f>tsplib2[[#This Row],[Dev]]/tsplib2[[#This Row],[Best]]</f>
        <v>0</v>
      </c>
      <c r="J422" s="55">
        <f>'R-GRASP comparison'!J424</f>
        <v>250.01</v>
      </c>
    </row>
    <row r="423" spans="1:10" x14ac:dyDescent="0.2">
      <c r="A423" t="s">
        <v>657</v>
      </c>
      <c r="B423" t="str">
        <f>'R-GRASP comparison'!B425</f>
        <v>pr124_10_3</v>
      </c>
      <c r="C423">
        <f>'R-GRASP comparison'!C425</f>
        <v>124</v>
      </c>
      <c r="D423">
        <f>'R-GRASP comparison'!D425</f>
        <v>10</v>
      </c>
      <c r="E423">
        <f>'R-GRASP comparison'!E425</f>
        <v>3</v>
      </c>
      <c r="F423" s="55">
        <f>'R-GRASP comparison'!G425</f>
        <v>4010705.31</v>
      </c>
      <c r="G423" s="55">
        <f>'R-GRASP comparison'!H425</f>
        <v>4010705.31</v>
      </c>
      <c r="H423" s="55">
        <f>'R-GRASP comparison'!I425</f>
        <v>0</v>
      </c>
      <c r="I423" s="51">
        <f>tsplib2[[#This Row],[Dev]]/tsplib2[[#This Row],[Best]]</f>
        <v>0</v>
      </c>
      <c r="J423" s="55">
        <f>'R-GRASP comparison'!J425</f>
        <v>250.01</v>
      </c>
    </row>
    <row r="424" spans="1:10" x14ac:dyDescent="0.2">
      <c r="A424" t="s">
        <v>657</v>
      </c>
      <c r="B424" t="str">
        <f>'R-GRASP comparison'!B426</f>
        <v>pr124_10_4</v>
      </c>
      <c r="C424">
        <f>'R-GRASP comparison'!C426</f>
        <v>124</v>
      </c>
      <c r="D424">
        <f>'R-GRASP comparison'!D426</f>
        <v>10</v>
      </c>
      <c r="E424">
        <f>'R-GRASP comparison'!E426</f>
        <v>4</v>
      </c>
      <c r="F424" s="55">
        <f>'R-GRASP comparison'!G426</f>
        <v>3896864.56</v>
      </c>
      <c r="G424" s="55">
        <f>'R-GRASP comparison'!H426</f>
        <v>3896864.56</v>
      </c>
      <c r="H424" s="55">
        <f>'R-GRASP comparison'!I426</f>
        <v>0</v>
      </c>
      <c r="I424" s="51">
        <f>tsplib2[[#This Row],[Dev]]/tsplib2[[#This Row],[Best]]</f>
        <v>0</v>
      </c>
      <c r="J424" s="55">
        <f>'R-GRASP comparison'!J426</f>
        <v>250.01</v>
      </c>
    </row>
    <row r="425" spans="1:10" x14ac:dyDescent="0.2">
      <c r="A425" t="s">
        <v>657</v>
      </c>
      <c r="B425" t="str">
        <f>'R-GRASP comparison'!B427</f>
        <v>pr124_10_5</v>
      </c>
      <c r="C425">
        <f>'R-GRASP comparison'!C427</f>
        <v>124</v>
      </c>
      <c r="D425">
        <f>'R-GRASP comparison'!D427</f>
        <v>10</v>
      </c>
      <c r="E425">
        <f>'R-GRASP comparison'!E427</f>
        <v>5</v>
      </c>
      <c r="F425" s="55">
        <f>'R-GRASP comparison'!G427</f>
        <v>100000000</v>
      </c>
      <c r="G425" s="55">
        <f>'R-GRASP comparison'!H427</f>
        <v>100000000</v>
      </c>
      <c r="H425" s="55">
        <f>'R-GRASP comparison'!I427</f>
        <v>0</v>
      </c>
      <c r="I425" s="51">
        <f>tsplib2[[#This Row],[Dev]]/tsplib2[[#This Row],[Best]]</f>
        <v>0</v>
      </c>
      <c r="J425" s="55">
        <f>'R-GRASP comparison'!J427</f>
        <v>250</v>
      </c>
    </row>
    <row r="426" spans="1:10" x14ac:dyDescent="0.2">
      <c r="A426" t="s">
        <v>657</v>
      </c>
      <c r="B426" t="str">
        <f>'R-GRASP comparison'!B428</f>
        <v>pr124_15_2</v>
      </c>
      <c r="C426">
        <f>'R-GRASP comparison'!C428</f>
        <v>124</v>
      </c>
      <c r="D426">
        <f>'R-GRASP comparison'!D428</f>
        <v>15</v>
      </c>
      <c r="E426">
        <f>'R-GRASP comparison'!E428</f>
        <v>2</v>
      </c>
      <c r="F426" s="55">
        <f>'R-GRASP comparison'!G428</f>
        <v>2503139.0299999998</v>
      </c>
      <c r="G426" s="55">
        <f>'R-GRASP comparison'!H428</f>
        <v>2503139.0299999998</v>
      </c>
      <c r="H426" s="55">
        <f>'R-GRASP comparison'!I428</f>
        <v>0</v>
      </c>
      <c r="I426" s="51">
        <f>tsplib2[[#This Row],[Dev]]/tsplib2[[#This Row],[Best]]</f>
        <v>0</v>
      </c>
      <c r="J426" s="55">
        <f>'R-GRASP comparison'!J428</f>
        <v>250.01</v>
      </c>
    </row>
    <row r="427" spans="1:10" x14ac:dyDescent="0.2">
      <c r="A427" t="s">
        <v>657</v>
      </c>
      <c r="B427" t="str">
        <f>'R-GRASP comparison'!B429</f>
        <v>pr124_15_3</v>
      </c>
      <c r="C427">
        <f>'R-GRASP comparison'!C429</f>
        <v>124</v>
      </c>
      <c r="D427">
        <f>'R-GRASP comparison'!D429</f>
        <v>15</v>
      </c>
      <c r="E427">
        <f>'R-GRASP comparison'!E429</f>
        <v>3</v>
      </c>
      <c r="F427" s="55">
        <f>'R-GRASP comparison'!G429</f>
        <v>2457773.46</v>
      </c>
      <c r="G427" s="55">
        <f>'R-GRASP comparison'!H429</f>
        <v>2457773.46</v>
      </c>
      <c r="H427" s="55">
        <f>'R-GRASP comparison'!I429</f>
        <v>0</v>
      </c>
      <c r="I427" s="51">
        <f>tsplib2[[#This Row],[Dev]]/tsplib2[[#This Row],[Best]]</f>
        <v>0</v>
      </c>
      <c r="J427" s="55">
        <f>'R-GRASP comparison'!J429</f>
        <v>250.01</v>
      </c>
    </row>
    <row r="428" spans="1:10" x14ac:dyDescent="0.2">
      <c r="A428" t="s">
        <v>657</v>
      </c>
      <c r="B428" t="str">
        <f>'R-GRASP comparison'!B430</f>
        <v>pr124_15_4</v>
      </c>
      <c r="C428">
        <f>'R-GRASP comparison'!C430</f>
        <v>124</v>
      </c>
      <c r="D428">
        <f>'R-GRASP comparison'!D430</f>
        <v>15</v>
      </c>
      <c r="E428">
        <f>'R-GRASP comparison'!E430</f>
        <v>4</v>
      </c>
      <c r="F428" s="55">
        <f>'R-GRASP comparison'!G430</f>
        <v>2571365.36</v>
      </c>
      <c r="G428" s="55">
        <f>'R-GRASP comparison'!H430</f>
        <v>2571365.36</v>
      </c>
      <c r="H428" s="55">
        <f>'R-GRASP comparison'!I430</f>
        <v>0</v>
      </c>
      <c r="I428" s="51">
        <f>tsplib2[[#This Row],[Dev]]/tsplib2[[#This Row],[Best]]</f>
        <v>0</v>
      </c>
      <c r="J428" s="55">
        <f>'R-GRASP comparison'!J430</f>
        <v>250.02</v>
      </c>
    </row>
    <row r="429" spans="1:10" x14ac:dyDescent="0.2">
      <c r="A429" t="s">
        <v>657</v>
      </c>
      <c r="B429" t="str">
        <f>'R-GRASP comparison'!B431</f>
        <v>pr124_15_5</v>
      </c>
      <c r="C429">
        <f>'R-GRASP comparison'!C431</f>
        <v>124</v>
      </c>
      <c r="D429">
        <f>'R-GRASP comparison'!D431</f>
        <v>15</v>
      </c>
      <c r="E429">
        <f>'R-GRASP comparison'!E431</f>
        <v>5</v>
      </c>
      <c r="F429" s="55">
        <f>'R-GRASP comparison'!G431</f>
        <v>100000000</v>
      </c>
      <c r="G429" s="55">
        <f>'R-GRASP comparison'!H431</f>
        <v>100000000</v>
      </c>
      <c r="H429" s="55">
        <f>'R-GRASP comparison'!I431</f>
        <v>0</v>
      </c>
      <c r="I429" s="51">
        <f>tsplib2[[#This Row],[Dev]]/tsplib2[[#This Row],[Best]]</f>
        <v>0</v>
      </c>
      <c r="J429" s="55">
        <f>'R-GRASP comparison'!J431</f>
        <v>250</v>
      </c>
    </row>
    <row r="430" spans="1:10" x14ac:dyDescent="0.2">
      <c r="A430" t="s">
        <v>657</v>
      </c>
      <c r="B430" t="str">
        <f>'R-GRASP comparison'!B432</f>
        <v>pr124_20_2</v>
      </c>
      <c r="C430">
        <f>'R-GRASP comparison'!C432</f>
        <v>124</v>
      </c>
      <c r="D430">
        <f>'R-GRASP comparison'!D432</f>
        <v>20</v>
      </c>
      <c r="E430">
        <f>'R-GRASP comparison'!E432</f>
        <v>2</v>
      </c>
      <c r="F430" s="55">
        <f>'R-GRASP comparison'!G432</f>
        <v>1577950.63</v>
      </c>
      <c r="G430" s="55">
        <f>'R-GRASP comparison'!H432</f>
        <v>1577950.63</v>
      </c>
      <c r="H430" s="55">
        <f>'R-GRASP comparison'!I432</f>
        <v>0</v>
      </c>
      <c r="I430" s="51">
        <f>tsplib2[[#This Row],[Dev]]/tsplib2[[#This Row],[Best]]</f>
        <v>0</v>
      </c>
      <c r="J430" s="55">
        <f>'R-GRASP comparison'!J432</f>
        <v>250.03</v>
      </c>
    </row>
    <row r="431" spans="1:10" x14ac:dyDescent="0.2">
      <c r="A431" t="s">
        <v>657</v>
      </c>
      <c r="B431" t="str">
        <f>'R-GRASP comparison'!B433</f>
        <v>pr124_20_3</v>
      </c>
      <c r="C431">
        <f>'R-GRASP comparison'!C433</f>
        <v>124</v>
      </c>
      <c r="D431">
        <f>'R-GRASP comparison'!D433</f>
        <v>20</v>
      </c>
      <c r="E431">
        <f>'R-GRASP comparison'!E433</f>
        <v>3</v>
      </c>
      <c r="F431" s="55">
        <f>'R-GRASP comparison'!G433</f>
        <v>1800894.16</v>
      </c>
      <c r="G431" s="55">
        <f>'R-GRASP comparison'!H433</f>
        <v>1800894.16</v>
      </c>
      <c r="H431" s="55">
        <f>'R-GRASP comparison'!I433</f>
        <v>0</v>
      </c>
      <c r="I431" s="51">
        <f>tsplib2[[#This Row],[Dev]]/tsplib2[[#This Row],[Best]]</f>
        <v>0</v>
      </c>
      <c r="J431" s="55">
        <f>'R-GRASP comparison'!J433</f>
        <v>250.01</v>
      </c>
    </row>
    <row r="432" spans="1:10" x14ac:dyDescent="0.2">
      <c r="A432" t="s">
        <v>657</v>
      </c>
      <c r="B432" t="str">
        <f>'R-GRASP comparison'!B434</f>
        <v>pr124_20_4</v>
      </c>
      <c r="C432">
        <f>'R-GRASP comparison'!C434</f>
        <v>124</v>
      </c>
      <c r="D432">
        <f>'R-GRASP comparison'!D434</f>
        <v>20</v>
      </c>
      <c r="E432">
        <f>'R-GRASP comparison'!E434</f>
        <v>4</v>
      </c>
      <c r="F432" s="55">
        <f>'R-GRASP comparison'!G434</f>
        <v>1723003.55</v>
      </c>
      <c r="G432" s="55">
        <f>'R-GRASP comparison'!H434</f>
        <v>1723003.55</v>
      </c>
      <c r="H432" s="55">
        <f>'R-GRASP comparison'!I434</f>
        <v>0</v>
      </c>
      <c r="I432" s="51">
        <f>tsplib2[[#This Row],[Dev]]/tsplib2[[#This Row],[Best]]</f>
        <v>0</v>
      </c>
      <c r="J432" s="55">
        <f>'R-GRASP comparison'!J434</f>
        <v>250.02</v>
      </c>
    </row>
    <row r="433" spans="1:10" x14ac:dyDescent="0.2">
      <c r="A433" t="s">
        <v>657</v>
      </c>
      <c r="B433" t="str">
        <f>'R-GRASP comparison'!B435</f>
        <v>pr124_20_5</v>
      </c>
      <c r="C433">
        <f>'R-GRASP comparison'!C435</f>
        <v>124</v>
      </c>
      <c r="D433">
        <f>'R-GRASP comparison'!D435</f>
        <v>20</v>
      </c>
      <c r="E433">
        <f>'R-GRASP comparison'!E435</f>
        <v>5</v>
      </c>
      <c r="F433" s="55">
        <f>'R-GRASP comparison'!G435</f>
        <v>100000000</v>
      </c>
      <c r="G433" s="55">
        <f>'R-GRASP comparison'!H435</f>
        <v>100000000</v>
      </c>
      <c r="H433" s="55">
        <f>'R-GRASP comparison'!I435</f>
        <v>0</v>
      </c>
      <c r="I433" s="51">
        <f>tsplib2[[#This Row],[Dev]]/tsplib2[[#This Row],[Best]]</f>
        <v>0</v>
      </c>
      <c r="J433" s="55">
        <f>'R-GRASP comparison'!J435</f>
        <v>250</v>
      </c>
    </row>
    <row r="434" spans="1:10" x14ac:dyDescent="0.2">
      <c r="A434" t="s">
        <v>658</v>
      </c>
      <c r="B434" t="str">
        <f>'R-GRASP comparison'!B436</f>
        <v>pr136_05_2</v>
      </c>
      <c r="C434">
        <f>'R-GRASP comparison'!C436</f>
        <v>136</v>
      </c>
      <c r="D434">
        <f>'R-GRASP comparison'!D436</f>
        <v>5</v>
      </c>
      <c r="E434">
        <f>'R-GRASP comparison'!E436</f>
        <v>2</v>
      </c>
      <c r="F434" s="55">
        <f>'R-GRASP comparison'!G436</f>
        <v>9572292.7300000004</v>
      </c>
      <c r="G434" s="55">
        <f>'R-GRASP comparison'!H436</f>
        <v>9572292.7300000004</v>
      </c>
      <c r="H434" s="55">
        <f>'R-GRASP comparison'!I436</f>
        <v>0</v>
      </c>
      <c r="I434" s="51">
        <f>tsplib2[[#This Row],[Dev]]/tsplib2[[#This Row],[Best]]</f>
        <v>0</v>
      </c>
      <c r="J434" s="55">
        <f>'R-GRASP comparison'!J436</f>
        <v>250.01</v>
      </c>
    </row>
    <row r="435" spans="1:10" x14ac:dyDescent="0.2">
      <c r="A435" t="s">
        <v>658</v>
      </c>
      <c r="B435" t="str">
        <f>'R-GRASP comparison'!B437</f>
        <v>pr136_05_3</v>
      </c>
      <c r="C435">
        <f>'R-GRASP comparison'!C437</f>
        <v>136</v>
      </c>
      <c r="D435">
        <f>'R-GRASP comparison'!D437</f>
        <v>5</v>
      </c>
      <c r="E435">
        <f>'R-GRASP comparison'!E437</f>
        <v>3</v>
      </c>
      <c r="F435" s="55">
        <f>'R-GRASP comparison'!G437</f>
        <v>9352047.9800000004</v>
      </c>
      <c r="G435" s="55">
        <f>'R-GRASP comparison'!H437</f>
        <v>9352047.9800000004</v>
      </c>
      <c r="H435" s="55">
        <f>'R-GRASP comparison'!I437</f>
        <v>0</v>
      </c>
      <c r="I435" s="51">
        <f>tsplib2[[#This Row],[Dev]]/tsplib2[[#This Row],[Best]]</f>
        <v>0</v>
      </c>
      <c r="J435" s="55">
        <f>'R-GRASP comparison'!J437</f>
        <v>250.01</v>
      </c>
    </row>
    <row r="436" spans="1:10" x14ac:dyDescent="0.2">
      <c r="A436" t="s">
        <v>658</v>
      </c>
      <c r="B436" t="str">
        <f>'R-GRASP comparison'!B438</f>
        <v>pr136_05_4</v>
      </c>
      <c r="C436">
        <f>'R-GRASP comparison'!C438</f>
        <v>136</v>
      </c>
      <c r="D436">
        <f>'R-GRASP comparison'!D438</f>
        <v>5</v>
      </c>
      <c r="E436">
        <f>'R-GRASP comparison'!E438</f>
        <v>4</v>
      </c>
      <c r="F436" s="55">
        <f>'R-GRASP comparison'!G438</f>
        <v>10908094.140000001</v>
      </c>
      <c r="G436" s="55">
        <f>'R-GRASP comparison'!H438</f>
        <v>10908094.140000001</v>
      </c>
      <c r="H436" s="55">
        <f>'R-GRASP comparison'!I438</f>
        <v>0</v>
      </c>
      <c r="I436" s="51">
        <f>tsplib2[[#This Row],[Dev]]/tsplib2[[#This Row],[Best]]</f>
        <v>0</v>
      </c>
      <c r="J436" s="55">
        <f>'R-GRASP comparison'!J438</f>
        <v>250</v>
      </c>
    </row>
    <row r="437" spans="1:10" x14ac:dyDescent="0.2">
      <c r="A437" t="s">
        <v>658</v>
      </c>
      <c r="B437" t="str">
        <f>'R-GRASP comparison'!B439</f>
        <v>pr136_05_5</v>
      </c>
      <c r="C437">
        <f>'R-GRASP comparison'!C439</f>
        <v>136</v>
      </c>
      <c r="D437">
        <f>'R-GRASP comparison'!D439</f>
        <v>5</v>
      </c>
      <c r="E437">
        <f>'R-GRASP comparison'!E439</f>
        <v>5</v>
      </c>
      <c r="F437" s="55">
        <f>'R-GRASP comparison'!G439</f>
        <v>10806780.789999999</v>
      </c>
      <c r="G437" s="55">
        <f>'R-GRASP comparison'!H439</f>
        <v>10806780.789999999</v>
      </c>
      <c r="H437" s="55">
        <f>'R-GRASP comparison'!I439</f>
        <v>0</v>
      </c>
      <c r="I437" s="51">
        <f>tsplib2[[#This Row],[Dev]]/tsplib2[[#This Row],[Best]]</f>
        <v>0</v>
      </c>
      <c r="J437" s="55">
        <f>'R-GRASP comparison'!J439</f>
        <v>250</v>
      </c>
    </row>
    <row r="438" spans="1:10" x14ac:dyDescent="0.2">
      <c r="A438" t="s">
        <v>658</v>
      </c>
      <c r="B438" t="str">
        <f>'R-GRASP comparison'!B440</f>
        <v>pr136_10_2</v>
      </c>
      <c r="C438">
        <f>'R-GRASP comparison'!C440</f>
        <v>136</v>
      </c>
      <c r="D438">
        <f>'R-GRASP comparison'!D440</f>
        <v>10</v>
      </c>
      <c r="E438">
        <f>'R-GRASP comparison'!E440</f>
        <v>2</v>
      </c>
      <c r="F438" s="55">
        <f>'R-GRASP comparison'!G440</f>
        <v>4670752.74</v>
      </c>
      <c r="G438" s="55">
        <f>'R-GRASP comparison'!H440</f>
        <v>4670752.74</v>
      </c>
      <c r="H438" s="55">
        <f>'R-GRASP comparison'!I440</f>
        <v>0</v>
      </c>
      <c r="I438" s="51">
        <f>tsplib2[[#This Row],[Dev]]/tsplib2[[#This Row],[Best]]</f>
        <v>0</v>
      </c>
      <c r="J438" s="55">
        <f>'R-GRASP comparison'!J440</f>
        <v>250.01</v>
      </c>
    </row>
    <row r="439" spans="1:10" x14ac:dyDescent="0.2">
      <c r="A439" t="s">
        <v>658</v>
      </c>
      <c r="B439" t="str">
        <f>'R-GRASP comparison'!B441</f>
        <v>pr136_10_3</v>
      </c>
      <c r="C439">
        <f>'R-GRASP comparison'!C441</f>
        <v>136</v>
      </c>
      <c r="D439">
        <f>'R-GRASP comparison'!D441</f>
        <v>10</v>
      </c>
      <c r="E439">
        <f>'R-GRASP comparison'!E441</f>
        <v>3</v>
      </c>
      <c r="F439" s="55">
        <f>'R-GRASP comparison'!G441</f>
        <v>5064907.76</v>
      </c>
      <c r="G439" s="55">
        <f>'R-GRASP comparison'!H441</f>
        <v>5064907.76</v>
      </c>
      <c r="H439" s="55">
        <f>'R-GRASP comparison'!I441</f>
        <v>0</v>
      </c>
      <c r="I439" s="51">
        <f>tsplib2[[#This Row],[Dev]]/tsplib2[[#This Row],[Best]]</f>
        <v>0</v>
      </c>
      <c r="J439" s="55">
        <f>'R-GRASP comparison'!J441</f>
        <v>250.01</v>
      </c>
    </row>
    <row r="440" spans="1:10" x14ac:dyDescent="0.2">
      <c r="A440" t="s">
        <v>658</v>
      </c>
      <c r="B440" t="str">
        <f>'R-GRASP comparison'!B442</f>
        <v>pr136_10_4</v>
      </c>
      <c r="C440">
        <f>'R-GRASP comparison'!C442</f>
        <v>136</v>
      </c>
      <c r="D440">
        <f>'R-GRASP comparison'!D442</f>
        <v>10</v>
      </c>
      <c r="E440">
        <f>'R-GRASP comparison'!E442</f>
        <v>4</v>
      </c>
      <c r="F440" s="55">
        <f>'R-GRASP comparison'!G442</f>
        <v>5213180.93</v>
      </c>
      <c r="G440" s="55">
        <f>'R-GRASP comparison'!H442</f>
        <v>5213180.93</v>
      </c>
      <c r="H440" s="55">
        <f>'R-GRASP comparison'!I442</f>
        <v>0</v>
      </c>
      <c r="I440" s="51">
        <f>tsplib2[[#This Row],[Dev]]/tsplib2[[#This Row],[Best]]</f>
        <v>0</v>
      </c>
      <c r="J440" s="55">
        <f>'R-GRASP comparison'!J442</f>
        <v>250.01</v>
      </c>
    </row>
    <row r="441" spans="1:10" x14ac:dyDescent="0.2">
      <c r="A441" t="s">
        <v>658</v>
      </c>
      <c r="B441" t="str">
        <f>'R-GRASP comparison'!B443</f>
        <v>pr136_10_5</v>
      </c>
      <c r="C441">
        <f>'R-GRASP comparison'!C443</f>
        <v>136</v>
      </c>
      <c r="D441">
        <f>'R-GRASP comparison'!D443</f>
        <v>10</v>
      </c>
      <c r="E441">
        <f>'R-GRASP comparison'!E443</f>
        <v>5</v>
      </c>
      <c r="F441" s="55">
        <f>'R-GRASP comparison'!G443</f>
        <v>100000000</v>
      </c>
      <c r="G441" s="55">
        <f>'R-GRASP comparison'!H443</f>
        <v>100000000</v>
      </c>
      <c r="H441" s="55">
        <f>'R-GRASP comparison'!I443</f>
        <v>0</v>
      </c>
      <c r="I441" s="51">
        <f>tsplib2[[#This Row],[Dev]]/tsplib2[[#This Row],[Best]]</f>
        <v>0</v>
      </c>
      <c r="J441" s="55">
        <f>'R-GRASP comparison'!J443</f>
        <v>250.67</v>
      </c>
    </row>
    <row r="442" spans="1:10" x14ac:dyDescent="0.2">
      <c r="A442" t="s">
        <v>658</v>
      </c>
      <c r="B442" t="str">
        <f>'R-GRASP comparison'!B444</f>
        <v>pr136_15_2</v>
      </c>
      <c r="C442">
        <f>'R-GRASP comparison'!C444</f>
        <v>136</v>
      </c>
      <c r="D442">
        <f>'R-GRASP comparison'!D444</f>
        <v>15</v>
      </c>
      <c r="E442">
        <f>'R-GRASP comparison'!E444</f>
        <v>2</v>
      </c>
      <c r="F442" s="55">
        <f>'R-GRASP comparison'!G444</f>
        <v>3297841.89</v>
      </c>
      <c r="G442" s="55">
        <f>'R-GRASP comparison'!H444</f>
        <v>3297841.89</v>
      </c>
      <c r="H442" s="55">
        <f>'R-GRASP comparison'!I444</f>
        <v>0</v>
      </c>
      <c r="I442" s="51">
        <f>tsplib2[[#This Row],[Dev]]/tsplib2[[#This Row],[Best]]</f>
        <v>0</v>
      </c>
      <c r="J442" s="55">
        <f>'R-GRASP comparison'!J444</f>
        <v>250.02</v>
      </c>
    </row>
    <row r="443" spans="1:10" x14ac:dyDescent="0.2">
      <c r="A443" t="s">
        <v>658</v>
      </c>
      <c r="B443" t="str">
        <f>'R-GRASP comparison'!B445</f>
        <v>pr136_15_3</v>
      </c>
      <c r="C443">
        <f>'R-GRASP comparison'!C445</f>
        <v>136</v>
      </c>
      <c r="D443">
        <f>'R-GRASP comparison'!D445</f>
        <v>15</v>
      </c>
      <c r="E443">
        <f>'R-GRASP comparison'!E445</f>
        <v>3</v>
      </c>
      <c r="F443" s="55">
        <f>'R-GRASP comparison'!G445</f>
        <v>3361900.71</v>
      </c>
      <c r="G443" s="55">
        <f>'R-GRASP comparison'!H445</f>
        <v>3361900.71</v>
      </c>
      <c r="H443" s="55">
        <f>'R-GRASP comparison'!I445</f>
        <v>0</v>
      </c>
      <c r="I443" s="51">
        <f>tsplib2[[#This Row],[Dev]]/tsplib2[[#This Row],[Best]]</f>
        <v>0</v>
      </c>
      <c r="J443" s="55">
        <f>'R-GRASP comparison'!J445</f>
        <v>250.01</v>
      </c>
    </row>
    <row r="444" spans="1:10" x14ac:dyDescent="0.2">
      <c r="A444" t="s">
        <v>658</v>
      </c>
      <c r="B444" t="str">
        <f>'R-GRASP comparison'!B446</f>
        <v>pr136_15_4</v>
      </c>
      <c r="C444">
        <f>'R-GRASP comparison'!C446</f>
        <v>136</v>
      </c>
      <c r="D444">
        <f>'R-GRASP comparison'!D446</f>
        <v>15</v>
      </c>
      <c r="E444">
        <f>'R-GRASP comparison'!E446</f>
        <v>4</v>
      </c>
      <c r="F444" s="55">
        <f>'R-GRASP comparison'!G446</f>
        <v>3436432.82</v>
      </c>
      <c r="G444" s="55">
        <f>'R-GRASP comparison'!H446</f>
        <v>3436432.82</v>
      </c>
      <c r="H444" s="55">
        <f>'R-GRASP comparison'!I446</f>
        <v>0</v>
      </c>
      <c r="I444" s="51">
        <f>tsplib2[[#This Row],[Dev]]/tsplib2[[#This Row],[Best]]</f>
        <v>0</v>
      </c>
      <c r="J444" s="55">
        <f>'R-GRASP comparison'!J446</f>
        <v>250.01</v>
      </c>
    </row>
    <row r="445" spans="1:10" x14ac:dyDescent="0.2">
      <c r="A445" t="s">
        <v>658</v>
      </c>
      <c r="B445" t="str">
        <f>'R-GRASP comparison'!B447</f>
        <v>pr136_15_5</v>
      </c>
      <c r="C445">
        <f>'R-GRASP comparison'!C447</f>
        <v>136</v>
      </c>
      <c r="D445">
        <f>'R-GRASP comparison'!D447</f>
        <v>15</v>
      </c>
      <c r="E445">
        <f>'R-GRASP comparison'!E447</f>
        <v>5</v>
      </c>
      <c r="F445" s="55">
        <f>'R-GRASP comparison'!G447</f>
        <v>3279935.33</v>
      </c>
      <c r="G445" s="55">
        <f>'R-GRASP comparison'!H447</f>
        <v>3279935.33</v>
      </c>
      <c r="H445" s="55">
        <f>'R-GRASP comparison'!I447</f>
        <v>0</v>
      </c>
      <c r="I445" s="51">
        <f>tsplib2[[#This Row],[Dev]]/tsplib2[[#This Row],[Best]]</f>
        <v>0</v>
      </c>
      <c r="J445" s="55">
        <f>'R-GRASP comparison'!J447</f>
        <v>250.03</v>
      </c>
    </row>
    <row r="446" spans="1:10" x14ac:dyDescent="0.2">
      <c r="A446" t="s">
        <v>658</v>
      </c>
      <c r="B446" t="str">
        <f>'R-GRASP comparison'!B448</f>
        <v>pr136_20_2</v>
      </c>
      <c r="C446">
        <f>'R-GRASP comparison'!C448</f>
        <v>136</v>
      </c>
      <c r="D446">
        <f>'R-GRASP comparison'!D448</f>
        <v>20</v>
      </c>
      <c r="E446">
        <f>'R-GRASP comparison'!E448</f>
        <v>2</v>
      </c>
      <c r="F446" s="55">
        <f>'R-GRASP comparison'!G448</f>
        <v>2449293.41</v>
      </c>
      <c r="G446" s="55">
        <f>'R-GRASP comparison'!H448</f>
        <v>2449293.41</v>
      </c>
      <c r="H446" s="55">
        <f>'R-GRASP comparison'!I448</f>
        <v>0</v>
      </c>
      <c r="I446" s="51">
        <f>tsplib2[[#This Row],[Dev]]/tsplib2[[#This Row],[Best]]</f>
        <v>0</v>
      </c>
      <c r="J446" s="55">
        <f>'R-GRASP comparison'!J448</f>
        <v>250.04</v>
      </c>
    </row>
    <row r="447" spans="1:10" x14ac:dyDescent="0.2">
      <c r="A447" t="s">
        <v>658</v>
      </c>
      <c r="B447" t="str">
        <f>'R-GRASP comparison'!B449</f>
        <v>pr136_20_3</v>
      </c>
      <c r="C447">
        <f>'R-GRASP comparison'!C449</f>
        <v>136</v>
      </c>
      <c r="D447">
        <f>'R-GRASP comparison'!D449</f>
        <v>20</v>
      </c>
      <c r="E447">
        <f>'R-GRASP comparison'!E449</f>
        <v>3</v>
      </c>
      <c r="F447" s="55">
        <f>'R-GRASP comparison'!G449</f>
        <v>2481887.73</v>
      </c>
      <c r="G447" s="55">
        <f>'R-GRASP comparison'!H449</f>
        <v>2481887.73</v>
      </c>
      <c r="H447" s="55">
        <f>'R-GRASP comparison'!I449</f>
        <v>0</v>
      </c>
      <c r="I447" s="51">
        <f>tsplib2[[#This Row],[Dev]]/tsplib2[[#This Row],[Best]]</f>
        <v>0</v>
      </c>
      <c r="J447" s="55">
        <f>'R-GRASP comparison'!J449</f>
        <v>250.03</v>
      </c>
    </row>
    <row r="448" spans="1:10" x14ac:dyDescent="0.2">
      <c r="A448" t="s">
        <v>658</v>
      </c>
      <c r="B448" t="str">
        <f>'R-GRASP comparison'!B450</f>
        <v>pr136_20_4</v>
      </c>
      <c r="C448">
        <f>'R-GRASP comparison'!C450</f>
        <v>136</v>
      </c>
      <c r="D448">
        <f>'R-GRASP comparison'!D450</f>
        <v>20</v>
      </c>
      <c r="E448">
        <f>'R-GRASP comparison'!E450</f>
        <v>4</v>
      </c>
      <c r="F448" s="55">
        <f>'R-GRASP comparison'!G450</f>
        <v>2344735.23</v>
      </c>
      <c r="G448" s="55">
        <f>'R-GRASP comparison'!H450</f>
        <v>2344735.23</v>
      </c>
      <c r="H448" s="55">
        <f>'R-GRASP comparison'!I450</f>
        <v>0</v>
      </c>
      <c r="I448" s="51">
        <f>tsplib2[[#This Row],[Dev]]/tsplib2[[#This Row],[Best]]</f>
        <v>0</v>
      </c>
      <c r="J448" s="55">
        <f>'R-GRASP comparison'!J450</f>
        <v>250.02</v>
      </c>
    </row>
    <row r="449" spans="1:10" x14ac:dyDescent="0.2">
      <c r="A449" t="s">
        <v>658</v>
      </c>
      <c r="B449" t="str">
        <f>'R-GRASP comparison'!B451</f>
        <v>pr136_20_5</v>
      </c>
      <c r="C449">
        <f>'R-GRASP comparison'!C451</f>
        <v>136</v>
      </c>
      <c r="D449">
        <f>'R-GRASP comparison'!D451</f>
        <v>20</v>
      </c>
      <c r="E449">
        <f>'R-GRASP comparison'!E451</f>
        <v>5</v>
      </c>
      <c r="F449" s="55">
        <f>'R-GRASP comparison'!G451</f>
        <v>2386772.7000000002</v>
      </c>
      <c r="G449" s="55">
        <f>'R-GRASP comparison'!H451</f>
        <v>2386772.7000000002</v>
      </c>
      <c r="H449" s="55">
        <f>'R-GRASP comparison'!I451</f>
        <v>0</v>
      </c>
      <c r="I449" s="51">
        <f>tsplib2[[#This Row],[Dev]]/tsplib2[[#This Row],[Best]]</f>
        <v>0</v>
      </c>
      <c r="J449" s="55">
        <f>'R-GRASP comparison'!J451</f>
        <v>250.02</v>
      </c>
    </row>
    <row r="450" spans="1:10" x14ac:dyDescent="0.2">
      <c r="A450" t="s">
        <v>662</v>
      </c>
      <c r="B450" t="str">
        <f>'R-GRASP comparison'!B452</f>
        <v>pr144_05_2</v>
      </c>
      <c r="C450">
        <f>'R-GRASP comparison'!C452</f>
        <v>144</v>
      </c>
      <c r="D450">
        <f>'R-GRASP comparison'!D452</f>
        <v>5</v>
      </c>
      <c r="E450">
        <f>'R-GRASP comparison'!E452</f>
        <v>2</v>
      </c>
      <c r="F450" s="55">
        <f>'R-GRASP comparison'!G452</f>
        <v>8635301.9100000001</v>
      </c>
      <c r="G450" s="55">
        <f>'R-GRASP comparison'!H452</f>
        <v>8635301.9100000001</v>
      </c>
      <c r="H450" s="55">
        <f>'R-GRASP comparison'!I452</f>
        <v>0</v>
      </c>
      <c r="I450" s="51">
        <f>tsplib2[[#This Row],[Dev]]/tsplib2[[#This Row],[Best]]</f>
        <v>0</v>
      </c>
      <c r="J450" s="55">
        <f>'R-GRASP comparison'!J452</f>
        <v>250.01</v>
      </c>
    </row>
    <row r="451" spans="1:10" x14ac:dyDescent="0.2">
      <c r="A451" t="s">
        <v>662</v>
      </c>
      <c r="B451" t="str">
        <f>'R-GRASP comparison'!B453</f>
        <v>pr144_05_3</v>
      </c>
      <c r="C451">
        <f>'R-GRASP comparison'!C453</f>
        <v>144</v>
      </c>
      <c r="D451">
        <f>'R-GRASP comparison'!D453</f>
        <v>5</v>
      </c>
      <c r="E451">
        <f>'R-GRASP comparison'!E453</f>
        <v>3</v>
      </c>
      <c r="F451" s="55">
        <f>'R-GRASP comparison'!G453</f>
        <v>11011340.949999999</v>
      </c>
      <c r="G451" s="55">
        <f>'R-GRASP comparison'!H453</f>
        <v>11011340.949999999</v>
      </c>
      <c r="H451" s="55">
        <f>'R-GRASP comparison'!I453</f>
        <v>0</v>
      </c>
      <c r="I451" s="51">
        <f>tsplib2[[#This Row],[Dev]]/tsplib2[[#This Row],[Best]]</f>
        <v>0</v>
      </c>
      <c r="J451" s="55">
        <f>'R-GRASP comparison'!J453</f>
        <v>250.01</v>
      </c>
    </row>
    <row r="452" spans="1:10" x14ac:dyDescent="0.2">
      <c r="A452" t="s">
        <v>662</v>
      </c>
      <c r="B452" t="str">
        <f>'R-GRASP comparison'!B454</f>
        <v>pr144_05_4</v>
      </c>
      <c r="C452">
        <f>'R-GRASP comparison'!C454</f>
        <v>144</v>
      </c>
      <c r="D452">
        <f>'R-GRASP comparison'!D454</f>
        <v>5</v>
      </c>
      <c r="E452">
        <f>'R-GRASP comparison'!E454</f>
        <v>4</v>
      </c>
      <c r="F452" s="55">
        <f>'R-GRASP comparison'!G454</f>
        <v>11267720.220000001</v>
      </c>
      <c r="G452" s="55">
        <f>'R-GRASP comparison'!H454</f>
        <v>11267720.220000001</v>
      </c>
      <c r="H452" s="55">
        <f>'R-GRASP comparison'!I454</f>
        <v>0</v>
      </c>
      <c r="I452" s="51">
        <f>tsplib2[[#This Row],[Dev]]/tsplib2[[#This Row],[Best]]</f>
        <v>0</v>
      </c>
      <c r="J452" s="55">
        <f>'R-GRASP comparison'!J454</f>
        <v>250.01</v>
      </c>
    </row>
    <row r="453" spans="1:10" x14ac:dyDescent="0.2">
      <c r="A453" t="s">
        <v>662</v>
      </c>
      <c r="B453" t="str">
        <f>'R-GRASP comparison'!B455</f>
        <v>pr144_05_5</v>
      </c>
      <c r="C453">
        <f>'R-GRASP comparison'!C455</f>
        <v>144</v>
      </c>
      <c r="D453">
        <f>'R-GRASP comparison'!D455</f>
        <v>5</v>
      </c>
      <c r="E453">
        <f>'R-GRASP comparison'!E455</f>
        <v>5</v>
      </c>
      <c r="F453" s="55">
        <f>'R-GRASP comparison'!G455</f>
        <v>11324186.949999999</v>
      </c>
      <c r="G453" s="55">
        <f>'R-GRASP comparison'!H455</f>
        <v>11324186.949999999</v>
      </c>
      <c r="H453" s="55">
        <f>'R-GRASP comparison'!I455</f>
        <v>0</v>
      </c>
      <c r="I453" s="51">
        <f>tsplib2[[#This Row],[Dev]]/tsplib2[[#This Row],[Best]]</f>
        <v>0</v>
      </c>
      <c r="J453" s="55">
        <f>'R-GRASP comparison'!J455</f>
        <v>250.01</v>
      </c>
    </row>
    <row r="454" spans="1:10" x14ac:dyDescent="0.2">
      <c r="A454" t="s">
        <v>662</v>
      </c>
      <c r="B454" t="str">
        <f>'R-GRASP comparison'!B456</f>
        <v>pr144_10_2</v>
      </c>
      <c r="C454">
        <f>'R-GRASP comparison'!C456</f>
        <v>144</v>
      </c>
      <c r="D454">
        <f>'R-GRASP comparison'!D456</f>
        <v>10</v>
      </c>
      <c r="E454">
        <f>'R-GRASP comparison'!E456</f>
        <v>2</v>
      </c>
      <c r="F454" s="55">
        <f>'R-GRASP comparison'!G456</f>
        <v>5515824.7800000003</v>
      </c>
      <c r="G454" s="55">
        <f>'R-GRASP comparison'!H456</f>
        <v>5515824.7800000003</v>
      </c>
      <c r="H454" s="55">
        <f>'R-GRASP comparison'!I456</f>
        <v>0</v>
      </c>
      <c r="I454" s="51">
        <f>tsplib2[[#This Row],[Dev]]/tsplib2[[#This Row],[Best]]</f>
        <v>0</v>
      </c>
      <c r="J454" s="55">
        <f>'R-GRASP comparison'!J456</f>
        <v>250.03</v>
      </c>
    </row>
    <row r="455" spans="1:10" x14ac:dyDescent="0.2">
      <c r="A455" t="s">
        <v>662</v>
      </c>
      <c r="B455" t="str">
        <f>'R-GRASP comparison'!B457</f>
        <v>pr144_10_3</v>
      </c>
      <c r="C455">
        <f>'R-GRASP comparison'!C457</f>
        <v>144</v>
      </c>
      <c r="D455">
        <f>'R-GRASP comparison'!D457</f>
        <v>10</v>
      </c>
      <c r="E455">
        <f>'R-GRASP comparison'!E457</f>
        <v>3</v>
      </c>
      <c r="F455" s="55">
        <f>'R-GRASP comparison'!G457</f>
        <v>5307109.59</v>
      </c>
      <c r="G455" s="55">
        <f>'R-GRASP comparison'!H457</f>
        <v>5307109.59</v>
      </c>
      <c r="H455" s="55">
        <f>'R-GRASP comparison'!I457</f>
        <v>0</v>
      </c>
      <c r="I455" s="51">
        <f>tsplib2[[#This Row],[Dev]]/tsplib2[[#This Row],[Best]]</f>
        <v>0</v>
      </c>
      <c r="J455" s="55">
        <f>'R-GRASP comparison'!J457</f>
        <v>250.01</v>
      </c>
    </row>
    <row r="456" spans="1:10" x14ac:dyDescent="0.2">
      <c r="A456" t="s">
        <v>662</v>
      </c>
      <c r="B456" t="str">
        <f>'R-GRASP comparison'!B458</f>
        <v>pr144_10_4</v>
      </c>
      <c r="C456">
        <f>'R-GRASP comparison'!C458</f>
        <v>144</v>
      </c>
      <c r="D456">
        <f>'R-GRASP comparison'!D458</f>
        <v>10</v>
      </c>
      <c r="E456">
        <f>'R-GRASP comparison'!E458</f>
        <v>4</v>
      </c>
      <c r="F456" s="55">
        <f>'R-GRASP comparison'!G458</f>
        <v>100000000</v>
      </c>
      <c r="G456" s="55">
        <f>'R-GRASP comparison'!H458</f>
        <v>100000000</v>
      </c>
      <c r="H456" s="55">
        <f>'R-GRASP comparison'!I458</f>
        <v>0</v>
      </c>
      <c r="I456" s="51">
        <f>tsplib2[[#This Row],[Dev]]/tsplib2[[#This Row],[Best]]</f>
        <v>0</v>
      </c>
      <c r="J456" s="55">
        <f>'R-GRASP comparison'!J458</f>
        <v>250</v>
      </c>
    </row>
    <row r="457" spans="1:10" x14ac:dyDescent="0.2">
      <c r="A457" t="s">
        <v>662</v>
      </c>
      <c r="B457" t="str">
        <f>'R-GRASP comparison'!B459</f>
        <v>pr144_10_5</v>
      </c>
      <c r="C457">
        <f>'R-GRASP comparison'!C459</f>
        <v>144</v>
      </c>
      <c r="D457">
        <f>'R-GRASP comparison'!D459</f>
        <v>10</v>
      </c>
      <c r="E457">
        <f>'R-GRASP comparison'!E459</f>
        <v>5</v>
      </c>
      <c r="F457" s="55">
        <f>'R-GRASP comparison'!G459</f>
        <v>100000000</v>
      </c>
      <c r="G457" s="55">
        <f>'R-GRASP comparison'!H459</f>
        <v>100000000</v>
      </c>
      <c r="H457" s="55">
        <f>'R-GRASP comparison'!I459</f>
        <v>0</v>
      </c>
      <c r="I457" s="51">
        <f>tsplib2[[#This Row],[Dev]]/tsplib2[[#This Row],[Best]]</f>
        <v>0</v>
      </c>
      <c r="J457" s="55">
        <f>'R-GRASP comparison'!J459</f>
        <v>250</v>
      </c>
    </row>
    <row r="458" spans="1:10" x14ac:dyDescent="0.2">
      <c r="A458" t="s">
        <v>662</v>
      </c>
      <c r="B458" t="str">
        <f>'R-GRASP comparison'!B460</f>
        <v>pr144_15_2</v>
      </c>
      <c r="C458">
        <f>'R-GRASP comparison'!C460</f>
        <v>144</v>
      </c>
      <c r="D458">
        <f>'R-GRASP comparison'!D460</f>
        <v>15</v>
      </c>
      <c r="E458">
        <f>'R-GRASP comparison'!E460</f>
        <v>2</v>
      </c>
      <c r="F458" s="55">
        <f>'R-GRASP comparison'!G460</f>
        <v>2978849.08</v>
      </c>
      <c r="G458" s="55">
        <f>'R-GRASP comparison'!H460</f>
        <v>2978849.08</v>
      </c>
      <c r="H458" s="55">
        <f>'R-GRASP comparison'!I460</f>
        <v>0</v>
      </c>
      <c r="I458" s="51">
        <f>tsplib2[[#This Row],[Dev]]/tsplib2[[#This Row],[Best]]</f>
        <v>0</v>
      </c>
      <c r="J458" s="55">
        <f>'R-GRASP comparison'!J460</f>
        <v>250.02</v>
      </c>
    </row>
    <row r="459" spans="1:10" x14ac:dyDescent="0.2">
      <c r="A459" t="s">
        <v>662</v>
      </c>
      <c r="B459" t="str">
        <f>'R-GRASP comparison'!B461</f>
        <v>pr144_15_3</v>
      </c>
      <c r="C459">
        <f>'R-GRASP comparison'!C461</f>
        <v>144</v>
      </c>
      <c r="D459">
        <f>'R-GRASP comparison'!D461</f>
        <v>15</v>
      </c>
      <c r="E459">
        <f>'R-GRASP comparison'!E461</f>
        <v>3</v>
      </c>
      <c r="F459" s="55">
        <f>'R-GRASP comparison'!G461</f>
        <v>3483982.78</v>
      </c>
      <c r="G459" s="55">
        <f>'R-GRASP comparison'!H461</f>
        <v>3483982.78</v>
      </c>
      <c r="H459" s="55">
        <f>'R-GRASP comparison'!I461</f>
        <v>0</v>
      </c>
      <c r="I459" s="51">
        <f>tsplib2[[#This Row],[Dev]]/tsplib2[[#This Row],[Best]]</f>
        <v>0</v>
      </c>
      <c r="J459" s="55">
        <f>'R-GRASP comparison'!J461</f>
        <v>250.02</v>
      </c>
    </row>
    <row r="460" spans="1:10" x14ac:dyDescent="0.2">
      <c r="A460" t="s">
        <v>662</v>
      </c>
      <c r="B460" t="str">
        <f>'R-GRASP comparison'!B462</f>
        <v>pr144_15_4</v>
      </c>
      <c r="C460">
        <f>'R-GRASP comparison'!C462</f>
        <v>144</v>
      </c>
      <c r="D460">
        <f>'R-GRASP comparison'!D462</f>
        <v>15</v>
      </c>
      <c r="E460">
        <f>'R-GRASP comparison'!E462</f>
        <v>4</v>
      </c>
      <c r="F460" s="55">
        <f>'R-GRASP comparison'!G462</f>
        <v>100000000</v>
      </c>
      <c r="G460" s="55">
        <f>'R-GRASP comparison'!H462</f>
        <v>100000000</v>
      </c>
      <c r="H460" s="55">
        <f>'R-GRASP comparison'!I462</f>
        <v>0</v>
      </c>
      <c r="I460" s="51">
        <f>tsplib2[[#This Row],[Dev]]/tsplib2[[#This Row],[Best]]</f>
        <v>0</v>
      </c>
      <c r="J460" s="55">
        <f>'R-GRASP comparison'!J462</f>
        <v>250</v>
      </c>
    </row>
    <row r="461" spans="1:10" x14ac:dyDescent="0.2">
      <c r="A461" t="s">
        <v>662</v>
      </c>
      <c r="B461" t="str">
        <f>'R-GRASP comparison'!B463</f>
        <v>pr144_15_5</v>
      </c>
      <c r="C461">
        <f>'R-GRASP comparison'!C463</f>
        <v>144</v>
      </c>
      <c r="D461">
        <f>'R-GRASP comparison'!D463</f>
        <v>15</v>
      </c>
      <c r="E461">
        <f>'R-GRASP comparison'!E463</f>
        <v>5</v>
      </c>
      <c r="F461" s="55">
        <f>'R-GRASP comparison'!G463</f>
        <v>3471039.39</v>
      </c>
      <c r="G461" s="55">
        <f>'R-GRASP comparison'!H463</f>
        <v>3471039.39</v>
      </c>
      <c r="H461" s="55">
        <f>'R-GRASP comparison'!I463</f>
        <v>0</v>
      </c>
      <c r="I461" s="51">
        <f>tsplib2[[#This Row],[Dev]]/tsplib2[[#This Row],[Best]]</f>
        <v>0</v>
      </c>
      <c r="J461" s="55">
        <f>'R-GRASP comparison'!J463</f>
        <v>250.02</v>
      </c>
    </row>
    <row r="462" spans="1:10" x14ac:dyDescent="0.2">
      <c r="A462" t="s">
        <v>662</v>
      </c>
      <c r="B462" t="str">
        <f>'R-GRASP comparison'!B464</f>
        <v>pr144_20_2</v>
      </c>
      <c r="C462">
        <f>'R-GRASP comparison'!C464</f>
        <v>144</v>
      </c>
      <c r="D462">
        <f>'R-GRASP comparison'!D464</f>
        <v>20</v>
      </c>
      <c r="E462">
        <f>'R-GRASP comparison'!E464</f>
        <v>2</v>
      </c>
      <c r="F462" s="55">
        <f>'R-GRASP comparison'!G464</f>
        <v>2541413.81</v>
      </c>
      <c r="G462" s="55">
        <f>'R-GRASP comparison'!H464</f>
        <v>2541413.81</v>
      </c>
      <c r="H462" s="55">
        <f>'R-GRASP comparison'!I464</f>
        <v>0</v>
      </c>
      <c r="I462" s="51">
        <f>tsplib2[[#This Row],[Dev]]/tsplib2[[#This Row],[Best]]</f>
        <v>0</v>
      </c>
      <c r="J462" s="55">
        <f>'R-GRASP comparison'!J464</f>
        <v>250.02</v>
      </c>
    </row>
    <row r="463" spans="1:10" x14ac:dyDescent="0.2">
      <c r="A463" t="s">
        <v>662</v>
      </c>
      <c r="B463" t="str">
        <f>'R-GRASP comparison'!B465</f>
        <v>pr144_20_3</v>
      </c>
      <c r="C463">
        <f>'R-GRASP comparison'!C465</f>
        <v>144</v>
      </c>
      <c r="D463">
        <f>'R-GRASP comparison'!D465</f>
        <v>20</v>
      </c>
      <c r="E463">
        <f>'R-GRASP comparison'!E465</f>
        <v>3</v>
      </c>
      <c r="F463" s="55">
        <f>'R-GRASP comparison'!G465</f>
        <v>2449886.35</v>
      </c>
      <c r="G463" s="55">
        <f>'R-GRASP comparison'!H465</f>
        <v>2449886.35</v>
      </c>
      <c r="H463" s="55">
        <f>'R-GRASP comparison'!I465</f>
        <v>0</v>
      </c>
      <c r="I463" s="51">
        <f>tsplib2[[#This Row],[Dev]]/tsplib2[[#This Row],[Best]]</f>
        <v>0</v>
      </c>
      <c r="J463" s="55">
        <f>'R-GRASP comparison'!J465</f>
        <v>250.11</v>
      </c>
    </row>
    <row r="464" spans="1:10" x14ac:dyDescent="0.2">
      <c r="A464" t="s">
        <v>662</v>
      </c>
      <c r="B464" t="str">
        <f>'R-GRASP comparison'!B466</f>
        <v>pr144_20_4</v>
      </c>
      <c r="C464">
        <f>'R-GRASP comparison'!C466</f>
        <v>144</v>
      </c>
      <c r="D464">
        <f>'R-GRASP comparison'!D466</f>
        <v>20</v>
      </c>
      <c r="E464">
        <f>'R-GRASP comparison'!E466</f>
        <v>4</v>
      </c>
      <c r="F464" s="55">
        <f>'R-GRASP comparison'!G466</f>
        <v>2584123.7400000002</v>
      </c>
      <c r="G464" s="55">
        <f>'R-GRASP comparison'!H466</f>
        <v>2584123.7400000002</v>
      </c>
      <c r="H464" s="55">
        <f>'R-GRASP comparison'!I466</f>
        <v>0</v>
      </c>
      <c r="I464" s="51">
        <f>tsplib2[[#This Row],[Dev]]/tsplib2[[#This Row],[Best]]</f>
        <v>0</v>
      </c>
      <c r="J464" s="55">
        <f>'R-GRASP comparison'!J466</f>
        <v>250.07</v>
      </c>
    </row>
    <row r="465" spans="1:10" x14ac:dyDescent="0.2">
      <c r="A465" t="s">
        <v>662</v>
      </c>
      <c r="B465" t="str">
        <f>'R-GRASP comparison'!B467</f>
        <v>pr144_20_5</v>
      </c>
      <c r="C465">
        <f>'R-GRASP comparison'!C467</f>
        <v>144</v>
      </c>
      <c r="D465">
        <f>'R-GRASP comparison'!D467</f>
        <v>20</v>
      </c>
      <c r="E465">
        <f>'R-GRASP comparison'!E467</f>
        <v>5</v>
      </c>
      <c r="F465" s="55">
        <f>'R-GRASP comparison'!G467</f>
        <v>100000000</v>
      </c>
      <c r="G465" s="55">
        <f>'R-GRASP comparison'!H467</f>
        <v>100000000</v>
      </c>
      <c r="H465" s="55">
        <f>'R-GRASP comparison'!I467</f>
        <v>0</v>
      </c>
      <c r="I465" s="51">
        <f>tsplib2[[#This Row],[Dev]]/tsplib2[[#This Row],[Best]]</f>
        <v>0</v>
      </c>
      <c r="J465" s="55">
        <f>'R-GRASP comparison'!J467</f>
        <v>250.03</v>
      </c>
    </row>
    <row r="466" spans="1:10" x14ac:dyDescent="0.2">
      <c r="A466" t="s">
        <v>680</v>
      </c>
      <c r="B466" t="str">
        <f>'R-GRASP comparison'!B468</f>
        <v>pr152_05_2</v>
      </c>
      <c r="C466">
        <f>'R-GRASP comparison'!C468</f>
        <v>152</v>
      </c>
      <c r="D466">
        <f>'R-GRASP comparison'!D468</f>
        <v>5</v>
      </c>
      <c r="E466">
        <f>'R-GRASP comparison'!E468</f>
        <v>2</v>
      </c>
      <c r="F466" s="55">
        <f>'R-GRASP comparison'!G468</f>
        <v>13022945.970000001</v>
      </c>
      <c r="G466" s="55">
        <f>'R-GRASP comparison'!H468</f>
        <v>13022945.970000001</v>
      </c>
      <c r="H466" s="55">
        <f>'R-GRASP comparison'!I468</f>
        <v>0</v>
      </c>
      <c r="I466" s="51">
        <f>tsplib2[[#This Row],[Dev]]/tsplib2[[#This Row],[Best]]</f>
        <v>0</v>
      </c>
      <c r="J466" s="55">
        <f>'R-GRASP comparison'!J468</f>
        <v>250.01</v>
      </c>
    </row>
    <row r="467" spans="1:10" x14ac:dyDescent="0.2">
      <c r="A467" t="s">
        <v>680</v>
      </c>
      <c r="B467" t="str">
        <f>'R-GRASP comparison'!B469</f>
        <v>pr152_05_3</v>
      </c>
      <c r="C467">
        <f>'R-GRASP comparison'!C469</f>
        <v>152</v>
      </c>
      <c r="D467">
        <f>'R-GRASP comparison'!D469</f>
        <v>5</v>
      </c>
      <c r="E467">
        <f>'R-GRASP comparison'!E469</f>
        <v>3</v>
      </c>
      <c r="F467" s="55">
        <f>'R-GRASP comparison'!G469</f>
        <v>15169633.390000001</v>
      </c>
      <c r="G467" s="55">
        <f>'R-GRASP comparison'!H469</f>
        <v>15169633.390000001</v>
      </c>
      <c r="H467" s="55">
        <f>'R-GRASP comparison'!I469</f>
        <v>0</v>
      </c>
      <c r="I467" s="51">
        <f>tsplib2[[#This Row],[Dev]]/tsplib2[[#This Row],[Best]]</f>
        <v>0</v>
      </c>
      <c r="J467" s="55">
        <f>'R-GRASP comparison'!J469</f>
        <v>250.01</v>
      </c>
    </row>
    <row r="468" spans="1:10" x14ac:dyDescent="0.2">
      <c r="A468" t="s">
        <v>680</v>
      </c>
      <c r="B468" t="str">
        <f>'R-GRASP comparison'!B470</f>
        <v>pr152_05_4</v>
      </c>
      <c r="C468">
        <f>'R-GRASP comparison'!C470</f>
        <v>152</v>
      </c>
      <c r="D468">
        <f>'R-GRASP comparison'!D470</f>
        <v>5</v>
      </c>
      <c r="E468">
        <f>'R-GRASP comparison'!E470</f>
        <v>4</v>
      </c>
      <c r="F468" s="55">
        <f>'R-GRASP comparison'!G470</f>
        <v>15300908.82</v>
      </c>
      <c r="G468" s="55">
        <f>'R-GRASP comparison'!H470</f>
        <v>15300908.82</v>
      </c>
      <c r="H468" s="55">
        <f>'R-GRASP comparison'!I470</f>
        <v>0</v>
      </c>
      <c r="I468" s="51">
        <f>tsplib2[[#This Row],[Dev]]/tsplib2[[#This Row],[Best]]</f>
        <v>0</v>
      </c>
      <c r="J468" s="55">
        <f>'R-GRASP comparison'!J470</f>
        <v>250.02</v>
      </c>
    </row>
    <row r="469" spans="1:10" x14ac:dyDescent="0.2">
      <c r="A469" t="s">
        <v>680</v>
      </c>
      <c r="B469" t="str">
        <f>'R-GRASP comparison'!B471</f>
        <v>pr152_05_5</v>
      </c>
      <c r="C469">
        <f>'R-GRASP comparison'!C471</f>
        <v>152</v>
      </c>
      <c r="D469">
        <f>'R-GRASP comparison'!D471</f>
        <v>5</v>
      </c>
      <c r="E469">
        <f>'R-GRASP comparison'!E471</f>
        <v>5</v>
      </c>
      <c r="F469" s="55">
        <f>'R-GRASP comparison'!G471</f>
        <v>15511638.74</v>
      </c>
      <c r="G469" s="55">
        <f>'R-GRASP comparison'!H471</f>
        <v>15511638.74</v>
      </c>
      <c r="H469" s="55">
        <f>'R-GRASP comparison'!I471</f>
        <v>0</v>
      </c>
      <c r="I469" s="51">
        <f>tsplib2[[#This Row],[Dev]]/tsplib2[[#This Row],[Best]]</f>
        <v>0</v>
      </c>
      <c r="J469" s="55">
        <f>'R-GRASP comparison'!J471</f>
        <v>250.01</v>
      </c>
    </row>
    <row r="470" spans="1:10" x14ac:dyDescent="0.2">
      <c r="A470" t="s">
        <v>680</v>
      </c>
      <c r="B470" t="str">
        <f>'R-GRASP comparison'!B472</f>
        <v>pr152_10_2</v>
      </c>
      <c r="C470">
        <f>'R-GRASP comparison'!C472</f>
        <v>152</v>
      </c>
      <c r="D470">
        <f>'R-GRASP comparison'!D472</f>
        <v>10</v>
      </c>
      <c r="E470">
        <f>'R-GRASP comparison'!E472</f>
        <v>2</v>
      </c>
      <c r="F470" s="55">
        <f>'R-GRASP comparison'!G472</f>
        <v>6537986.7300000004</v>
      </c>
      <c r="G470" s="55">
        <f>'R-GRASP comparison'!H472</f>
        <v>6537986.7300000004</v>
      </c>
      <c r="H470" s="55">
        <f>'R-GRASP comparison'!I472</f>
        <v>0</v>
      </c>
      <c r="I470" s="51">
        <f>tsplib2[[#This Row],[Dev]]/tsplib2[[#This Row],[Best]]</f>
        <v>0</v>
      </c>
      <c r="J470" s="55">
        <f>'R-GRASP comparison'!J472</f>
        <v>250.01</v>
      </c>
    </row>
    <row r="471" spans="1:10" x14ac:dyDescent="0.2">
      <c r="A471" t="s">
        <v>680</v>
      </c>
      <c r="B471" t="str">
        <f>'R-GRASP comparison'!B473</f>
        <v>pr152_10_3</v>
      </c>
      <c r="C471">
        <f>'R-GRASP comparison'!C473</f>
        <v>152</v>
      </c>
      <c r="D471">
        <f>'R-GRASP comparison'!D473</f>
        <v>10</v>
      </c>
      <c r="E471">
        <f>'R-GRASP comparison'!E473</f>
        <v>3</v>
      </c>
      <c r="F471" s="55">
        <f>'R-GRASP comparison'!G473</f>
        <v>6241221.3700000001</v>
      </c>
      <c r="G471" s="55">
        <f>'R-GRASP comparison'!H473</f>
        <v>6241221.3700000001</v>
      </c>
      <c r="H471" s="55">
        <f>'R-GRASP comparison'!I473</f>
        <v>0</v>
      </c>
      <c r="I471" s="51">
        <f>tsplib2[[#This Row],[Dev]]/tsplib2[[#This Row],[Best]]</f>
        <v>0</v>
      </c>
      <c r="J471" s="55">
        <f>'R-GRASP comparison'!J473</f>
        <v>250.02</v>
      </c>
    </row>
    <row r="472" spans="1:10" x14ac:dyDescent="0.2">
      <c r="A472" t="s">
        <v>680</v>
      </c>
      <c r="B472" t="str">
        <f>'R-GRASP comparison'!B474</f>
        <v>pr152_10_4</v>
      </c>
      <c r="C472">
        <f>'R-GRASP comparison'!C474</f>
        <v>152</v>
      </c>
      <c r="D472">
        <f>'R-GRASP comparison'!D474</f>
        <v>10</v>
      </c>
      <c r="E472">
        <f>'R-GRASP comparison'!E474</f>
        <v>4</v>
      </c>
      <c r="F472" s="55">
        <f>'R-GRASP comparison'!G474</f>
        <v>7133836.21</v>
      </c>
      <c r="G472" s="55">
        <f>'R-GRASP comparison'!H474</f>
        <v>7133836.21</v>
      </c>
      <c r="H472" s="55">
        <f>'R-GRASP comparison'!I474</f>
        <v>0</v>
      </c>
      <c r="I472" s="51">
        <f>tsplib2[[#This Row],[Dev]]/tsplib2[[#This Row],[Best]]</f>
        <v>0</v>
      </c>
      <c r="J472" s="55">
        <f>'R-GRASP comparison'!J474</f>
        <v>250.01</v>
      </c>
    </row>
    <row r="473" spans="1:10" x14ac:dyDescent="0.2">
      <c r="A473" t="s">
        <v>680</v>
      </c>
      <c r="B473" t="str">
        <f>'R-GRASP comparison'!B475</f>
        <v>pr152_10_5</v>
      </c>
      <c r="C473">
        <f>'R-GRASP comparison'!C475</f>
        <v>152</v>
      </c>
      <c r="D473">
        <f>'R-GRASP comparison'!D475</f>
        <v>10</v>
      </c>
      <c r="E473">
        <f>'R-GRASP comparison'!E475</f>
        <v>5</v>
      </c>
      <c r="F473" s="55">
        <f>'R-GRASP comparison'!G475</f>
        <v>100000000</v>
      </c>
      <c r="G473" s="55">
        <f>'R-GRASP comparison'!H475</f>
        <v>100000000</v>
      </c>
      <c r="H473" s="55">
        <f>'R-GRASP comparison'!I475</f>
        <v>0</v>
      </c>
      <c r="I473" s="51">
        <f>tsplib2[[#This Row],[Dev]]/tsplib2[[#This Row],[Best]]</f>
        <v>0</v>
      </c>
      <c r="J473" s="55">
        <f>'R-GRASP comparison'!J475</f>
        <v>250</v>
      </c>
    </row>
    <row r="474" spans="1:10" x14ac:dyDescent="0.2">
      <c r="A474" t="s">
        <v>680</v>
      </c>
      <c r="B474" t="str">
        <f>'R-GRASP comparison'!B476</f>
        <v>pr152_15_2</v>
      </c>
      <c r="C474">
        <f>'R-GRASP comparison'!C476</f>
        <v>152</v>
      </c>
      <c r="D474">
        <f>'R-GRASP comparison'!D476</f>
        <v>15</v>
      </c>
      <c r="E474">
        <f>'R-GRASP comparison'!E476</f>
        <v>2</v>
      </c>
      <c r="F474" s="55">
        <f>'R-GRASP comparison'!G476</f>
        <v>4043268.34</v>
      </c>
      <c r="G474" s="55">
        <f>'R-GRASP comparison'!H476</f>
        <v>4043268.34</v>
      </c>
      <c r="H474" s="55">
        <f>'R-GRASP comparison'!I476</f>
        <v>0</v>
      </c>
      <c r="I474" s="51">
        <f>tsplib2[[#This Row],[Dev]]/tsplib2[[#This Row],[Best]]</f>
        <v>0</v>
      </c>
      <c r="J474" s="55">
        <f>'R-GRASP comparison'!J476</f>
        <v>250.02</v>
      </c>
    </row>
    <row r="475" spans="1:10" x14ac:dyDescent="0.2">
      <c r="A475" t="s">
        <v>680</v>
      </c>
      <c r="B475" t="str">
        <f>'R-GRASP comparison'!B477</f>
        <v>pr152_15_3</v>
      </c>
      <c r="C475">
        <f>'R-GRASP comparison'!C477</f>
        <v>152</v>
      </c>
      <c r="D475">
        <f>'R-GRASP comparison'!D477</f>
        <v>15</v>
      </c>
      <c r="E475">
        <f>'R-GRASP comparison'!E477</f>
        <v>3</v>
      </c>
      <c r="F475" s="55">
        <f>'R-GRASP comparison'!G477</f>
        <v>4779590.03</v>
      </c>
      <c r="G475" s="55">
        <f>'R-GRASP comparison'!H477</f>
        <v>4779590.03</v>
      </c>
      <c r="H475" s="55">
        <f>'R-GRASP comparison'!I477</f>
        <v>0</v>
      </c>
      <c r="I475" s="51">
        <f>tsplib2[[#This Row],[Dev]]/tsplib2[[#This Row],[Best]]</f>
        <v>0</v>
      </c>
      <c r="J475" s="55">
        <f>'R-GRASP comparison'!J477</f>
        <v>250.02</v>
      </c>
    </row>
    <row r="476" spans="1:10" x14ac:dyDescent="0.2">
      <c r="A476" t="s">
        <v>680</v>
      </c>
      <c r="B476" t="str">
        <f>'R-GRASP comparison'!B478</f>
        <v>pr152_15_4</v>
      </c>
      <c r="C476">
        <f>'R-GRASP comparison'!C478</f>
        <v>152</v>
      </c>
      <c r="D476">
        <f>'R-GRASP comparison'!D478</f>
        <v>15</v>
      </c>
      <c r="E476">
        <f>'R-GRASP comparison'!E478</f>
        <v>4</v>
      </c>
      <c r="F476" s="55">
        <f>'R-GRASP comparison'!G478</f>
        <v>100000000</v>
      </c>
      <c r="G476" s="55">
        <f>'R-GRASP comparison'!H478</f>
        <v>100000000</v>
      </c>
      <c r="H476" s="55">
        <f>'R-GRASP comparison'!I478</f>
        <v>0</v>
      </c>
      <c r="I476" s="51">
        <f>tsplib2[[#This Row],[Dev]]/tsplib2[[#This Row],[Best]]</f>
        <v>0</v>
      </c>
      <c r="J476" s="55">
        <f>'R-GRASP comparison'!J478</f>
        <v>250</v>
      </c>
    </row>
    <row r="477" spans="1:10" x14ac:dyDescent="0.2">
      <c r="A477" t="s">
        <v>680</v>
      </c>
      <c r="B477" t="str">
        <f>'R-GRASP comparison'!B479</f>
        <v>pr152_15_5</v>
      </c>
      <c r="C477">
        <f>'R-GRASP comparison'!C479</f>
        <v>152</v>
      </c>
      <c r="D477">
        <f>'R-GRASP comparison'!D479</f>
        <v>15</v>
      </c>
      <c r="E477">
        <f>'R-GRASP comparison'!E479</f>
        <v>5</v>
      </c>
      <c r="F477" s="55">
        <f>'R-GRASP comparison'!G479</f>
        <v>4810557.4400000004</v>
      </c>
      <c r="G477" s="55">
        <f>'R-GRASP comparison'!H479</f>
        <v>4810557.4400000004</v>
      </c>
      <c r="H477" s="55">
        <f>'R-GRASP comparison'!I479</f>
        <v>0</v>
      </c>
      <c r="I477" s="51">
        <f>tsplib2[[#This Row],[Dev]]/tsplib2[[#This Row],[Best]]</f>
        <v>0</v>
      </c>
      <c r="J477" s="55">
        <f>'R-GRASP comparison'!J479</f>
        <v>250.02</v>
      </c>
    </row>
    <row r="478" spans="1:10" x14ac:dyDescent="0.2">
      <c r="A478" t="s">
        <v>680</v>
      </c>
      <c r="B478" t="str">
        <f>'R-GRASP comparison'!B480</f>
        <v>pr152_20_2</v>
      </c>
      <c r="C478">
        <f>'R-GRASP comparison'!C480</f>
        <v>152</v>
      </c>
      <c r="D478">
        <f>'R-GRASP comparison'!D480</f>
        <v>20</v>
      </c>
      <c r="E478">
        <f>'R-GRASP comparison'!E480</f>
        <v>2</v>
      </c>
      <c r="F478" s="55">
        <f>'R-GRASP comparison'!G480</f>
        <v>3492903.34</v>
      </c>
      <c r="G478" s="55">
        <f>'R-GRASP comparison'!H480</f>
        <v>3492903.34</v>
      </c>
      <c r="H478" s="55">
        <f>'R-GRASP comparison'!I480</f>
        <v>0</v>
      </c>
      <c r="I478" s="51">
        <f>tsplib2[[#This Row],[Dev]]/tsplib2[[#This Row],[Best]]</f>
        <v>0</v>
      </c>
      <c r="J478" s="55">
        <f>'R-GRASP comparison'!J480</f>
        <v>250.02</v>
      </c>
    </row>
    <row r="479" spans="1:10" x14ac:dyDescent="0.2">
      <c r="A479" t="s">
        <v>680</v>
      </c>
      <c r="B479" t="str">
        <f>'R-GRASP comparison'!B481</f>
        <v>pr152_20_3</v>
      </c>
      <c r="C479">
        <f>'R-GRASP comparison'!C481</f>
        <v>152</v>
      </c>
      <c r="D479">
        <f>'R-GRASP comparison'!D481</f>
        <v>20</v>
      </c>
      <c r="E479">
        <f>'R-GRASP comparison'!E481</f>
        <v>3</v>
      </c>
      <c r="F479" s="55">
        <f>'R-GRASP comparison'!G481</f>
        <v>3562303.24</v>
      </c>
      <c r="G479" s="55">
        <f>'R-GRASP comparison'!H481</f>
        <v>3562303.24</v>
      </c>
      <c r="H479" s="55">
        <f>'R-GRASP comparison'!I481</f>
        <v>0</v>
      </c>
      <c r="I479" s="51">
        <f>tsplib2[[#This Row],[Dev]]/tsplib2[[#This Row],[Best]]</f>
        <v>0</v>
      </c>
      <c r="J479" s="55">
        <f>'R-GRASP comparison'!J481</f>
        <v>250.03</v>
      </c>
    </row>
    <row r="480" spans="1:10" x14ac:dyDescent="0.2">
      <c r="A480" t="s">
        <v>680</v>
      </c>
      <c r="B480" t="str">
        <f>'R-GRASP comparison'!B482</f>
        <v>pr152_20_4</v>
      </c>
      <c r="C480">
        <f>'R-GRASP comparison'!C482</f>
        <v>152</v>
      </c>
      <c r="D480">
        <f>'R-GRASP comparison'!D482</f>
        <v>20</v>
      </c>
      <c r="E480">
        <f>'R-GRASP comparison'!E482</f>
        <v>4</v>
      </c>
      <c r="F480" s="55">
        <f>'R-GRASP comparison'!G482</f>
        <v>3412727.35</v>
      </c>
      <c r="G480" s="55">
        <f>'R-GRASP comparison'!H482</f>
        <v>3412727.35</v>
      </c>
      <c r="H480" s="55">
        <f>'R-GRASP comparison'!I482</f>
        <v>0</v>
      </c>
      <c r="I480" s="51">
        <f>tsplib2[[#This Row],[Dev]]/tsplib2[[#This Row],[Best]]</f>
        <v>0</v>
      </c>
      <c r="J480" s="55">
        <f>'R-GRASP comparison'!J482</f>
        <v>250.02</v>
      </c>
    </row>
    <row r="481" spans="1:10" x14ac:dyDescent="0.2">
      <c r="A481" t="s">
        <v>680</v>
      </c>
      <c r="B481" t="str">
        <f>'R-GRASP comparison'!B483</f>
        <v>pr152_20_5</v>
      </c>
      <c r="C481">
        <f>'R-GRASP comparison'!C483</f>
        <v>152</v>
      </c>
      <c r="D481">
        <f>'R-GRASP comparison'!D483</f>
        <v>20</v>
      </c>
      <c r="E481">
        <f>'R-GRASP comparison'!E483</f>
        <v>5</v>
      </c>
      <c r="F481" s="55">
        <f>'R-GRASP comparison'!G483</f>
        <v>100000000</v>
      </c>
      <c r="G481" s="55">
        <f>'R-GRASP comparison'!H483</f>
        <v>100000000</v>
      </c>
      <c r="H481" s="55">
        <f>'R-GRASP comparison'!I483</f>
        <v>0</v>
      </c>
      <c r="I481" s="51">
        <f>tsplib2[[#This Row],[Dev]]/tsplib2[[#This Row],[Best]]</f>
        <v>0</v>
      </c>
      <c r="J481" s="55">
        <f>'R-GRASP comparison'!J483</f>
        <v>250</v>
      </c>
    </row>
    <row r="482" spans="1:10" x14ac:dyDescent="0.2">
      <c r="A482" t="s">
        <v>674</v>
      </c>
      <c r="B482" t="str">
        <f>'R-GRASP comparison'!B484</f>
        <v>pr226_05_2</v>
      </c>
      <c r="C482">
        <f>'R-GRASP comparison'!C484</f>
        <v>226</v>
      </c>
      <c r="D482">
        <f>'R-GRASP comparison'!D484</f>
        <v>5</v>
      </c>
      <c r="E482">
        <f>'R-GRASP comparison'!E484</f>
        <v>2</v>
      </c>
      <c r="F482" s="55">
        <f>'R-GRASP comparison'!G484</f>
        <v>37301507.780000001</v>
      </c>
      <c r="G482" s="55">
        <f>'R-GRASP comparison'!H484</f>
        <v>37301507.780000001</v>
      </c>
      <c r="H482" s="55">
        <f>'R-GRASP comparison'!I484</f>
        <v>0</v>
      </c>
      <c r="I482" s="51">
        <f>tsplib2[[#This Row],[Dev]]/tsplib2[[#This Row],[Best]]</f>
        <v>0</v>
      </c>
      <c r="J482" s="55">
        <f>'R-GRASP comparison'!J484</f>
        <v>250.02</v>
      </c>
    </row>
    <row r="483" spans="1:10" x14ac:dyDescent="0.2">
      <c r="A483" t="s">
        <v>674</v>
      </c>
      <c r="B483" t="str">
        <f>'R-GRASP comparison'!B485</f>
        <v>pr226_05_3</v>
      </c>
      <c r="C483">
        <f>'R-GRASP comparison'!C485</f>
        <v>226</v>
      </c>
      <c r="D483">
        <f>'R-GRASP comparison'!D485</f>
        <v>5</v>
      </c>
      <c r="E483">
        <f>'R-GRASP comparison'!E485</f>
        <v>3</v>
      </c>
      <c r="F483" s="55">
        <f>'R-GRASP comparison'!G485</f>
        <v>37532944.43</v>
      </c>
      <c r="G483" s="55">
        <f>'R-GRASP comparison'!H485</f>
        <v>37532944.43</v>
      </c>
      <c r="H483" s="55">
        <f>'R-GRASP comparison'!I485</f>
        <v>0</v>
      </c>
      <c r="I483" s="51">
        <f>tsplib2[[#This Row],[Dev]]/tsplib2[[#This Row],[Best]]</f>
        <v>0</v>
      </c>
      <c r="J483" s="55">
        <f>'R-GRASP comparison'!J485</f>
        <v>250.02</v>
      </c>
    </row>
    <row r="484" spans="1:10" x14ac:dyDescent="0.2">
      <c r="A484" t="s">
        <v>674</v>
      </c>
      <c r="B484" t="str">
        <f>'R-GRASP comparison'!B486</f>
        <v>pr226_05_4</v>
      </c>
      <c r="C484">
        <f>'R-GRASP comparison'!C486</f>
        <v>226</v>
      </c>
      <c r="D484">
        <f>'R-GRASP comparison'!D486</f>
        <v>5</v>
      </c>
      <c r="E484">
        <f>'R-GRASP comparison'!E486</f>
        <v>4</v>
      </c>
      <c r="F484" s="55">
        <f>'R-GRASP comparison'!G486</f>
        <v>37183882.700000003</v>
      </c>
      <c r="G484" s="55">
        <f>'R-GRASP comparison'!H486</f>
        <v>37183882.700000003</v>
      </c>
      <c r="H484" s="55">
        <f>'R-GRASP comparison'!I486</f>
        <v>0</v>
      </c>
      <c r="I484" s="51">
        <f>tsplib2[[#This Row],[Dev]]/tsplib2[[#This Row],[Best]]</f>
        <v>0</v>
      </c>
      <c r="J484" s="55">
        <f>'R-GRASP comparison'!J486</f>
        <v>250.29</v>
      </c>
    </row>
    <row r="485" spans="1:10" x14ac:dyDescent="0.2">
      <c r="A485" t="s">
        <v>674</v>
      </c>
      <c r="B485" t="str">
        <f>'R-GRASP comparison'!B487</f>
        <v>pr226_05_5</v>
      </c>
      <c r="C485">
        <f>'R-GRASP comparison'!C487</f>
        <v>226</v>
      </c>
      <c r="D485">
        <f>'R-GRASP comparison'!D487</f>
        <v>5</v>
      </c>
      <c r="E485">
        <f>'R-GRASP comparison'!E487</f>
        <v>5</v>
      </c>
      <c r="F485" s="55">
        <f>'R-GRASP comparison'!G487</f>
        <v>37528303.75</v>
      </c>
      <c r="G485" s="55">
        <f>'R-GRASP comparison'!H487</f>
        <v>37528303.75</v>
      </c>
      <c r="H485" s="55">
        <f>'R-GRASP comparison'!I487</f>
        <v>0</v>
      </c>
      <c r="I485" s="51">
        <f>tsplib2[[#This Row],[Dev]]/tsplib2[[#This Row],[Best]]</f>
        <v>0</v>
      </c>
      <c r="J485" s="55">
        <f>'R-GRASP comparison'!J487</f>
        <v>250.01</v>
      </c>
    </row>
    <row r="486" spans="1:10" x14ac:dyDescent="0.2">
      <c r="A486" t="s">
        <v>674</v>
      </c>
      <c r="B486" t="str">
        <f>'R-GRASP comparison'!B488</f>
        <v>pr226_10_2</v>
      </c>
      <c r="C486">
        <f>'R-GRASP comparison'!C488</f>
        <v>226</v>
      </c>
      <c r="D486">
        <f>'R-GRASP comparison'!D488</f>
        <v>10</v>
      </c>
      <c r="E486">
        <f>'R-GRASP comparison'!E488</f>
        <v>2</v>
      </c>
      <c r="F486" s="55">
        <f>'R-GRASP comparison'!G488</f>
        <v>17510233.219999999</v>
      </c>
      <c r="G486" s="55">
        <f>'R-GRASP comparison'!H488</f>
        <v>17510233.219999999</v>
      </c>
      <c r="H486" s="55">
        <f>'R-GRASP comparison'!I488</f>
        <v>0</v>
      </c>
      <c r="I486" s="51">
        <f>tsplib2[[#This Row],[Dev]]/tsplib2[[#This Row],[Best]]</f>
        <v>0</v>
      </c>
      <c r="J486" s="55">
        <f>'R-GRASP comparison'!J488</f>
        <v>250.02</v>
      </c>
    </row>
    <row r="487" spans="1:10" x14ac:dyDescent="0.2">
      <c r="A487" t="s">
        <v>674</v>
      </c>
      <c r="B487" t="str">
        <f>'R-GRASP comparison'!B489</f>
        <v>pr226_10_3</v>
      </c>
      <c r="C487">
        <f>'R-GRASP comparison'!C489</f>
        <v>226</v>
      </c>
      <c r="D487">
        <f>'R-GRASP comparison'!D489</f>
        <v>10</v>
      </c>
      <c r="E487">
        <f>'R-GRASP comparison'!E489</f>
        <v>3</v>
      </c>
      <c r="F487" s="55">
        <f>'R-GRASP comparison'!G489</f>
        <v>17930107.010000002</v>
      </c>
      <c r="G487" s="55">
        <f>'R-GRASP comparison'!H489</f>
        <v>17930107.010000002</v>
      </c>
      <c r="H487" s="55">
        <f>'R-GRASP comparison'!I489</f>
        <v>0</v>
      </c>
      <c r="I487" s="51">
        <f>tsplib2[[#This Row],[Dev]]/tsplib2[[#This Row],[Best]]</f>
        <v>0</v>
      </c>
      <c r="J487" s="55">
        <f>'R-GRASP comparison'!J489</f>
        <v>250.02</v>
      </c>
    </row>
    <row r="488" spans="1:10" x14ac:dyDescent="0.2">
      <c r="A488" t="s">
        <v>674</v>
      </c>
      <c r="B488" t="str">
        <f>'R-GRASP comparison'!B490</f>
        <v>pr226_10_4</v>
      </c>
      <c r="C488">
        <f>'R-GRASP comparison'!C490</f>
        <v>226</v>
      </c>
      <c r="D488">
        <f>'R-GRASP comparison'!D490</f>
        <v>10</v>
      </c>
      <c r="E488">
        <f>'R-GRASP comparison'!E490</f>
        <v>4</v>
      </c>
      <c r="F488" s="55">
        <f>'R-GRASP comparison'!G490</f>
        <v>18220371.079999998</v>
      </c>
      <c r="G488" s="55">
        <f>'R-GRASP comparison'!H490</f>
        <v>18220371.079999998</v>
      </c>
      <c r="H488" s="55">
        <f>'R-GRASP comparison'!I490</f>
        <v>0</v>
      </c>
      <c r="I488" s="51">
        <f>tsplib2[[#This Row],[Dev]]/tsplib2[[#This Row],[Best]]</f>
        <v>0</v>
      </c>
      <c r="J488" s="55">
        <f>'R-GRASP comparison'!J490</f>
        <v>250.02</v>
      </c>
    </row>
    <row r="489" spans="1:10" x14ac:dyDescent="0.2">
      <c r="A489" t="s">
        <v>674</v>
      </c>
      <c r="B489" t="str">
        <f>'R-GRASP comparison'!B491</f>
        <v>pr226_10_5</v>
      </c>
      <c r="C489">
        <f>'R-GRASP comparison'!C491</f>
        <v>226</v>
      </c>
      <c r="D489">
        <f>'R-GRASP comparison'!D491</f>
        <v>10</v>
      </c>
      <c r="E489">
        <f>'R-GRASP comparison'!E491</f>
        <v>5</v>
      </c>
      <c r="F489" s="55">
        <f>'R-GRASP comparison'!G491</f>
        <v>100000000</v>
      </c>
      <c r="G489" s="55">
        <f>'R-GRASP comparison'!H491</f>
        <v>100000000</v>
      </c>
      <c r="H489" s="55">
        <f>'R-GRASP comparison'!I491</f>
        <v>0</v>
      </c>
      <c r="I489" s="51">
        <f>tsplib2[[#This Row],[Dev]]/tsplib2[[#This Row],[Best]]</f>
        <v>0</v>
      </c>
      <c r="J489" s="55">
        <f>'R-GRASP comparison'!J491</f>
        <v>250</v>
      </c>
    </row>
    <row r="490" spans="1:10" x14ac:dyDescent="0.2">
      <c r="A490" t="s">
        <v>674</v>
      </c>
      <c r="B490" t="str">
        <f>'R-GRASP comparison'!B492</f>
        <v>pr226_15_2</v>
      </c>
      <c r="C490">
        <f>'R-GRASP comparison'!C492</f>
        <v>226</v>
      </c>
      <c r="D490">
        <f>'R-GRASP comparison'!D492</f>
        <v>15</v>
      </c>
      <c r="E490">
        <f>'R-GRASP comparison'!E492</f>
        <v>2</v>
      </c>
      <c r="F490" s="55">
        <f>'R-GRASP comparison'!G492</f>
        <v>12059145.630000001</v>
      </c>
      <c r="G490" s="55">
        <f>'R-GRASP comparison'!H492</f>
        <v>12059145.630000001</v>
      </c>
      <c r="H490" s="55">
        <f>'R-GRASP comparison'!I492</f>
        <v>0</v>
      </c>
      <c r="I490" s="51">
        <f>tsplib2[[#This Row],[Dev]]/tsplib2[[#This Row],[Best]]</f>
        <v>0</v>
      </c>
      <c r="J490" s="55">
        <f>'R-GRASP comparison'!J492</f>
        <v>250.03</v>
      </c>
    </row>
    <row r="491" spans="1:10" x14ac:dyDescent="0.2">
      <c r="A491" t="s">
        <v>674</v>
      </c>
      <c r="B491" t="str">
        <f>'R-GRASP comparison'!B493</f>
        <v>pr226_15_3</v>
      </c>
      <c r="C491">
        <f>'R-GRASP comparison'!C493</f>
        <v>226</v>
      </c>
      <c r="D491">
        <f>'R-GRASP comparison'!D493</f>
        <v>15</v>
      </c>
      <c r="E491">
        <f>'R-GRASP comparison'!E493</f>
        <v>3</v>
      </c>
      <c r="F491" s="55">
        <f>'R-GRASP comparison'!G493</f>
        <v>12122165.640000001</v>
      </c>
      <c r="G491" s="55">
        <f>'R-GRASP comparison'!H493</f>
        <v>12122165.640000001</v>
      </c>
      <c r="H491" s="55">
        <f>'R-GRASP comparison'!I493</f>
        <v>0</v>
      </c>
      <c r="I491" s="51">
        <f>tsplib2[[#This Row],[Dev]]/tsplib2[[#This Row],[Best]]</f>
        <v>0</v>
      </c>
      <c r="J491" s="55">
        <f>'R-GRASP comparison'!J493</f>
        <v>250.04</v>
      </c>
    </row>
    <row r="492" spans="1:10" x14ac:dyDescent="0.2">
      <c r="A492" t="s">
        <v>674</v>
      </c>
      <c r="B492" t="str">
        <f>'R-GRASP comparison'!B494</f>
        <v>pr226_15_4</v>
      </c>
      <c r="C492">
        <f>'R-GRASP comparison'!C494</f>
        <v>226</v>
      </c>
      <c r="D492">
        <f>'R-GRASP comparison'!D494</f>
        <v>15</v>
      </c>
      <c r="E492">
        <f>'R-GRASP comparison'!E494</f>
        <v>4</v>
      </c>
      <c r="F492" s="55">
        <f>'R-GRASP comparison'!G494</f>
        <v>100000000</v>
      </c>
      <c r="G492" s="55">
        <f>'R-GRASP comparison'!H494</f>
        <v>100000000</v>
      </c>
      <c r="H492" s="55">
        <f>'R-GRASP comparison'!I494</f>
        <v>0</v>
      </c>
      <c r="I492" s="51">
        <f>tsplib2[[#This Row],[Dev]]/tsplib2[[#This Row],[Best]]</f>
        <v>0</v>
      </c>
      <c r="J492" s="55">
        <f>'R-GRASP comparison'!J494</f>
        <v>250.05</v>
      </c>
    </row>
    <row r="493" spans="1:10" x14ac:dyDescent="0.2">
      <c r="A493" t="s">
        <v>674</v>
      </c>
      <c r="B493" t="str">
        <f>'R-GRASP comparison'!B495</f>
        <v>pr226_15_5</v>
      </c>
      <c r="C493">
        <f>'R-GRASP comparison'!C495</f>
        <v>226</v>
      </c>
      <c r="D493">
        <f>'R-GRASP comparison'!D495</f>
        <v>15</v>
      </c>
      <c r="E493">
        <f>'R-GRASP comparison'!E495</f>
        <v>5</v>
      </c>
      <c r="F493" s="55">
        <f>'R-GRASP comparison'!G495</f>
        <v>100000000</v>
      </c>
      <c r="G493" s="55">
        <f>'R-GRASP comparison'!H495</f>
        <v>100000000</v>
      </c>
      <c r="H493" s="55">
        <f>'R-GRASP comparison'!I495</f>
        <v>0</v>
      </c>
      <c r="I493" s="51">
        <f>tsplib2[[#This Row],[Dev]]/tsplib2[[#This Row],[Best]]</f>
        <v>0</v>
      </c>
      <c r="J493" s="55">
        <f>'R-GRASP comparison'!J495</f>
        <v>250.03</v>
      </c>
    </row>
    <row r="494" spans="1:10" x14ac:dyDescent="0.2">
      <c r="A494" t="s">
        <v>674</v>
      </c>
      <c r="B494" t="str">
        <f>'R-GRASP comparison'!B496</f>
        <v>pr226_20_2</v>
      </c>
      <c r="C494">
        <f>'R-GRASP comparison'!C496</f>
        <v>226</v>
      </c>
      <c r="D494">
        <f>'R-GRASP comparison'!D496</f>
        <v>20</v>
      </c>
      <c r="E494">
        <f>'R-GRASP comparison'!E496</f>
        <v>2</v>
      </c>
      <c r="F494" s="55">
        <f>'R-GRASP comparison'!G496</f>
        <v>9010384.9399999995</v>
      </c>
      <c r="G494" s="55">
        <f>'R-GRASP comparison'!H496</f>
        <v>9010384.9399999995</v>
      </c>
      <c r="H494" s="55">
        <f>'R-GRASP comparison'!I496</f>
        <v>0</v>
      </c>
      <c r="I494" s="51">
        <f>tsplib2[[#This Row],[Dev]]/tsplib2[[#This Row],[Best]]</f>
        <v>0</v>
      </c>
      <c r="J494" s="55">
        <f>'R-GRASP comparison'!J496</f>
        <v>250.14</v>
      </c>
    </row>
    <row r="495" spans="1:10" x14ac:dyDescent="0.2">
      <c r="A495" t="s">
        <v>674</v>
      </c>
      <c r="B495" t="str">
        <f>'R-GRASP comparison'!B497</f>
        <v>pr226_20_3</v>
      </c>
      <c r="C495">
        <f>'R-GRASP comparison'!C497</f>
        <v>226</v>
      </c>
      <c r="D495">
        <f>'R-GRASP comparison'!D497</f>
        <v>20</v>
      </c>
      <c r="E495">
        <f>'R-GRASP comparison'!E497</f>
        <v>3</v>
      </c>
      <c r="F495" s="55">
        <f>'R-GRASP comparison'!G497</f>
        <v>8893155.7100000009</v>
      </c>
      <c r="G495" s="55">
        <f>'R-GRASP comparison'!H497</f>
        <v>8893155.7100000009</v>
      </c>
      <c r="H495" s="55">
        <f>'R-GRASP comparison'!I497</f>
        <v>0</v>
      </c>
      <c r="I495" s="51">
        <f>tsplib2[[#This Row],[Dev]]/tsplib2[[#This Row],[Best]]</f>
        <v>0</v>
      </c>
      <c r="J495" s="55">
        <f>'R-GRASP comparison'!J497</f>
        <v>250.04</v>
      </c>
    </row>
    <row r="496" spans="1:10" x14ac:dyDescent="0.2">
      <c r="A496" t="s">
        <v>674</v>
      </c>
      <c r="B496" t="str">
        <f>'R-GRASP comparison'!B498</f>
        <v>pr226_20_4</v>
      </c>
      <c r="C496">
        <f>'R-GRASP comparison'!C498</f>
        <v>226</v>
      </c>
      <c r="D496">
        <f>'R-GRASP comparison'!D498</f>
        <v>20</v>
      </c>
      <c r="E496">
        <f>'R-GRASP comparison'!E498</f>
        <v>4</v>
      </c>
      <c r="F496" s="55">
        <f>'R-GRASP comparison'!G498</f>
        <v>100000000</v>
      </c>
      <c r="G496" s="55">
        <f>'R-GRASP comparison'!H498</f>
        <v>100000000</v>
      </c>
      <c r="H496" s="55">
        <f>'R-GRASP comparison'!I498</f>
        <v>0</v>
      </c>
      <c r="I496" s="51">
        <f>tsplib2[[#This Row],[Dev]]/tsplib2[[#This Row],[Best]]</f>
        <v>0</v>
      </c>
      <c r="J496" s="55">
        <f>'R-GRASP comparison'!J498</f>
        <v>250.01</v>
      </c>
    </row>
    <row r="497" spans="1:10" x14ac:dyDescent="0.2">
      <c r="A497" t="s">
        <v>674</v>
      </c>
      <c r="B497" t="str">
        <f>'R-GRASP comparison'!B499</f>
        <v>pr226_20_5</v>
      </c>
      <c r="C497">
        <f>'R-GRASP comparison'!C499</f>
        <v>226</v>
      </c>
      <c r="D497">
        <f>'R-GRASP comparison'!D499</f>
        <v>20</v>
      </c>
      <c r="E497">
        <f>'R-GRASP comparison'!E499</f>
        <v>5</v>
      </c>
      <c r="F497" s="55">
        <f>'R-GRASP comparison'!G499</f>
        <v>100000000</v>
      </c>
      <c r="G497" s="55">
        <f>'R-GRASP comparison'!H499</f>
        <v>100000000</v>
      </c>
      <c r="H497" s="55">
        <f>'R-GRASP comparison'!I499</f>
        <v>0</v>
      </c>
      <c r="I497" s="51">
        <f>tsplib2[[#This Row],[Dev]]/tsplib2[[#This Row],[Best]]</f>
        <v>0</v>
      </c>
      <c r="J497" s="55">
        <f>'R-GRASP comparison'!J499</f>
        <v>250.15</v>
      </c>
    </row>
    <row r="498" spans="1:10" x14ac:dyDescent="0.2">
      <c r="A498" t="s">
        <v>672</v>
      </c>
      <c r="B498" t="str">
        <f>'R-GRASP comparison'!B500</f>
        <v>pr264_05_2</v>
      </c>
      <c r="C498">
        <f>'R-GRASP comparison'!C500</f>
        <v>264</v>
      </c>
      <c r="D498">
        <f>'R-GRASP comparison'!D500</f>
        <v>5</v>
      </c>
      <c r="E498">
        <f>'R-GRASP comparison'!E500</f>
        <v>2</v>
      </c>
      <c r="F498" s="55">
        <f>'R-GRASP comparison'!G500</f>
        <v>29096897.550000001</v>
      </c>
      <c r="G498" s="55">
        <f>'R-GRASP comparison'!H500</f>
        <v>29096897.550000001</v>
      </c>
      <c r="H498" s="55">
        <f>'R-GRASP comparison'!I500</f>
        <v>0</v>
      </c>
      <c r="I498" s="51">
        <f>tsplib2[[#This Row],[Dev]]/tsplib2[[#This Row],[Best]]</f>
        <v>0</v>
      </c>
      <c r="J498" s="55">
        <f>'R-GRASP comparison'!J500</f>
        <v>250.02</v>
      </c>
    </row>
    <row r="499" spans="1:10" x14ac:dyDescent="0.2">
      <c r="A499" t="s">
        <v>672</v>
      </c>
      <c r="B499" t="str">
        <f>'R-GRASP comparison'!B501</f>
        <v>pr264_05_3</v>
      </c>
      <c r="C499">
        <f>'R-GRASP comparison'!C501</f>
        <v>264</v>
      </c>
      <c r="D499">
        <f>'R-GRASP comparison'!D501</f>
        <v>5</v>
      </c>
      <c r="E499">
        <f>'R-GRASP comparison'!E501</f>
        <v>3</v>
      </c>
      <c r="F499" s="55">
        <f>'R-GRASP comparison'!G501</f>
        <v>28890682.91</v>
      </c>
      <c r="G499" s="55">
        <f>'R-GRASP comparison'!H501</f>
        <v>28890682.91</v>
      </c>
      <c r="H499" s="55">
        <f>'R-GRASP comparison'!I501</f>
        <v>0</v>
      </c>
      <c r="I499" s="51">
        <f>tsplib2[[#This Row],[Dev]]/tsplib2[[#This Row],[Best]]</f>
        <v>0</v>
      </c>
      <c r="J499" s="55">
        <f>'R-GRASP comparison'!J501</f>
        <v>250.02</v>
      </c>
    </row>
    <row r="500" spans="1:10" x14ac:dyDescent="0.2">
      <c r="A500" t="s">
        <v>672</v>
      </c>
      <c r="B500" t="str">
        <f>'R-GRASP comparison'!B502</f>
        <v>pr264_05_4</v>
      </c>
      <c r="C500">
        <f>'R-GRASP comparison'!C502</f>
        <v>264</v>
      </c>
      <c r="D500">
        <f>'R-GRASP comparison'!D502</f>
        <v>5</v>
      </c>
      <c r="E500">
        <f>'R-GRASP comparison'!E502</f>
        <v>4</v>
      </c>
      <c r="F500" s="55">
        <f>'R-GRASP comparison'!G502</f>
        <v>20455430.68</v>
      </c>
      <c r="G500" s="55">
        <f>'R-GRASP comparison'!H502</f>
        <v>20455430.68</v>
      </c>
      <c r="H500" s="55">
        <f>'R-GRASP comparison'!I502</f>
        <v>0</v>
      </c>
      <c r="I500" s="51">
        <f>tsplib2[[#This Row],[Dev]]/tsplib2[[#This Row],[Best]]</f>
        <v>0</v>
      </c>
      <c r="J500" s="55">
        <f>'R-GRASP comparison'!J502</f>
        <v>250.02</v>
      </c>
    </row>
    <row r="501" spans="1:10" x14ac:dyDescent="0.2">
      <c r="A501" t="s">
        <v>672</v>
      </c>
      <c r="B501" t="str">
        <f>'R-GRASP comparison'!B503</f>
        <v>pr264_05_5</v>
      </c>
      <c r="C501">
        <f>'R-GRASP comparison'!C503</f>
        <v>264</v>
      </c>
      <c r="D501">
        <f>'R-GRASP comparison'!D503</f>
        <v>5</v>
      </c>
      <c r="E501">
        <f>'R-GRASP comparison'!E503</f>
        <v>5</v>
      </c>
      <c r="F501" s="55">
        <f>'R-GRASP comparison'!G503</f>
        <v>28952597.129999999</v>
      </c>
      <c r="G501" s="55">
        <f>'R-GRASP comparison'!H503</f>
        <v>28952597.129999999</v>
      </c>
      <c r="H501" s="55">
        <f>'R-GRASP comparison'!I503</f>
        <v>0</v>
      </c>
      <c r="I501" s="51">
        <f>tsplib2[[#This Row],[Dev]]/tsplib2[[#This Row],[Best]]</f>
        <v>0</v>
      </c>
      <c r="J501" s="55">
        <f>'R-GRASP comparison'!J503</f>
        <v>250.13</v>
      </c>
    </row>
    <row r="502" spans="1:10" x14ac:dyDescent="0.2">
      <c r="A502" t="s">
        <v>672</v>
      </c>
      <c r="B502" t="str">
        <f>'R-GRASP comparison'!B504</f>
        <v>pr264_10_2</v>
      </c>
      <c r="C502">
        <f>'R-GRASP comparison'!C504</f>
        <v>264</v>
      </c>
      <c r="D502">
        <f>'R-GRASP comparison'!D504</f>
        <v>10</v>
      </c>
      <c r="E502">
        <f>'R-GRASP comparison'!E504</f>
        <v>2</v>
      </c>
      <c r="F502" s="55">
        <f>'R-GRASP comparison'!G504</f>
        <v>14196527.619999999</v>
      </c>
      <c r="G502" s="55">
        <f>'R-GRASP comparison'!H504</f>
        <v>14196527.619999999</v>
      </c>
      <c r="H502" s="55">
        <f>'R-GRASP comparison'!I504</f>
        <v>0</v>
      </c>
      <c r="I502" s="51">
        <f>tsplib2[[#This Row],[Dev]]/tsplib2[[#This Row],[Best]]</f>
        <v>0</v>
      </c>
      <c r="J502" s="55">
        <f>'R-GRASP comparison'!J504</f>
        <v>250.03</v>
      </c>
    </row>
    <row r="503" spans="1:10" x14ac:dyDescent="0.2">
      <c r="A503" t="s">
        <v>672</v>
      </c>
      <c r="B503" t="str">
        <f>'R-GRASP comparison'!B505</f>
        <v>pr264_10_3</v>
      </c>
      <c r="C503">
        <f>'R-GRASP comparison'!C505</f>
        <v>264</v>
      </c>
      <c r="D503">
        <f>'R-GRASP comparison'!D505</f>
        <v>10</v>
      </c>
      <c r="E503">
        <f>'R-GRASP comparison'!E505</f>
        <v>3</v>
      </c>
      <c r="F503" s="55">
        <f>'R-GRASP comparison'!G505</f>
        <v>14306066.18</v>
      </c>
      <c r="G503" s="55">
        <f>'R-GRASP comparison'!H505</f>
        <v>14306066.18</v>
      </c>
      <c r="H503" s="55">
        <f>'R-GRASP comparison'!I505</f>
        <v>0</v>
      </c>
      <c r="I503" s="51">
        <f>tsplib2[[#This Row],[Dev]]/tsplib2[[#This Row],[Best]]</f>
        <v>0</v>
      </c>
      <c r="J503" s="55">
        <f>'R-GRASP comparison'!J505</f>
        <v>250.06</v>
      </c>
    </row>
    <row r="504" spans="1:10" x14ac:dyDescent="0.2">
      <c r="A504" t="s">
        <v>672</v>
      </c>
      <c r="B504" t="str">
        <f>'R-GRASP comparison'!B506</f>
        <v>pr264_10_4</v>
      </c>
      <c r="C504">
        <f>'R-GRASP comparison'!C506</f>
        <v>264</v>
      </c>
      <c r="D504">
        <f>'R-GRASP comparison'!D506</f>
        <v>10</v>
      </c>
      <c r="E504">
        <f>'R-GRASP comparison'!E506</f>
        <v>4</v>
      </c>
      <c r="F504" s="55">
        <f>'R-GRASP comparison'!G506</f>
        <v>14296432.310000001</v>
      </c>
      <c r="G504" s="55">
        <f>'R-GRASP comparison'!H506</f>
        <v>14296432.310000001</v>
      </c>
      <c r="H504" s="55">
        <f>'R-GRASP comparison'!I506</f>
        <v>0</v>
      </c>
      <c r="I504" s="51">
        <f>tsplib2[[#This Row],[Dev]]/tsplib2[[#This Row],[Best]]</f>
        <v>0</v>
      </c>
      <c r="J504" s="55">
        <f>'R-GRASP comparison'!J506</f>
        <v>250.04</v>
      </c>
    </row>
    <row r="505" spans="1:10" x14ac:dyDescent="0.2">
      <c r="A505" t="s">
        <v>672</v>
      </c>
      <c r="B505" t="str">
        <f>'R-GRASP comparison'!B507</f>
        <v>pr264_10_5</v>
      </c>
      <c r="C505">
        <f>'R-GRASP comparison'!C507</f>
        <v>264</v>
      </c>
      <c r="D505">
        <f>'R-GRASP comparison'!D507</f>
        <v>10</v>
      </c>
      <c r="E505">
        <f>'R-GRASP comparison'!E507</f>
        <v>5</v>
      </c>
      <c r="F505" s="55">
        <f>'R-GRASP comparison'!G507</f>
        <v>100000000</v>
      </c>
      <c r="G505" s="55">
        <f>'R-GRASP comparison'!H507</f>
        <v>100000000</v>
      </c>
      <c r="H505" s="55">
        <f>'R-GRASP comparison'!I507</f>
        <v>0</v>
      </c>
      <c r="I505" s="51">
        <f>tsplib2[[#This Row],[Dev]]/tsplib2[[#This Row],[Best]]</f>
        <v>0</v>
      </c>
      <c r="J505" s="55">
        <f>'R-GRASP comparison'!J507</f>
        <v>250</v>
      </c>
    </row>
    <row r="506" spans="1:10" x14ac:dyDescent="0.2">
      <c r="A506" t="s">
        <v>672</v>
      </c>
      <c r="B506" t="str">
        <f>'R-GRASP comparison'!B508</f>
        <v>pr264_15_2</v>
      </c>
      <c r="C506">
        <f>'R-GRASP comparison'!C508</f>
        <v>264</v>
      </c>
      <c r="D506">
        <f>'R-GRASP comparison'!D508</f>
        <v>15</v>
      </c>
      <c r="E506">
        <f>'R-GRASP comparison'!E508</f>
        <v>2</v>
      </c>
      <c r="F506" s="55">
        <f>'R-GRASP comparison'!G508</f>
        <v>9075480.5099999998</v>
      </c>
      <c r="G506" s="55">
        <f>'R-GRASP comparison'!H508</f>
        <v>9075480.5099999998</v>
      </c>
      <c r="H506" s="55">
        <f>'R-GRASP comparison'!I508</f>
        <v>0</v>
      </c>
      <c r="I506" s="51">
        <f>tsplib2[[#This Row],[Dev]]/tsplib2[[#This Row],[Best]]</f>
        <v>0</v>
      </c>
      <c r="J506" s="55">
        <f>'R-GRASP comparison'!J508</f>
        <v>250.06</v>
      </c>
    </row>
    <row r="507" spans="1:10" x14ac:dyDescent="0.2">
      <c r="A507" t="s">
        <v>672</v>
      </c>
      <c r="B507" t="str">
        <f>'R-GRASP comparison'!B509</f>
        <v>pr264_15_3</v>
      </c>
      <c r="C507">
        <f>'R-GRASP comparison'!C509</f>
        <v>264</v>
      </c>
      <c r="D507">
        <f>'R-GRASP comparison'!D509</f>
        <v>15</v>
      </c>
      <c r="E507">
        <f>'R-GRASP comparison'!E509</f>
        <v>3</v>
      </c>
      <c r="F507" s="55">
        <f>'R-GRASP comparison'!G509</f>
        <v>9092073.7799999993</v>
      </c>
      <c r="G507" s="55">
        <f>'R-GRASP comparison'!H509</f>
        <v>9092073.7799999993</v>
      </c>
      <c r="H507" s="55">
        <f>'R-GRASP comparison'!I509</f>
        <v>0</v>
      </c>
      <c r="I507" s="51">
        <f>tsplib2[[#This Row],[Dev]]/tsplib2[[#This Row],[Best]]</f>
        <v>0</v>
      </c>
      <c r="J507" s="55">
        <f>'R-GRASP comparison'!J509</f>
        <v>250.04</v>
      </c>
    </row>
    <row r="508" spans="1:10" x14ac:dyDescent="0.2">
      <c r="A508" t="s">
        <v>672</v>
      </c>
      <c r="B508" t="str">
        <f>'R-GRASP comparison'!B510</f>
        <v>pr264_15_4</v>
      </c>
      <c r="C508">
        <f>'R-GRASP comparison'!C510</f>
        <v>264</v>
      </c>
      <c r="D508">
        <f>'R-GRASP comparison'!D510</f>
        <v>15</v>
      </c>
      <c r="E508">
        <f>'R-GRASP comparison'!E510</f>
        <v>4</v>
      </c>
      <c r="F508" s="55">
        <f>'R-GRASP comparison'!G510</f>
        <v>100000000</v>
      </c>
      <c r="G508" s="55">
        <f>'R-GRASP comparison'!H510</f>
        <v>100000000</v>
      </c>
      <c r="H508" s="55">
        <f>'R-GRASP comparison'!I510</f>
        <v>0</v>
      </c>
      <c r="I508" s="51">
        <f>tsplib2[[#This Row],[Dev]]/tsplib2[[#This Row],[Best]]</f>
        <v>0</v>
      </c>
      <c r="J508" s="55">
        <f>'R-GRASP comparison'!J510</f>
        <v>250.01</v>
      </c>
    </row>
    <row r="509" spans="1:10" x14ac:dyDescent="0.2">
      <c r="A509" t="s">
        <v>672</v>
      </c>
      <c r="B509" t="str">
        <f>'R-GRASP comparison'!B511</f>
        <v>pr264_15_5</v>
      </c>
      <c r="C509">
        <f>'R-GRASP comparison'!C511</f>
        <v>264</v>
      </c>
      <c r="D509">
        <f>'R-GRASP comparison'!D511</f>
        <v>15</v>
      </c>
      <c r="E509">
        <f>'R-GRASP comparison'!E511</f>
        <v>5</v>
      </c>
      <c r="F509" s="55">
        <f>'R-GRASP comparison'!G511</f>
        <v>100000000</v>
      </c>
      <c r="G509" s="55">
        <f>'R-GRASP comparison'!H511</f>
        <v>100000000</v>
      </c>
      <c r="H509" s="55">
        <f>'R-GRASP comparison'!I511</f>
        <v>0</v>
      </c>
      <c r="I509" s="51">
        <f>tsplib2[[#This Row],[Dev]]/tsplib2[[#This Row],[Best]]</f>
        <v>0</v>
      </c>
      <c r="J509" s="55">
        <f>'R-GRASP comparison'!J511</f>
        <v>250</v>
      </c>
    </row>
    <row r="510" spans="1:10" x14ac:dyDescent="0.2">
      <c r="A510" t="s">
        <v>672</v>
      </c>
      <c r="B510" t="str">
        <f>'R-GRASP comparison'!B512</f>
        <v>pr264_20_2</v>
      </c>
      <c r="C510">
        <f>'R-GRASP comparison'!C512</f>
        <v>264</v>
      </c>
      <c r="D510">
        <f>'R-GRASP comparison'!D512</f>
        <v>20</v>
      </c>
      <c r="E510">
        <f>'R-GRASP comparison'!E512</f>
        <v>2</v>
      </c>
      <c r="F510" s="55">
        <f>'R-GRASP comparison'!G512</f>
        <v>6814903.0099999998</v>
      </c>
      <c r="G510" s="55">
        <f>'R-GRASP comparison'!H512</f>
        <v>6814903.0099999998</v>
      </c>
      <c r="H510" s="55">
        <f>'R-GRASP comparison'!I512</f>
        <v>0</v>
      </c>
      <c r="I510" s="51">
        <f>tsplib2[[#This Row],[Dev]]/tsplib2[[#This Row],[Best]]</f>
        <v>0</v>
      </c>
      <c r="J510" s="55">
        <f>'R-GRASP comparison'!J512</f>
        <v>250.07</v>
      </c>
    </row>
    <row r="511" spans="1:10" x14ac:dyDescent="0.2">
      <c r="A511" t="s">
        <v>672</v>
      </c>
      <c r="B511" t="str">
        <f>'R-GRASP comparison'!B513</f>
        <v>pr264_20_3</v>
      </c>
      <c r="C511">
        <f>'R-GRASP comparison'!C513</f>
        <v>264</v>
      </c>
      <c r="D511">
        <f>'R-GRASP comparison'!D513</f>
        <v>20</v>
      </c>
      <c r="E511">
        <f>'R-GRASP comparison'!E513</f>
        <v>3</v>
      </c>
      <c r="F511" s="55">
        <f>'R-GRASP comparison'!G513</f>
        <v>6920137.1399999997</v>
      </c>
      <c r="G511" s="55">
        <f>'R-GRASP comparison'!H513</f>
        <v>6920137.1399999997</v>
      </c>
      <c r="H511" s="55">
        <f>'R-GRASP comparison'!I513</f>
        <v>0</v>
      </c>
      <c r="I511" s="51">
        <f>tsplib2[[#This Row],[Dev]]/tsplib2[[#This Row],[Best]]</f>
        <v>0</v>
      </c>
      <c r="J511" s="55">
        <f>'R-GRASP comparison'!J513</f>
        <v>250.06</v>
      </c>
    </row>
    <row r="512" spans="1:10" x14ac:dyDescent="0.2">
      <c r="A512" t="s">
        <v>672</v>
      </c>
      <c r="B512" t="str">
        <f>'R-GRASP comparison'!B514</f>
        <v>pr264_20_4</v>
      </c>
      <c r="C512">
        <f>'R-GRASP comparison'!C514</f>
        <v>264</v>
      </c>
      <c r="D512">
        <f>'R-GRASP comparison'!D514</f>
        <v>20</v>
      </c>
      <c r="E512">
        <f>'R-GRASP comparison'!E514</f>
        <v>4</v>
      </c>
      <c r="F512" s="55">
        <f>'R-GRASP comparison'!G514</f>
        <v>100000000</v>
      </c>
      <c r="G512" s="55">
        <f>'R-GRASP comparison'!H514</f>
        <v>100000000</v>
      </c>
      <c r="H512" s="55">
        <f>'R-GRASP comparison'!I514</f>
        <v>0</v>
      </c>
      <c r="I512" s="51">
        <f>tsplib2[[#This Row],[Dev]]/tsplib2[[#This Row],[Best]]</f>
        <v>0</v>
      </c>
      <c r="J512" s="55">
        <f>'R-GRASP comparison'!J514</f>
        <v>250.01</v>
      </c>
    </row>
    <row r="513" spans="1:10" x14ac:dyDescent="0.2">
      <c r="A513" t="s">
        <v>672</v>
      </c>
      <c r="B513" t="str">
        <f>'R-GRASP comparison'!B515</f>
        <v>pr264_20_5</v>
      </c>
      <c r="C513">
        <f>'R-GRASP comparison'!C515</f>
        <v>264</v>
      </c>
      <c r="D513">
        <f>'R-GRASP comparison'!D515</f>
        <v>20</v>
      </c>
      <c r="E513">
        <f>'R-GRASP comparison'!E515</f>
        <v>5</v>
      </c>
      <c r="F513" s="55">
        <f>'R-GRASP comparison'!G515</f>
        <v>100000000</v>
      </c>
      <c r="G513" s="55">
        <f>'R-GRASP comparison'!H515</f>
        <v>100000000</v>
      </c>
      <c r="H513" s="55">
        <f>'R-GRASP comparison'!I515</f>
        <v>0</v>
      </c>
      <c r="I513" s="51">
        <f>tsplib2[[#This Row],[Dev]]/tsplib2[[#This Row],[Best]]</f>
        <v>0</v>
      </c>
      <c r="J513" s="55">
        <f>'R-GRASP comparison'!J515</f>
        <v>250</v>
      </c>
    </row>
    <row r="514" spans="1:10" x14ac:dyDescent="0.2">
      <c r="A514" t="s">
        <v>670</v>
      </c>
      <c r="B514" t="str">
        <f>'R-GRASP comparison'!B516</f>
        <v>pr299_05_2</v>
      </c>
      <c r="C514">
        <f>'R-GRASP comparison'!C516</f>
        <v>299</v>
      </c>
      <c r="D514">
        <f>'R-GRASP comparison'!D516</f>
        <v>5</v>
      </c>
      <c r="E514">
        <f>'R-GRASP comparison'!E516</f>
        <v>2</v>
      </c>
      <c r="F514" s="55">
        <f>'R-GRASP comparison'!G516</f>
        <v>22420186.850000001</v>
      </c>
      <c r="G514" s="55">
        <f>'R-GRASP comparison'!H516</f>
        <v>22420186.850000001</v>
      </c>
      <c r="H514" s="55">
        <f>'R-GRASP comparison'!I516</f>
        <v>0</v>
      </c>
      <c r="I514" s="51">
        <f>tsplib2[[#This Row],[Dev]]/tsplib2[[#This Row],[Best]]</f>
        <v>0</v>
      </c>
      <c r="J514" s="55">
        <f>'R-GRASP comparison'!J516</f>
        <v>250.02</v>
      </c>
    </row>
    <row r="515" spans="1:10" x14ac:dyDescent="0.2">
      <c r="A515" t="s">
        <v>670</v>
      </c>
      <c r="B515" t="str">
        <f>'R-GRASP comparison'!B517</f>
        <v>pr299_05_3</v>
      </c>
      <c r="C515">
        <f>'R-GRASP comparison'!C517</f>
        <v>299</v>
      </c>
      <c r="D515">
        <f>'R-GRASP comparison'!D517</f>
        <v>5</v>
      </c>
      <c r="E515">
        <f>'R-GRASP comparison'!E517</f>
        <v>3</v>
      </c>
      <c r="F515" s="55">
        <f>'R-GRASP comparison'!G517</f>
        <v>22398869.109999999</v>
      </c>
      <c r="G515" s="55">
        <f>'R-GRASP comparison'!H517</f>
        <v>22398869.109999999</v>
      </c>
      <c r="H515" s="55">
        <f>'R-GRASP comparison'!I517</f>
        <v>0</v>
      </c>
      <c r="I515" s="51">
        <f>tsplib2[[#This Row],[Dev]]/tsplib2[[#This Row],[Best]]</f>
        <v>0</v>
      </c>
      <c r="J515" s="55">
        <f>'R-GRASP comparison'!J517</f>
        <v>250.02</v>
      </c>
    </row>
    <row r="516" spans="1:10" x14ac:dyDescent="0.2">
      <c r="A516" t="s">
        <v>670</v>
      </c>
      <c r="B516" t="str">
        <f>'R-GRASP comparison'!B518</f>
        <v>pr299_05_4</v>
      </c>
      <c r="C516">
        <f>'R-GRASP comparison'!C518</f>
        <v>299</v>
      </c>
      <c r="D516">
        <f>'R-GRASP comparison'!D518</f>
        <v>5</v>
      </c>
      <c r="E516">
        <f>'R-GRASP comparison'!E518</f>
        <v>4</v>
      </c>
      <c r="F516" s="55">
        <f>'R-GRASP comparison'!G518</f>
        <v>100000000</v>
      </c>
      <c r="G516" s="55">
        <f>'R-GRASP comparison'!H518</f>
        <v>100000000</v>
      </c>
      <c r="H516" s="55">
        <f>'R-GRASP comparison'!I518</f>
        <v>0</v>
      </c>
      <c r="I516" s="51">
        <f>tsplib2[[#This Row],[Dev]]/tsplib2[[#This Row],[Best]]</f>
        <v>0</v>
      </c>
      <c r="J516" s="55">
        <f>'R-GRASP comparison'!J518</f>
        <v>250.01</v>
      </c>
    </row>
    <row r="517" spans="1:10" x14ac:dyDescent="0.2">
      <c r="A517" t="s">
        <v>670</v>
      </c>
      <c r="B517" t="str">
        <f>'R-GRASP comparison'!B519</f>
        <v>pr299_05_5</v>
      </c>
      <c r="C517">
        <f>'R-GRASP comparison'!C519</f>
        <v>299</v>
      </c>
      <c r="D517">
        <f>'R-GRASP comparison'!D519</f>
        <v>5</v>
      </c>
      <c r="E517">
        <f>'R-GRASP comparison'!E519</f>
        <v>5</v>
      </c>
      <c r="F517" s="55">
        <f>'R-GRASP comparison'!G519</f>
        <v>100000000</v>
      </c>
      <c r="G517" s="55">
        <f>'R-GRASP comparison'!H519</f>
        <v>100000000</v>
      </c>
      <c r="H517" s="55">
        <f>'R-GRASP comparison'!I519</f>
        <v>0</v>
      </c>
      <c r="I517" s="51">
        <f>tsplib2[[#This Row],[Dev]]/tsplib2[[#This Row],[Best]]</f>
        <v>0</v>
      </c>
      <c r="J517" s="55">
        <f>'R-GRASP comparison'!J519</f>
        <v>250</v>
      </c>
    </row>
    <row r="518" spans="1:10" x14ac:dyDescent="0.2">
      <c r="A518" t="s">
        <v>670</v>
      </c>
      <c r="B518" t="str">
        <f>'R-GRASP comparison'!B520</f>
        <v>pr299_10_2</v>
      </c>
      <c r="C518">
        <f>'R-GRASP comparison'!C520</f>
        <v>299</v>
      </c>
      <c r="D518">
        <f>'R-GRASP comparison'!D520</f>
        <v>10</v>
      </c>
      <c r="E518">
        <f>'R-GRASP comparison'!E520</f>
        <v>2</v>
      </c>
      <c r="F518" s="55">
        <f>'R-GRASP comparison'!G520</f>
        <v>10567418.58</v>
      </c>
      <c r="G518" s="55">
        <f>'R-GRASP comparison'!H520</f>
        <v>10567418.58</v>
      </c>
      <c r="H518" s="55">
        <f>'R-GRASP comparison'!I520</f>
        <v>0</v>
      </c>
      <c r="I518" s="51">
        <f>tsplib2[[#This Row],[Dev]]/tsplib2[[#This Row],[Best]]</f>
        <v>0</v>
      </c>
      <c r="J518" s="55">
        <f>'R-GRASP comparison'!J520</f>
        <v>250.06</v>
      </c>
    </row>
    <row r="519" spans="1:10" x14ac:dyDescent="0.2">
      <c r="A519" t="s">
        <v>670</v>
      </c>
      <c r="B519" t="str">
        <f>'R-GRASP comparison'!B521</f>
        <v>pr299_10_3</v>
      </c>
      <c r="C519">
        <f>'R-GRASP comparison'!C521</f>
        <v>299</v>
      </c>
      <c r="D519">
        <f>'R-GRASP comparison'!D521</f>
        <v>10</v>
      </c>
      <c r="E519">
        <f>'R-GRASP comparison'!E521</f>
        <v>3</v>
      </c>
      <c r="F519" s="55">
        <f>'R-GRASP comparison'!G521</f>
        <v>10809719.08</v>
      </c>
      <c r="G519" s="55">
        <f>'R-GRASP comparison'!H521</f>
        <v>10809719.08</v>
      </c>
      <c r="H519" s="55">
        <f>'R-GRASP comparison'!I521</f>
        <v>0</v>
      </c>
      <c r="I519" s="51">
        <f>tsplib2[[#This Row],[Dev]]/tsplib2[[#This Row],[Best]]</f>
        <v>0</v>
      </c>
      <c r="J519" s="55">
        <f>'R-GRASP comparison'!J521</f>
        <v>250.05</v>
      </c>
    </row>
    <row r="520" spans="1:10" x14ac:dyDescent="0.2">
      <c r="A520" t="s">
        <v>670</v>
      </c>
      <c r="B520" t="str">
        <f>'R-GRASP comparison'!B522</f>
        <v>pr299_10_4</v>
      </c>
      <c r="C520">
        <f>'R-GRASP comparison'!C522</f>
        <v>299</v>
      </c>
      <c r="D520">
        <f>'R-GRASP comparison'!D522</f>
        <v>10</v>
      </c>
      <c r="E520">
        <f>'R-GRASP comparison'!E522</f>
        <v>4</v>
      </c>
      <c r="F520" s="55">
        <f>'R-GRASP comparison'!G522</f>
        <v>100000000</v>
      </c>
      <c r="G520" s="55">
        <f>'R-GRASP comparison'!H522</f>
        <v>100000000</v>
      </c>
      <c r="H520" s="55">
        <f>'R-GRASP comparison'!I522</f>
        <v>0</v>
      </c>
      <c r="I520" s="51">
        <f>tsplib2[[#This Row],[Dev]]/tsplib2[[#This Row],[Best]]</f>
        <v>0</v>
      </c>
      <c r="J520" s="55">
        <f>'R-GRASP comparison'!J522</f>
        <v>250.01</v>
      </c>
    </row>
    <row r="521" spans="1:10" x14ac:dyDescent="0.2">
      <c r="A521" t="s">
        <v>670</v>
      </c>
      <c r="B521" t="str">
        <f>'R-GRASP comparison'!B523</f>
        <v>pr299_10_5</v>
      </c>
      <c r="C521">
        <f>'R-GRASP comparison'!C523</f>
        <v>299</v>
      </c>
      <c r="D521">
        <f>'R-GRASP comparison'!D523</f>
        <v>10</v>
      </c>
      <c r="E521">
        <f>'R-GRASP comparison'!E523</f>
        <v>5</v>
      </c>
      <c r="F521" s="55">
        <f>'R-GRASP comparison'!G523</f>
        <v>100000000</v>
      </c>
      <c r="G521" s="55">
        <f>'R-GRASP comparison'!H523</f>
        <v>100000000</v>
      </c>
      <c r="H521" s="55">
        <f>'R-GRASP comparison'!I523</f>
        <v>0</v>
      </c>
      <c r="I521" s="51">
        <f>tsplib2[[#This Row],[Dev]]/tsplib2[[#This Row],[Best]]</f>
        <v>0</v>
      </c>
      <c r="J521" s="55">
        <f>'R-GRASP comparison'!J523</f>
        <v>250.01</v>
      </c>
    </row>
    <row r="522" spans="1:10" x14ac:dyDescent="0.2">
      <c r="A522" t="s">
        <v>670</v>
      </c>
      <c r="B522" t="str">
        <f>'R-GRASP comparison'!B524</f>
        <v>pr299_15_2</v>
      </c>
      <c r="C522">
        <f>'R-GRASP comparison'!C524</f>
        <v>299</v>
      </c>
      <c r="D522">
        <f>'R-GRASP comparison'!D524</f>
        <v>15</v>
      </c>
      <c r="E522">
        <f>'R-GRASP comparison'!E524</f>
        <v>2</v>
      </c>
      <c r="F522" s="55">
        <f>'R-GRASP comparison'!G524</f>
        <v>7234991.8399999999</v>
      </c>
      <c r="G522" s="55">
        <f>'R-GRASP comparison'!H524</f>
        <v>7234991.8399999999</v>
      </c>
      <c r="H522" s="55">
        <f>'R-GRASP comparison'!I524</f>
        <v>0</v>
      </c>
      <c r="I522" s="51">
        <f>tsplib2[[#This Row],[Dev]]/tsplib2[[#This Row],[Best]]</f>
        <v>0</v>
      </c>
      <c r="J522" s="55">
        <f>'R-GRASP comparison'!J524</f>
        <v>250.06</v>
      </c>
    </row>
    <row r="523" spans="1:10" x14ac:dyDescent="0.2">
      <c r="A523" t="s">
        <v>670</v>
      </c>
      <c r="B523" t="str">
        <f>'R-GRASP comparison'!B525</f>
        <v>pr299_15_3</v>
      </c>
      <c r="C523">
        <f>'R-GRASP comparison'!C525</f>
        <v>299</v>
      </c>
      <c r="D523">
        <f>'R-GRASP comparison'!D525</f>
        <v>15</v>
      </c>
      <c r="E523">
        <f>'R-GRASP comparison'!E525</f>
        <v>3</v>
      </c>
      <c r="F523" s="55">
        <f>'R-GRASP comparison'!G525</f>
        <v>7282783.54</v>
      </c>
      <c r="G523" s="55">
        <f>'R-GRASP comparison'!H525</f>
        <v>7282783.54</v>
      </c>
      <c r="H523" s="55">
        <f>'R-GRASP comparison'!I525</f>
        <v>0</v>
      </c>
      <c r="I523" s="51">
        <f>tsplib2[[#This Row],[Dev]]/tsplib2[[#This Row],[Best]]</f>
        <v>0</v>
      </c>
      <c r="J523" s="55">
        <f>'R-GRASP comparison'!J525</f>
        <v>250.07</v>
      </c>
    </row>
    <row r="524" spans="1:10" x14ac:dyDescent="0.2">
      <c r="A524" t="s">
        <v>670</v>
      </c>
      <c r="B524" t="str">
        <f>'R-GRASP comparison'!B526</f>
        <v>pr299_15_4</v>
      </c>
      <c r="C524">
        <f>'R-GRASP comparison'!C526</f>
        <v>299</v>
      </c>
      <c r="D524">
        <f>'R-GRASP comparison'!D526</f>
        <v>15</v>
      </c>
      <c r="E524">
        <f>'R-GRASP comparison'!E526</f>
        <v>4</v>
      </c>
      <c r="F524" s="55">
        <f>'R-GRASP comparison'!G526</f>
        <v>100000000</v>
      </c>
      <c r="G524" s="55">
        <f>'R-GRASP comparison'!H526</f>
        <v>100000000</v>
      </c>
      <c r="H524" s="55">
        <f>'R-GRASP comparison'!I526</f>
        <v>0</v>
      </c>
      <c r="I524" s="51">
        <f>tsplib2[[#This Row],[Dev]]/tsplib2[[#This Row],[Best]]</f>
        <v>0</v>
      </c>
      <c r="J524" s="55">
        <f>'R-GRASP comparison'!J526</f>
        <v>250.01</v>
      </c>
    </row>
    <row r="525" spans="1:10" x14ac:dyDescent="0.2">
      <c r="A525" t="s">
        <v>670</v>
      </c>
      <c r="B525" t="str">
        <f>'R-GRASP comparison'!B527</f>
        <v>pr299_15_5</v>
      </c>
      <c r="C525">
        <f>'R-GRASP comparison'!C527</f>
        <v>299</v>
      </c>
      <c r="D525">
        <f>'R-GRASP comparison'!D527</f>
        <v>15</v>
      </c>
      <c r="E525">
        <f>'R-GRASP comparison'!E527</f>
        <v>5</v>
      </c>
      <c r="F525" s="55">
        <f>'R-GRASP comparison'!G527</f>
        <v>100000000</v>
      </c>
      <c r="G525" s="55">
        <f>'R-GRASP comparison'!H527</f>
        <v>100000000</v>
      </c>
      <c r="H525" s="55">
        <f>'R-GRASP comparison'!I527</f>
        <v>0</v>
      </c>
      <c r="I525" s="51">
        <f>tsplib2[[#This Row],[Dev]]/tsplib2[[#This Row],[Best]]</f>
        <v>0</v>
      </c>
      <c r="J525" s="55">
        <f>'R-GRASP comparison'!J527</f>
        <v>250.01</v>
      </c>
    </row>
    <row r="526" spans="1:10" x14ac:dyDescent="0.2">
      <c r="A526" t="s">
        <v>670</v>
      </c>
      <c r="B526" t="str">
        <f>'R-GRASP comparison'!B528</f>
        <v>pr299_20_2</v>
      </c>
      <c r="C526">
        <f>'R-GRASP comparison'!C528</f>
        <v>299</v>
      </c>
      <c r="D526">
        <f>'R-GRASP comparison'!D528</f>
        <v>20</v>
      </c>
      <c r="E526">
        <f>'R-GRASP comparison'!E528</f>
        <v>2</v>
      </c>
      <c r="F526" s="55">
        <f>'R-GRASP comparison'!G528</f>
        <v>5329477.5599999996</v>
      </c>
      <c r="G526" s="55">
        <f>'R-GRASP comparison'!H528</f>
        <v>5329477.5599999996</v>
      </c>
      <c r="H526" s="55">
        <f>'R-GRASP comparison'!I528</f>
        <v>0</v>
      </c>
      <c r="I526" s="51">
        <f>tsplib2[[#This Row],[Dev]]/tsplib2[[#This Row],[Best]]</f>
        <v>0</v>
      </c>
      <c r="J526" s="55">
        <f>'R-GRASP comparison'!J528</f>
        <v>250.09</v>
      </c>
    </row>
    <row r="527" spans="1:10" x14ac:dyDescent="0.2">
      <c r="A527" t="s">
        <v>670</v>
      </c>
      <c r="B527" t="str">
        <f>'R-GRASP comparison'!B529</f>
        <v>pr299_20_3</v>
      </c>
      <c r="C527">
        <f>'R-GRASP comparison'!C529</f>
        <v>299</v>
      </c>
      <c r="D527">
        <f>'R-GRASP comparison'!D529</f>
        <v>20</v>
      </c>
      <c r="E527">
        <f>'R-GRASP comparison'!E529</f>
        <v>3</v>
      </c>
      <c r="F527" s="55">
        <f>'R-GRASP comparison'!G529</f>
        <v>5261788.96</v>
      </c>
      <c r="G527" s="55">
        <f>'R-GRASP comparison'!H529</f>
        <v>5261788.96</v>
      </c>
      <c r="H527" s="55">
        <f>'R-GRASP comparison'!I529</f>
        <v>0</v>
      </c>
      <c r="I527" s="51">
        <f>tsplib2[[#This Row],[Dev]]/tsplib2[[#This Row],[Best]]</f>
        <v>0</v>
      </c>
      <c r="J527" s="55">
        <f>'R-GRASP comparison'!J529</f>
        <v>250.09</v>
      </c>
    </row>
    <row r="528" spans="1:10" x14ac:dyDescent="0.2">
      <c r="A528" t="s">
        <v>670</v>
      </c>
      <c r="B528" t="str">
        <f>'R-GRASP comparison'!B530</f>
        <v>pr299_20_4</v>
      </c>
      <c r="C528">
        <f>'R-GRASP comparison'!C530</f>
        <v>299</v>
      </c>
      <c r="D528">
        <f>'R-GRASP comparison'!D530</f>
        <v>20</v>
      </c>
      <c r="E528">
        <f>'R-GRASP comparison'!E530</f>
        <v>4</v>
      </c>
      <c r="F528" s="55">
        <f>'R-GRASP comparison'!G530</f>
        <v>100000000</v>
      </c>
      <c r="G528" s="55">
        <f>'R-GRASP comparison'!H530</f>
        <v>100000000</v>
      </c>
      <c r="H528" s="55">
        <f>'R-GRASP comparison'!I530</f>
        <v>0</v>
      </c>
      <c r="I528" s="51">
        <f>tsplib2[[#This Row],[Dev]]/tsplib2[[#This Row],[Best]]</f>
        <v>0</v>
      </c>
      <c r="J528" s="55">
        <f>'R-GRASP comparison'!J530</f>
        <v>250</v>
      </c>
    </row>
    <row r="529" spans="1:10" x14ac:dyDescent="0.2">
      <c r="A529" t="s">
        <v>670</v>
      </c>
      <c r="B529" t="str">
        <f>'R-GRASP comparison'!B531</f>
        <v>pr299_20_5</v>
      </c>
      <c r="C529">
        <f>'R-GRASP comparison'!C531</f>
        <v>299</v>
      </c>
      <c r="D529">
        <f>'R-GRASP comparison'!D531</f>
        <v>20</v>
      </c>
      <c r="E529">
        <f>'R-GRASP comparison'!E531</f>
        <v>5</v>
      </c>
      <c r="F529" s="55">
        <f>'R-GRASP comparison'!G531</f>
        <v>100000000</v>
      </c>
      <c r="G529" s="55">
        <f>'R-GRASP comparison'!H531</f>
        <v>100000000</v>
      </c>
      <c r="H529" s="55">
        <f>'R-GRASP comparison'!I531</f>
        <v>0</v>
      </c>
      <c r="I529" s="51">
        <f>tsplib2[[#This Row],[Dev]]/tsplib2[[#This Row],[Best]]</f>
        <v>0</v>
      </c>
      <c r="J529" s="55">
        <f>'R-GRASP comparison'!J531</f>
        <v>250.01</v>
      </c>
    </row>
    <row r="530" spans="1:10" x14ac:dyDescent="0.2">
      <c r="A530" t="s">
        <v>663</v>
      </c>
      <c r="B530" t="str">
        <f>'R-GRASP comparison'!B532</f>
        <v>pr439_05_2</v>
      </c>
      <c r="C530">
        <f>'R-GRASP comparison'!C532</f>
        <v>439</v>
      </c>
      <c r="D530">
        <f>'R-GRASP comparison'!D532</f>
        <v>5</v>
      </c>
      <c r="E530">
        <f>'R-GRASP comparison'!E532</f>
        <v>2</v>
      </c>
      <c r="F530" s="55">
        <f>'R-GRASP comparison'!G532</f>
        <v>82651203.340000004</v>
      </c>
      <c r="G530" s="55">
        <f>'R-GRASP comparison'!H532</f>
        <v>82651203.340000004</v>
      </c>
      <c r="H530" s="55">
        <f>'R-GRASP comparison'!I532</f>
        <v>0</v>
      </c>
      <c r="I530" s="51">
        <f>tsplib2[[#This Row],[Dev]]/tsplib2[[#This Row],[Best]]</f>
        <v>0</v>
      </c>
      <c r="J530" s="55">
        <f>'R-GRASP comparison'!J532</f>
        <v>251.06</v>
      </c>
    </row>
    <row r="531" spans="1:10" x14ac:dyDescent="0.2">
      <c r="A531" t="s">
        <v>663</v>
      </c>
      <c r="B531" t="str">
        <f>'R-GRASP comparison'!B533</f>
        <v>pr439_05_3</v>
      </c>
      <c r="C531">
        <f>'R-GRASP comparison'!C533</f>
        <v>439</v>
      </c>
      <c r="D531">
        <f>'R-GRASP comparison'!D533</f>
        <v>5</v>
      </c>
      <c r="E531">
        <f>'R-GRASP comparison'!E533</f>
        <v>3</v>
      </c>
      <c r="F531" s="55">
        <f>'R-GRASP comparison'!G533</f>
        <v>82682056.920000002</v>
      </c>
      <c r="G531" s="55">
        <f>'R-GRASP comparison'!H533</f>
        <v>82682056.920000002</v>
      </c>
      <c r="H531" s="55">
        <f>'R-GRASP comparison'!I533</f>
        <v>0</v>
      </c>
      <c r="I531" s="51">
        <f>tsplib2[[#This Row],[Dev]]/tsplib2[[#This Row],[Best]]</f>
        <v>0</v>
      </c>
      <c r="J531" s="55">
        <f>'R-GRASP comparison'!J533</f>
        <v>250.06</v>
      </c>
    </row>
    <row r="532" spans="1:10" x14ac:dyDescent="0.2">
      <c r="A532" t="s">
        <v>663</v>
      </c>
      <c r="B532" t="str">
        <f>'R-GRASP comparison'!B534</f>
        <v>pr439_05_4</v>
      </c>
      <c r="C532">
        <f>'R-GRASP comparison'!C534</f>
        <v>439</v>
      </c>
      <c r="D532">
        <f>'R-GRASP comparison'!D534</f>
        <v>5</v>
      </c>
      <c r="E532">
        <f>'R-GRASP comparison'!E534</f>
        <v>4</v>
      </c>
      <c r="F532" s="55">
        <f>'R-GRASP comparison'!G534</f>
        <v>100000000</v>
      </c>
      <c r="G532" s="55">
        <f>'R-GRASP comparison'!H534</f>
        <v>100000000</v>
      </c>
      <c r="H532" s="55">
        <f>'R-GRASP comparison'!I534</f>
        <v>0</v>
      </c>
      <c r="I532" s="51">
        <f>tsplib2[[#This Row],[Dev]]/tsplib2[[#This Row],[Best]]</f>
        <v>0</v>
      </c>
      <c r="J532" s="55">
        <f>'R-GRASP comparison'!J534</f>
        <v>250</v>
      </c>
    </row>
    <row r="533" spans="1:10" x14ac:dyDescent="0.2">
      <c r="A533" t="s">
        <v>663</v>
      </c>
      <c r="B533" t="str">
        <f>'R-GRASP comparison'!B535</f>
        <v>pr439_05_5</v>
      </c>
      <c r="C533">
        <f>'R-GRASP comparison'!C535</f>
        <v>439</v>
      </c>
      <c r="D533">
        <f>'R-GRASP comparison'!D535</f>
        <v>5</v>
      </c>
      <c r="E533">
        <f>'R-GRASP comparison'!E535</f>
        <v>5</v>
      </c>
      <c r="F533" s="55">
        <f>'R-GRASP comparison'!G535</f>
        <v>100000000</v>
      </c>
      <c r="G533" s="55">
        <f>'R-GRASP comparison'!H535</f>
        <v>100000000</v>
      </c>
      <c r="H533" s="55">
        <f>'R-GRASP comparison'!I535</f>
        <v>0</v>
      </c>
      <c r="I533" s="51">
        <f>tsplib2[[#This Row],[Dev]]/tsplib2[[#This Row],[Best]]</f>
        <v>0</v>
      </c>
      <c r="J533" s="55">
        <f>'R-GRASP comparison'!J535</f>
        <v>250.01</v>
      </c>
    </row>
    <row r="534" spans="1:10" x14ac:dyDescent="0.2">
      <c r="A534" t="s">
        <v>663</v>
      </c>
      <c r="B534" t="str">
        <f>'R-GRASP comparison'!B536</f>
        <v>pr439_10_2</v>
      </c>
      <c r="C534">
        <f>'R-GRASP comparison'!C536</f>
        <v>439</v>
      </c>
      <c r="D534">
        <f>'R-GRASP comparison'!D536</f>
        <v>10</v>
      </c>
      <c r="E534">
        <f>'R-GRASP comparison'!E536</f>
        <v>2</v>
      </c>
      <c r="F534" s="55">
        <f>'R-GRASP comparison'!G536</f>
        <v>40772124.850000001</v>
      </c>
      <c r="G534" s="55">
        <f>'R-GRASP comparison'!H536</f>
        <v>40772124.850000001</v>
      </c>
      <c r="H534" s="55">
        <f>'R-GRASP comparison'!I536</f>
        <v>0</v>
      </c>
      <c r="I534" s="51">
        <f>tsplib2[[#This Row],[Dev]]/tsplib2[[#This Row],[Best]]</f>
        <v>0</v>
      </c>
      <c r="J534" s="55">
        <f>'R-GRASP comparison'!J536</f>
        <v>250.1</v>
      </c>
    </row>
    <row r="535" spans="1:10" x14ac:dyDescent="0.2">
      <c r="A535" t="s">
        <v>663</v>
      </c>
      <c r="B535" t="str">
        <f>'R-GRASP comparison'!B537</f>
        <v>pr439_10_3</v>
      </c>
      <c r="C535">
        <f>'R-GRASP comparison'!C537</f>
        <v>439</v>
      </c>
      <c r="D535">
        <f>'R-GRASP comparison'!D537</f>
        <v>10</v>
      </c>
      <c r="E535">
        <f>'R-GRASP comparison'!E537</f>
        <v>3</v>
      </c>
      <c r="F535" s="55">
        <f>'R-GRASP comparison'!G537</f>
        <v>40738778.93</v>
      </c>
      <c r="G535" s="55">
        <f>'R-GRASP comparison'!H537</f>
        <v>40738778.93</v>
      </c>
      <c r="H535" s="55">
        <f>'R-GRASP comparison'!I537</f>
        <v>0</v>
      </c>
      <c r="I535" s="51">
        <f>tsplib2[[#This Row],[Dev]]/tsplib2[[#This Row],[Best]]</f>
        <v>0</v>
      </c>
      <c r="J535" s="55">
        <f>'R-GRASP comparison'!J537</f>
        <v>250.1</v>
      </c>
    </row>
    <row r="536" spans="1:10" x14ac:dyDescent="0.2">
      <c r="A536" t="s">
        <v>663</v>
      </c>
      <c r="B536" t="str">
        <f>'R-GRASP comparison'!B538</f>
        <v>pr439_10_4</v>
      </c>
      <c r="C536">
        <f>'R-GRASP comparison'!C538</f>
        <v>439</v>
      </c>
      <c r="D536">
        <f>'R-GRASP comparison'!D538</f>
        <v>10</v>
      </c>
      <c r="E536">
        <f>'R-GRASP comparison'!E538</f>
        <v>4</v>
      </c>
      <c r="F536" s="55">
        <f>'R-GRASP comparison'!G538</f>
        <v>100000000</v>
      </c>
      <c r="G536" s="55">
        <f>'R-GRASP comparison'!H538</f>
        <v>100000000</v>
      </c>
      <c r="H536" s="55">
        <f>'R-GRASP comparison'!I538</f>
        <v>0</v>
      </c>
      <c r="I536" s="51">
        <f>tsplib2[[#This Row],[Dev]]/tsplib2[[#This Row],[Best]]</f>
        <v>0</v>
      </c>
      <c r="J536" s="55">
        <f>'R-GRASP comparison'!J538</f>
        <v>250.02</v>
      </c>
    </row>
    <row r="537" spans="1:10" x14ac:dyDescent="0.2">
      <c r="A537" t="s">
        <v>663</v>
      </c>
      <c r="B537" t="str">
        <f>'R-GRASP comparison'!B539</f>
        <v>pr439_10_5</v>
      </c>
      <c r="C537">
        <f>'R-GRASP comparison'!C539</f>
        <v>439</v>
      </c>
      <c r="D537">
        <f>'R-GRASP comparison'!D539</f>
        <v>10</v>
      </c>
      <c r="E537">
        <f>'R-GRASP comparison'!E539</f>
        <v>5</v>
      </c>
      <c r="F537" s="55">
        <f>'R-GRASP comparison'!G539</f>
        <v>100000000</v>
      </c>
      <c r="G537" s="55">
        <f>'R-GRASP comparison'!H539</f>
        <v>100000000</v>
      </c>
      <c r="H537" s="55">
        <f>'R-GRASP comparison'!I539</f>
        <v>0</v>
      </c>
      <c r="I537" s="51">
        <f>tsplib2[[#This Row],[Dev]]/tsplib2[[#This Row],[Best]]</f>
        <v>0</v>
      </c>
      <c r="J537" s="55">
        <f>'R-GRASP comparison'!J539</f>
        <v>250.02</v>
      </c>
    </row>
    <row r="538" spans="1:10" x14ac:dyDescent="0.2">
      <c r="A538" t="s">
        <v>663</v>
      </c>
      <c r="B538" t="str">
        <f>'R-GRASP comparison'!B540</f>
        <v>pr439_15_2</v>
      </c>
      <c r="C538">
        <f>'R-GRASP comparison'!C540</f>
        <v>439</v>
      </c>
      <c r="D538">
        <f>'R-GRASP comparison'!D540</f>
        <v>15</v>
      </c>
      <c r="E538">
        <f>'R-GRASP comparison'!E540</f>
        <v>2</v>
      </c>
      <c r="F538" s="55">
        <f>'R-GRASP comparison'!G540</f>
        <v>100000000</v>
      </c>
      <c r="G538" s="55">
        <f>'R-GRASP comparison'!H540</f>
        <v>100000000</v>
      </c>
      <c r="H538" s="55">
        <f>'R-GRASP comparison'!I540</f>
        <v>0</v>
      </c>
      <c r="I538" s="51">
        <f>tsplib2[[#This Row],[Dev]]/tsplib2[[#This Row],[Best]]</f>
        <v>0</v>
      </c>
      <c r="J538" s="55">
        <f>'R-GRASP comparison'!J540</f>
        <v>250.02</v>
      </c>
    </row>
    <row r="539" spans="1:10" x14ac:dyDescent="0.2">
      <c r="A539" t="s">
        <v>663</v>
      </c>
      <c r="B539" t="str">
        <f>'R-GRASP comparison'!B541</f>
        <v>pr439_15_3</v>
      </c>
      <c r="C539">
        <f>'R-GRASP comparison'!C541</f>
        <v>439</v>
      </c>
      <c r="D539">
        <f>'R-GRASP comparison'!D541</f>
        <v>15</v>
      </c>
      <c r="E539">
        <f>'R-GRASP comparison'!E541</f>
        <v>3</v>
      </c>
      <c r="F539" s="55">
        <f>'R-GRASP comparison'!G541</f>
        <v>27144319.59</v>
      </c>
      <c r="G539" s="55">
        <f>'R-GRASP comparison'!H541</f>
        <v>27144319.59</v>
      </c>
      <c r="H539" s="55">
        <f>'R-GRASP comparison'!I541</f>
        <v>0</v>
      </c>
      <c r="I539" s="51">
        <f>tsplib2[[#This Row],[Dev]]/tsplib2[[#This Row],[Best]]</f>
        <v>0</v>
      </c>
      <c r="J539" s="55">
        <f>'R-GRASP comparison'!J541</f>
        <v>250.17</v>
      </c>
    </row>
    <row r="540" spans="1:10" x14ac:dyDescent="0.2">
      <c r="A540" t="s">
        <v>663</v>
      </c>
      <c r="B540" t="str">
        <f>'R-GRASP comparison'!B542</f>
        <v>pr439_15_4</v>
      </c>
      <c r="C540">
        <f>'R-GRASP comparison'!C542</f>
        <v>439</v>
      </c>
      <c r="D540">
        <f>'R-GRASP comparison'!D542</f>
        <v>15</v>
      </c>
      <c r="E540">
        <f>'R-GRASP comparison'!E542</f>
        <v>4</v>
      </c>
      <c r="F540" s="55">
        <f>'R-GRASP comparison'!G542</f>
        <v>100000000</v>
      </c>
      <c r="G540" s="55">
        <f>'R-GRASP comparison'!H542</f>
        <v>100000000</v>
      </c>
      <c r="H540" s="55">
        <f>'R-GRASP comparison'!I542</f>
        <v>0</v>
      </c>
      <c r="I540" s="51">
        <f>tsplib2[[#This Row],[Dev]]/tsplib2[[#This Row],[Best]]</f>
        <v>0</v>
      </c>
      <c r="J540" s="55">
        <f>'R-GRASP comparison'!J542</f>
        <v>250.02</v>
      </c>
    </row>
    <row r="541" spans="1:10" x14ac:dyDescent="0.2">
      <c r="A541" t="s">
        <v>663</v>
      </c>
      <c r="B541" t="str">
        <f>'R-GRASP comparison'!B543</f>
        <v>pr439_15_5</v>
      </c>
      <c r="C541">
        <f>'R-GRASP comparison'!C543</f>
        <v>439</v>
      </c>
      <c r="D541">
        <f>'R-GRASP comparison'!D543</f>
        <v>15</v>
      </c>
      <c r="E541">
        <f>'R-GRASP comparison'!E543</f>
        <v>5</v>
      </c>
      <c r="F541" s="55">
        <f>'R-GRASP comparison'!G543</f>
        <v>100000000</v>
      </c>
      <c r="G541" s="55">
        <f>'R-GRASP comparison'!H543</f>
        <v>100000000</v>
      </c>
      <c r="H541" s="55">
        <f>'R-GRASP comparison'!I543</f>
        <v>0</v>
      </c>
      <c r="I541" s="51">
        <f>tsplib2[[#This Row],[Dev]]/tsplib2[[#This Row],[Best]]</f>
        <v>0</v>
      </c>
      <c r="J541" s="55">
        <f>'R-GRASP comparison'!J543</f>
        <v>250.02</v>
      </c>
    </row>
    <row r="542" spans="1:10" x14ac:dyDescent="0.2">
      <c r="A542" t="s">
        <v>663</v>
      </c>
      <c r="B542" t="str">
        <f>'R-GRASP comparison'!B544</f>
        <v>pr439_20_2</v>
      </c>
      <c r="C542">
        <f>'R-GRASP comparison'!C544</f>
        <v>439</v>
      </c>
      <c r="D542">
        <f>'R-GRASP comparison'!D544</f>
        <v>20</v>
      </c>
      <c r="E542">
        <f>'R-GRASP comparison'!E544</f>
        <v>2</v>
      </c>
      <c r="F542" s="55">
        <f>'R-GRASP comparison'!G544</f>
        <v>100000000</v>
      </c>
      <c r="G542" s="55">
        <f>'R-GRASP comparison'!H544</f>
        <v>100000000</v>
      </c>
      <c r="H542" s="55">
        <f>'R-GRASP comparison'!I544</f>
        <v>0</v>
      </c>
      <c r="I542" s="51">
        <f>tsplib2[[#This Row],[Dev]]/tsplib2[[#This Row],[Best]]</f>
        <v>0</v>
      </c>
      <c r="J542" s="55">
        <f>'R-GRASP comparison'!J544</f>
        <v>250</v>
      </c>
    </row>
    <row r="543" spans="1:10" x14ac:dyDescent="0.2">
      <c r="A543" t="s">
        <v>663</v>
      </c>
      <c r="B543" t="str">
        <f>'R-GRASP comparison'!B545</f>
        <v>pr439_20_3</v>
      </c>
      <c r="C543">
        <f>'R-GRASP comparison'!C545</f>
        <v>439</v>
      </c>
      <c r="D543">
        <f>'R-GRASP comparison'!D545</f>
        <v>20</v>
      </c>
      <c r="E543">
        <f>'R-GRASP comparison'!E545</f>
        <v>3</v>
      </c>
      <c r="F543" s="55">
        <f>'R-GRASP comparison'!G545</f>
        <v>100000000</v>
      </c>
      <c r="G543" s="55">
        <f>'R-GRASP comparison'!H545</f>
        <v>100000000</v>
      </c>
      <c r="H543" s="55">
        <f>'R-GRASP comparison'!I545</f>
        <v>0</v>
      </c>
      <c r="I543" s="51">
        <f>tsplib2[[#This Row],[Dev]]/tsplib2[[#This Row],[Best]]</f>
        <v>0</v>
      </c>
      <c r="J543" s="55">
        <f>'R-GRASP comparison'!J545</f>
        <v>250</v>
      </c>
    </row>
    <row r="544" spans="1:10" x14ac:dyDescent="0.2">
      <c r="A544" t="s">
        <v>663</v>
      </c>
      <c r="B544" t="str">
        <f>'R-GRASP comparison'!B546</f>
        <v>pr439_20_4</v>
      </c>
      <c r="C544">
        <f>'R-GRASP comparison'!C546</f>
        <v>439</v>
      </c>
      <c r="D544">
        <f>'R-GRASP comparison'!D546</f>
        <v>20</v>
      </c>
      <c r="E544">
        <f>'R-GRASP comparison'!E546</f>
        <v>4</v>
      </c>
      <c r="F544" s="55">
        <f>'R-GRASP comparison'!G546</f>
        <v>100000000</v>
      </c>
      <c r="G544" s="55">
        <f>'R-GRASP comparison'!H546</f>
        <v>100000000</v>
      </c>
      <c r="H544" s="55">
        <f>'R-GRASP comparison'!I546</f>
        <v>0</v>
      </c>
      <c r="I544" s="51">
        <f>tsplib2[[#This Row],[Dev]]/tsplib2[[#This Row],[Best]]</f>
        <v>0</v>
      </c>
      <c r="J544" s="55">
        <f>'R-GRASP comparison'!J546</f>
        <v>250</v>
      </c>
    </row>
    <row r="545" spans="1:10" x14ac:dyDescent="0.2">
      <c r="A545" t="s">
        <v>663</v>
      </c>
      <c r="B545" t="str">
        <f>'R-GRASP comparison'!B547</f>
        <v>pr439_20_5</v>
      </c>
      <c r="C545">
        <f>'R-GRASP comparison'!C547</f>
        <v>439</v>
      </c>
      <c r="D545">
        <f>'R-GRASP comparison'!D547</f>
        <v>20</v>
      </c>
      <c r="E545">
        <f>'R-GRASP comparison'!E547</f>
        <v>5</v>
      </c>
      <c r="F545" s="55">
        <f>'R-GRASP comparison'!G547</f>
        <v>100000000</v>
      </c>
      <c r="G545" s="55">
        <f>'R-GRASP comparison'!H547</f>
        <v>100000000</v>
      </c>
      <c r="H545" s="55">
        <f>'R-GRASP comparison'!I547</f>
        <v>0</v>
      </c>
      <c r="I545" s="51">
        <f>tsplib2[[#This Row],[Dev]]/tsplib2[[#This Row],[Best]]</f>
        <v>0</v>
      </c>
      <c r="J545" s="55">
        <f>'R-GRASP comparison'!J547</f>
        <v>250</v>
      </c>
    </row>
    <row r="546" spans="1:10" x14ac:dyDescent="0.2">
      <c r="A546" t="s">
        <v>682</v>
      </c>
      <c r="B546" t="str">
        <f>'R-GRASP comparison'!B548</f>
        <v>rat195_05_2</v>
      </c>
      <c r="C546">
        <f>'R-GRASP comparison'!C548</f>
        <v>195</v>
      </c>
      <c r="D546">
        <f>'R-GRASP comparison'!D548</f>
        <v>5</v>
      </c>
      <c r="E546">
        <f>'R-GRASP comparison'!E548</f>
        <v>2</v>
      </c>
      <c r="F546" s="55">
        <f>'R-GRASP comparison'!G548</f>
        <v>432220.33</v>
      </c>
      <c r="G546" s="55">
        <f>'R-GRASP comparison'!H548</f>
        <v>432220.33</v>
      </c>
      <c r="H546" s="55">
        <f>'R-GRASP comparison'!I548</f>
        <v>0</v>
      </c>
      <c r="I546" s="51">
        <f>tsplib2[[#This Row],[Dev]]/tsplib2[[#This Row],[Best]]</f>
        <v>0</v>
      </c>
      <c r="J546" s="55">
        <f>'R-GRASP comparison'!J548</f>
        <v>250.27</v>
      </c>
    </row>
    <row r="547" spans="1:10" x14ac:dyDescent="0.2">
      <c r="A547" t="s">
        <v>682</v>
      </c>
      <c r="B547" t="str">
        <f>'R-GRASP comparison'!B549</f>
        <v>rat195_05_3</v>
      </c>
      <c r="C547">
        <f>'R-GRASP comparison'!C549</f>
        <v>195</v>
      </c>
      <c r="D547">
        <f>'R-GRASP comparison'!D549</f>
        <v>5</v>
      </c>
      <c r="E547">
        <f>'R-GRASP comparison'!E549</f>
        <v>3</v>
      </c>
      <c r="F547" s="55">
        <f>'R-GRASP comparison'!G549</f>
        <v>420834.58</v>
      </c>
      <c r="G547" s="55">
        <f>'R-GRASP comparison'!H549</f>
        <v>420834.58</v>
      </c>
      <c r="H547" s="55">
        <f>'R-GRASP comparison'!I549</f>
        <v>0</v>
      </c>
      <c r="I547" s="51">
        <f>tsplib2[[#This Row],[Dev]]/tsplib2[[#This Row],[Best]]</f>
        <v>0</v>
      </c>
      <c r="J547" s="55">
        <f>'R-GRASP comparison'!J549</f>
        <v>250.01</v>
      </c>
    </row>
    <row r="548" spans="1:10" x14ac:dyDescent="0.2">
      <c r="A548" t="s">
        <v>682</v>
      </c>
      <c r="B548" t="str">
        <f>'R-GRASP comparison'!B550</f>
        <v>rat195_05_4</v>
      </c>
      <c r="C548">
        <f>'R-GRASP comparison'!C550</f>
        <v>195</v>
      </c>
      <c r="D548">
        <f>'R-GRASP comparison'!D550</f>
        <v>5</v>
      </c>
      <c r="E548">
        <f>'R-GRASP comparison'!E550</f>
        <v>4</v>
      </c>
      <c r="F548" s="55">
        <f>'R-GRASP comparison'!G550</f>
        <v>420171.57</v>
      </c>
      <c r="G548" s="55">
        <f>'R-GRASP comparison'!H550</f>
        <v>420171.57</v>
      </c>
      <c r="H548" s="55">
        <f>'R-GRASP comparison'!I550</f>
        <v>0</v>
      </c>
      <c r="I548" s="51">
        <f>tsplib2[[#This Row],[Dev]]/tsplib2[[#This Row],[Best]]</f>
        <v>0</v>
      </c>
      <c r="J548" s="55">
        <f>'R-GRASP comparison'!J550</f>
        <v>250.17</v>
      </c>
    </row>
    <row r="549" spans="1:10" x14ac:dyDescent="0.2">
      <c r="A549" t="s">
        <v>682</v>
      </c>
      <c r="B549" t="str">
        <f>'R-GRASP comparison'!B551</f>
        <v>rat195_05_5</v>
      </c>
      <c r="C549">
        <f>'R-GRASP comparison'!C551</f>
        <v>195</v>
      </c>
      <c r="D549">
        <f>'R-GRASP comparison'!D551</f>
        <v>5</v>
      </c>
      <c r="E549">
        <f>'R-GRASP comparison'!E551</f>
        <v>5</v>
      </c>
      <c r="F549" s="55">
        <f>'R-GRASP comparison'!G551</f>
        <v>432939.4</v>
      </c>
      <c r="G549" s="55">
        <f>'R-GRASP comparison'!H551</f>
        <v>432939.4</v>
      </c>
      <c r="H549" s="55">
        <f>'R-GRASP comparison'!I551</f>
        <v>0</v>
      </c>
      <c r="I549" s="51">
        <f>tsplib2[[#This Row],[Dev]]/tsplib2[[#This Row],[Best]]</f>
        <v>0</v>
      </c>
      <c r="J549" s="55">
        <f>'R-GRASP comparison'!J551</f>
        <v>250.01</v>
      </c>
    </row>
    <row r="550" spans="1:10" x14ac:dyDescent="0.2">
      <c r="A550" t="s">
        <v>682</v>
      </c>
      <c r="B550" t="str">
        <f>'R-GRASP comparison'!B552</f>
        <v>rat195_10_2</v>
      </c>
      <c r="C550">
        <f>'R-GRASP comparison'!C552</f>
        <v>195</v>
      </c>
      <c r="D550">
        <f>'R-GRASP comparison'!D552</f>
        <v>10</v>
      </c>
      <c r="E550">
        <f>'R-GRASP comparison'!E552</f>
        <v>2</v>
      </c>
      <c r="F550" s="55">
        <f>'R-GRASP comparison'!G552</f>
        <v>212344.74</v>
      </c>
      <c r="G550" s="55">
        <f>'R-GRASP comparison'!H552</f>
        <v>212344.74</v>
      </c>
      <c r="H550" s="55">
        <f>'R-GRASP comparison'!I552</f>
        <v>0</v>
      </c>
      <c r="I550" s="51">
        <f>tsplib2[[#This Row],[Dev]]/tsplib2[[#This Row],[Best]]</f>
        <v>0</v>
      </c>
      <c r="J550" s="55">
        <f>'R-GRASP comparison'!J552</f>
        <v>250.06</v>
      </c>
    </row>
    <row r="551" spans="1:10" x14ac:dyDescent="0.2">
      <c r="A551" t="s">
        <v>682</v>
      </c>
      <c r="B551" t="str">
        <f>'R-GRASP comparison'!B553</f>
        <v>rat195_10_3</v>
      </c>
      <c r="C551">
        <f>'R-GRASP comparison'!C553</f>
        <v>195</v>
      </c>
      <c r="D551">
        <f>'R-GRASP comparison'!D553</f>
        <v>10</v>
      </c>
      <c r="E551">
        <f>'R-GRASP comparison'!E553</f>
        <v>3</v>
      </c>
      <c r="F551" s="55">
        <f>'R-GRASP comparison'!G553</f>
        <v>209105.08</v>
      </c>
      <c r="G551" s="55">
        <f>'R-GRASP comparison'!H553</f>
        <v>209105.08</v>
      </c>
      <c r="H551" s="55">
        <f>'R-GRASP comparison'!I553</f>
        <v>0</v>
      </c>
      <c r="I551" s="51">
        <f>tsplib2[[#This Row],[Dev]]/tsplib2[[#This Row],[Best]]</f>
        <v>0</v>
      </c>
      <c r="J551" s="55">
        <f>'R-GRASP comparison'!J553</f>
        <v>250.02</v>
      </c>
    </row>
    <row r="552" spans="1:10" x14ac:dyDescent="0.2">
      <c r="A552" t="s">
        <v>682</v>
      </c>
      <c r="B552" t="str">
        <f>'R-GRASP comparison'!B554</f>
        <v>rat195_10_4</v>
      </c>
      <c r="C552">
        <f>'R-GRASP comparison'!C554</f>
        <v>195</v>
      </c>
      <c r="D552">
        <f>'R-GRASP comparison'!D554</f>
        <v>10</v>
      </c>
      <c r="E552">
        <f>'R-GRASP comparison'!E554</f>
        <v>4</v>
      </c>
      <c r="F552" s="55">
        <f>'R-GRASP comparison'!G554</f>
        <v>100000000</v>
      </c>
      <c r="G552" s="55">
        <f>'R-GRASP comparison'!H554</f>
        <v>100000000</v>
      </c>
      <c r="H552" s="55">
        <f>'R-GRASP comparison'!I554</f>
        <v>0</v>
      </c>
      <c r="I552" s="51">
        <f>tsplib2[[#This Row],[Dev]]/tsplib2[[#This Row],[Best]]</f>
        <v>0</v>
      </c>
      <c r="J552" s="55">
        <f>'R-GRASP comparison'!J554</f>
        <v>250.01</v>
      </c>
    </row>
    <row r="553" spans="1:10" x14ac:dyDescent="0.2">
      <c r="A553" t="s">
        <v>682</v>
      </c>
      <c r="B553" t="str">
        <f>'R-GRASP comparison'!B555</f>
        <v>rat195_10_5</v>
      </c>
      <c r="C553">
        <f>'R-GRASP comparison'!C555</f>
        <v>195</v>
      </c>
      <c r="D553">
        <f>'R-GRASP comparison'!D555</f>
        <v>10</v>
      </c>
      <c r="E553">
        <f>'R-GRASP comparison'!E555</f>
        <v>5</v>
      </c>
      <c r="F553" s="55">
        <f>'R-GRASP comparison'!G555</f>
        <v>209373.35</v>
      </c>
      <c r="G553" s="55">
        <f>'R-GRASP comparison'!H555</f>
        <v>209373.35</v>
      </c>
      <c r="H553" s="55">
        <f>'R-GRASP comparison'!I555</f>
        <v>0</v>
      </c>
      <c r="I553" s="51">
        <f>tsplib2[[#This Row],[Dev]]/tsplib2[[#This Row],[Best]]</f>
        <v>0</v>
      </c>
      <c r="J553" s="55">
        <f>'R-GRASP comparison'!J555</f>
        <v>250.02</v>
      </c>
    </row>
    <row r="554" spans="1:10" x14ac:dyDescent="0.2">
      <c r="A554" t="s">
        <v>682</v>
      </c>
      <c r="B554" t="str">
        <f>'R-GRASP comparison'!B556</f>
        <v>rat195_15_2</v>
      </c>
      <c r="C554">
        <f>'R-GRASP comparison'!C556</f>
        <v>195</v>
      </c>
      <c r="D554">
        <f>'R-GRASP comparison'!D556</f>
        <v>15</v>
      </c>
      <c r="E554">
        <f>'R-GRASP comparison'!E556</f>
        <v>2</v>
      </c>
      <c r="F554" s="55">
        <f>'R-GRASP comparison'!G556</f>
        <v>135570.94</v>
      </c>
      <c r="G554" s="55">
        <f>'R-GRASP comparison'!H556</f>
        <v>135570.94</v>
      </c>
      <c r="H554" s="55">
        <f>'R-GRASP comparison'!I556</f>
        <v>0</v>
      </c>
      <c r="I554" s="51">
        <f>tsplib2[[#This Row],[Dev]]/tsplib2[[#This Row],[Best]]</f>
        <v>0</v>
      </c>
      <c r="J554" s="55">
        <f>'R-GRASP comparison'!J556</f>
        <v>250.04</v>
      </c>
    </row>
    <row r="555" spans="1:10" x14ac:dyDescent="0.2">
      <c r="A555" t="s">
        <v>682</v>
      </c>
      <c r="B555" t="str">
        <f>'R-GRASP comparison'!B557</f>
        <v>rat195_15_3</v>
      </c>
      <c r="C555">
        <f>'R-GRASP comparison'!C557</f>
        <v>195</v>
      </c>
      <c r="D555">
        <f>'R-GRASP comparison'!D557</f>
        <v>15</v>
      </c>
      <c r="E555">
        <f>'R-GRASP comparison'!E557</f>
        <v>3</v>
      </c>
      <c r="F555" s="55">
        <f>'R-GRASP comparison'!G557</f>
        <v>136839.44</v>
      </c>
      <c r="G555" s="55">
        <f>'R-GRASP comparison'!H557</f>
        <v>136839.44</v>
      </c>
      <c r="H555" s="55">
        <f>'R-GRASP comparison'!I557</f>
        <v>0</v>
      </c>
      <c r="I555" s="51">
        <f>tsplib2[[#This Row],[Dev]]/tsplib2[[#This Row],[Best]]</f>
        <v>0</v>
      </c>
      <c r="J555" s="55">
        <f>'R-GRASP comparison'!J557</f>
        <v>250.04</v>
      </c>
    </row>
    <row r="556" spans="1:10" x14ac:dyDescent="0.2">
      <c r="A556" t="s">
        <v>682</v>
      </c>
      <c r="B556" t="str">
        <f>'R-GRASP comparison'!B558</f>
        <v>rat195_15_4</v>
      </c>
      <c r="C556">
        <f>'R-GRASP comparison'!C558</f>
        <v>195</v>
      </c>
      <c r="D556">
        <f>'R-GRASP comparison'!D558</f>
        <v>15</v>
      </c>
      <c r="E556">
        <f>'R-GRASP comparison'!E558</f>
        <v>4</v>
      </c>
      <c r="F556" s="55">
        <f>'R-GRASP comparison'!G558</f>
        <v>134791.29999999999</v>
      </c>
      <c r="G556" s="55">
        <f>'R-GRASP comparison'!H558</f>
        <v>134791.29999999999</v>
      </c>
      <c r="H556" s="55">
        <f>'R-GRASP comparison'!I558</f>
        <v>0</v>
      </c>
      <c r="I556" s="51">
        <f>tsplib2[[#This Row],[Dev]]/tsplib2[[#This Row],[Best]]</f>
        <v>0</v>
      </c>
      <c r="J556" s="55">
        <f>'R-GRASP comparison'!J558</f>
        <v>250.02</v>
      </c>
    </row>
    <row r="557" spans="1:10" x14ac:dyDescent="0.2">
      <c r="A557" t="s">
        <v>682</v>
      </c>
      <c r="B557" t="str">
        <f>'R-GRASP comparison'!B559</f>
        <v>rat195_15_5</v>
      </c>
      <c r="C557">
        <f>'R-GRASP comparison'!C559</f>
        <v>195</v>
      </c>
      <c r="D557">
        <f>'R-GRASP comparison'!D559</f>
        <v>15</v>
      </c>
      <c r="E557">
        <f>'R-GRASP comparison'!E559</f>
        <v>5</v>
      </c>
      <c r="F557" s="55">
        <f>'R-GRASP comparison'!G559</f>
        <v>100000000</v>
      </c>
      <c r="G557" s="55">
        <f>'R-GRASP comparison'!H559</f>
        <v>100000000</v>
      </c>
      <c r="H557" s="55">
        <f>'R-GRASP comparison'!I559</f>
        <v>0</v>
      </c>
      <c r="I557" s="51">
        <f>tsplib2[[#This Row],[Dev]]/tsplib2[[#This Row],[Best]]</f>
        <v>0</v>
      </c>
      <c r="J557" s="55">
        <f>'R-GRASP comparison'!J559</f>
        <v>250.03</v>
      </c>
    </row>
    <row r="558" spans="1:10" x14ac:dyDescent="0.2">
      <c r="A558" t="s">
        <v>682</v>
      </c>
      <c r="B558" t="str">
        <f>'R-GRASP comparison'!B560</f>
        <v>rat195_20_2</v>
      </c>
      <c r="C558">
        <f>'R-GRASP comparison'!C560</f>
        <v>195</v>
      </c>
      <c r="D558">
        <f>'R-GRASP comparison'!D560</f>
        <v>20</v>
      </c>
      <c r="E558">
        <f>'R-GRASP comparison'!E560</f>
        <v>2</v>
      </c>
      <c r="F558" s="55">
        <f>'R-GRASP comparison'!G560</f>
        <v>101578.66</v>
      </c>
      <c r="G558" s="55">
        <f>'R-GRASP comparison'!H560</f>
        <v>101578.66</v>
      </c>
      <c r="H558" s="55">
        <f>'R-GRASP comparison'!I560</f>
        <v>0</v>
      </c>
      <c r="I558" s="51">
        <f>tsplib2[[#This Row],[Dev]]/tsplib2[[#This Row],[Best]]</f>
        <v>0</v>
      </c>
      <c r="J558" s="55">
        <f>'R-GRASP comparison'!J560</f>
        <v>250.04</v>
      </c>
    </row>
    <row r="559" spans="1:10" x14ac:dyDescent="0.2">
      <c r="A559" t="s">
        <v>682</v>
      </c>
      <c r="B559" t="str">
        <f>'R-GRASP comparison'!B561</f>
        <v>rat195_20_3</v>
      </c>
      <c r="C559">
        <f>'R-GRASP comparison'!C561</f>
        <v>195</v>
      </c>
      <c r="D559">
        <f>'R-GRASP comparison'!D561</f>
        <v>20</v>
      </c>
      <c r="E559">
        <f>'R-GRASP comparison'!E561</f>
        <v>3</v>
      </c>
      <c r="F559" s="55">
        <f>'R-GRASP comparison'!G561</f>
        <v>99127.82</v>
      </c>
      <c r="G559" s="55">
        <f>'R-GRASP comparison'!H561</f>
        <v>99127.82</v>
      </c>
      <c r="H559" s="55">
        <f>'R-GRASP comparison'!I561</f>
        <v>0</v>
      </c>
      <c r="I559" s="51">
        <f>tsplib2[[#This Row],[Dev]]/tsplib2[[#This Row],[Best]]</f>
        <v>0</v>
      </c>
      <c r="J559" s="55">
        <f>'R-GRASP comparison'!J561</f>
        <v>250.03</v>
      </c>
    </row>
    <row r="560" spans="1:10" x14ac:dyDescent="0.2">
      <c r="A560" t="s">
        <v>682</v>
      </c>
      <c r="B560" t="str">
        <f>'R-GRASP comparison'!B562</f>
        <v>rat195_20_4</v>
      </c>
      <c r="C560">
        <f>'R-GRASP comparison'!C562</f>
        <v>195</v>
      </c>
      <c r="D560">
        <f>'R-GRASP comparison'!D562</f>
        <v>20</v>
      </c>
      <c r="E560">
        <f>'R-GRASP comparison'!E562</f>
        <v>4</v>
      </c>
      <c r="F560" s="55">
        <f>'R-GRASP comparison'!G562</f>
        <v>100000000</v>
      </c>
      <c r="G560" s="55">
        <f>'R-GRASP comparison'!H562</f>
        <v>100000000</v>
      </c>
      <c r="H560" s="55">
        <f>'R-GRASP comparison'!I562</f>
        <v>0</v>
      </c>
      <c r="I560" s="51">
        <f>tsplib2[[#This Row],[Dev]]/tsplib2[[#This Row],[Best]]</f>
        <v>0</v>
      </c>
      <c r="J560" s="55">
        <f>'R-GRASP comparison'!J562</f>
        <v>250.01</v>
      </c>
    </row>
    <row r="561" spans="1:10" x14ac:dyDescent="0.2">
      <c r="A561" t="s">
        <v>682</v>
      </c>
      <c r="B561" t="str">
        <f>'R-GRASP comparison'!B563</f>
        <v>rat195_20_5</v>
      </c>
      <c r="C561">
        <f>'R-GRASP comparison'!C563</f>
        <v>195</v>
      </c>
      <c r="D561">
        <f>'R-GRASP comparison'!D563</f>
        <v>20</v>
      </c>
      <c r="E561">
        <f>'R-GRASP comparison'!E563</f>
        <v>5</v>
      </c>
      <c r="F561" s="55">
        <f>'R-GRASP comparison'!G563</f>
        <v>100000000</v>
      </c>
      <c r="G561" s="55">
        <f>'R-GRASP comparison'!H563</f>
        <v>100000000</v>
      </c>
      <c r="H561" s="55">
        <f>'R-GRASP comparison'!I563</f>
        <v>0</v>
      </c>
      <c r="I561" s="51">
        <f>tsplib2[[#This Row],[Dev]]/tsplib2[[#This Row],[Best]]</f>
        <v>0</v>
      </c>
      <c r="J561" s="55">
        <f>'R-GRASP comparison'!J563</f>
        <v>250</v>
      </c>
    </row>
    <row r="562" spans="1:10" x14ac:dyDescent="0.2">
      <c r="A562" t="s">
        <v>652</v>
      </c>
      <c r="B562" t="str">
        <f>'R-GRASP comparison'!B564</f>
        <v>rd100_05_2</v>
      </c>
      <c r="C562">
        <f>'R-GRASP comparison'!C564</f>
        <v>100</v>
      </c>
      <c r="D562">
        <f>'R-GRASP comparison'!D564</f>
        <v>5</v>
      </c>
      <c r="E562">
        <f>'R-GRASP comparison'!E564</f>
        <v>2</v>
      </c>
      <c r="F562" s="55">
        <f>'R-GRASP comparison'!G564</f>
        <v>483439.95</v>
      </c>
      <c r="G562" s="55">
        <f>'R-GRASP comparison'!H564</f>
        <v>483439.95</v>
      </c>
      <c r="H562" s="55">
        <f>'R-GRASP comparison'!I564</f>
        <v>0</v>
      </c>
      <c r="I562" s="51">
        <f>tsplib2[[#This Row],[Dev]]/tsplib2[[#This Row],[Best]]</f>
        <v>0</v>
      </c>
      <c r="J562" s="55">
        <f>'R-GRASP comparison'!J564</f>
        <v>250.01</v>
      </c>
    </row>
    <row r="563" spans="1:10" x14ac:dyDescent="0.2">
      <c r="A563" t="s">
        <v>652</v>
      </c>
      <c r="B563" t="str">
        <f>'R-GRASP comparison'!B565</f>
        <v>rd100_05_3</v>
      </c>
      <c r="C563">
        <f>'R-GRASP comparison'!C565</f>
        <v>100</v>
      </c>
      <c r="D563">
        <f>'R-GRASP comparison'!D565</f>
        <v>5</v>
      </c>
      <c r="E563">
        <f>'R-GRASP comparison'!E565</f>
        <v>3</v>
      </c>
      <c r="F563" s="55">
        <f>'R-GRASP comparison'!G565</f>
        <v>511932.93</v>
      </c>
      <c r="G563" s="55">
        <f>'R-GRASP comparison'!H565</f>
        <v>511932.93</v>
      </c>
      <c r="H563" s="55">
        <f>'R-GRASP comparison'!I565</f>
        <v>0</v>
      </c>
      <c r="I563" s="51">
        <f>tsplib2[[#This Row],[Dev]]/tsplib2[[#This Row],[Best]]</f>
        <v>0</v>
      </c>
      <c r="J563" s="55">
        <f>'R-GRASP comparison'!J565</f>
        <v>250.01</v>
      </c>
    </row>
    <row r="564" spans="1:10" x14ac:dyDescent="0.2">
      <c r="A564" t="s">
        <v>652</v>
      </c>
      <c r="B564" t="str">
        <f>'R-GRASP comparison'!B566</f>
        <v>rd100_05_4</v>
      </c>
      <c r="C564">
        <f>'R-GRASP comparison'!C566</f>
        <v>100</v>
      </c>
      <c r="D564">
        <f>'R-GRASP comparison'!D566</f>
        <v>5</v>
      </c>
      <c r="E564">
        <f>'R-GRASP comparison'!E566</f>
        <v>4</v>
      </c>
      <c r="F564" s="55">
        <f>'R-GRASP comparison'!G566</f>
        <v>509389.14</v>
      </c>
      <c r="G564" s="55">
        <f>'R-GRASP comparison'!H566</f>
        <v>509389.14</v>
      </c>
      <c r="H564" s="55">
        <f>'R-GRASP comparison'!I566</f>
        <v>0</v>
      </c>
      <c r="I564" s="51">
        <f>tsplib2[[#This Row],[Dev]]/tsplib2[[#This Row],[Best]]</f>
        <v>0</v>
      </c>
      <c r="J564" s="55">
        <f>'R-GRASP comparison'!J566</f>
        <v>250</v>
      </c>
    </row>
    <row r="565" spans="1:10" x14ac:dyDescent="0.2">
      <c r="A565" t="s">
        <v>652</v>
      </c>
      <c r="B565" t="str">
        <f>'R-GRASP comparison'!B567</f>
        <v>rd100_05_5</v>
      </c>
      <c r="C565">
        <f>'R-GRASP comparison'!C567</f>
        <v>100</v>
      </c>
      <c r="D565">
        <f>'R-GRASP comparison'!D567</f>
        <v>5</v>
      </c>
      <c r="E565">
        <f>'R-GRASP comparison'!E567</f>
        <v>5</v>
      </c>
      <c r="F565" s="55">
        <f>'R-GRASP comparison'!G567</f>
        <v>535850.6</v>
      </c>
      <c r="G565" s="55">
        <f>'R-GRASP comparison'!H567</f>
        <v>535850.6</v>
      </c>
      <c r="H565" s="55">
        <f>'R-GRASP comparison'!I567</f>
        <v>0</v>
      </c>
      <c r="I565" s="51">
        <f>tsplib2[[#This Row],[Dev]]/tsplib2[[#This Row],[Best]]</f>
        <v>0</v>
      </c>
      <c r="J565" s="55">
        <f>'R-GRASP comparison'!J567</f>
        <v>250</v>
      </c>
    </row>
    <row r="566" spans="1:10" x14ac:dyDescent="0.2">
      <c r="A566" t="s">
        <v>652</v>
      </c>
      <c r="B566" t="str">
        <f>'R-GRASP comparison'!B568</f>
        <v>rd100_10_2</v>
      </c>
      <c r="C566">
        <f>'R-GRASP comparison'!C568</f>
        <v>100</v>
      </c>
      <c r="D566">
        <f>'R-GRASP comparison'!D568</f>
        <v>10</v>
      </c>
      <c r="E566">
        <f>'R-GRASP comparison'!E568</f>
        <v>2</v>
      </c>
      <c r="F566" s="55">
        <f>'R-GRASP comparison'!G568</f>
        <v>238618.12</v>
      </c>
      <c r="G566" s="55">
        <f>'R-GRASP comparison'!H568</f>
        <v>238618.12</v>
      </c>
      <c r="H566" s="55">
        <f>'R-GRASP comparison'!I568</f>
        <v>0</v>
      </c>
      <c r="I566" s="51">
        <f>tsplib2[[#This Row],[Dev]]/tsplib2[[#This Row],[Best]]</f>
        <v>0</v>
      </c>
      <c r="J566" s="55">
        <f>'R-GRASP comparison'!J568</f>
        <v>250.01</v>
      </c>
    </row>
    <row r="567" spans="1:10" x14ac:dyDescent="0.2">
      <c r="A567" t="s">
        <v>652</v>
      </c>
      <c r="B567" t="str">
        <f>'R-GRASP comparison'!B569</f>
        <v>rd100_10_3</v>
      </c>
      <c r="C567">
        <f>'R-GRASP comparison'!C569</f>
        <v>100</v>
      </c>
      <c r="D567">
        <f>'R-GRASP comparison'!D569</f>
        <v>10</v>
      </c>
      <c r="E567">
        <f>'R-GRASP comparison'!E569</f>
        <v>3</v>
      </c>
      <c r="F567" s="55">
        <f>'R-GRASP comparison'!G569</f>
        <v>240825.65</v>
      </c>
      <c r="G567" s="55">
        <f>'R-GRASP comparison'!H569</f>
        <v>240825.65</v>
      </c>
      <c r="H567" s="55">
        <f>'R-GRASP comparison'!I569</f>
        <v>0</v>
      </c>
      <c r="I567" s="51">
        <f>tsplib2[[#This Row],[Dev]]/tsplib2[[#This Row],[Best]]</f>
        <v>0</v>
      </c>
      <c r="J567" s="55">
        <f>'R-GRASP comparison'!J569</f>
        <v>250.01</v>
      </c>
    </row>
    <row r="568" spans="1:10" x14ac:dyDescent="0.2">
      <c r="A568" t="s">
        <v>652</v>
      </c>
      <c r="B568" t="str">
        <f>'R-GRASP comparison'!B570</f>
        <v>rd100_10_4</v>
      </c>
      <c r="C568">
        <f>'R-GRASP comparison'!C570</f>
        <v>100</v>
      </c>
      <c r="D568">
        <f>'R-GRASP comparison'!D570</f>
        <v>10</v>
      </c>
      <c r="E568">
        <f>'R-GRASP comparison'!E570</f>
        <v>4</v>
      </c>
      <c r="F568" s="55">
        <f>'R-GRASP comparison'!G570</f>
        <v>242792.55</v>
      </c>
      <c r="G568" s="55">
        <f>'R-GRASP comparison'!H570</f>
        <v>242792.55</v>
      </c>
      <c r="H568" s="55">
        <f>'R-GRASP comparison'!I570</f>
        <v>0</v>
      </c>
      <c r="I568" s="51">
        <f>tsplib2[[#This Row],[Dev]]/tsplib2[[#This Row],[Best]]</f>
        <v>0</v>
      </c>
      <c r="J568" s="55">
        <f>'R-GRASP comparison'!J570</f>
        <v>250.01</v>
      </c>
    </row>
    <row r="569" spans="1:10" x14ac:dyDescent="0.2">
      <c r="A569" t="s">
        <v>652</v>
      </c>
      <c r="B569" t="str">
        <f>'R-GRASP comparison'!B571</f>
        <v>rd100_10_5</v>
      </c>
      <c r="C569">
        <f>'R-GRASP comparison'!C571</f>
        <v>100</v>
      </c>
      <c r="D569">
        <f>'R-GRASP comparison'!D571</f>
        <v>10</v>
      </c>
      <c r="E569">
        <f>'R-GRASP comparison'!E571</f>
        <v>5</v>
      </c>
      <c r="F569" s="55">
        <f>'R-GRASP comparison'!G571</f>
        <v>245592.75</v>
      </c>
      <c r="G569" s="55">
        <f>'R-GRASP comparison'!H571</f>
        <v>245592.75</v>
      </c>
      <c r="H569" s="55">
        <f>'R-GRASP comparison'!I571</f>
        <v>0</v>
      </c>
      <c r="I569" s="51">
        <f>tsplib2[[#This Row],[Dev]]/tsplib2[[#This Row],[Best]]</f>
        <v>0</v>
      </c>
      <c r="J569" s="55">
        <f>'R-GRASP comparison'!J571</f>
        <v>250.01</v>
      </c>
    </row>
    <row r="570" spans="1:10" x14ac:dyDescent="0.2">
      <c r="A570" t="s">
        <v>652</v>
      </c>
      <c r="B570" t="str">
        <f>'R-GRASP comparison'!B572</f>
        <v>rd100_15_2</v>
      </c>
      <c r="C570">
        <f>'R-GRASP comparison'!C572</f>
        <v>100</v>
      </c>
      <c r="D570">
        <f>'R-GRASP comparison'!D572</f>
        <v>15</v>
      </c>
      <c r="E570">
        <f>'R-GRASP comparison'!E572</f>
        <v>2</v>
      </c>
      <c r="F570" s="55">
        <f>'R-GRASP comparison'!G572</f>
        <v>112709.21</v>
      </c>
      <c r="G570" s="55">
        <f>'R-GRASP comparison'!H572</f>
        <v>112709.21</v>
      </c>
      <c r="H570" s="55">
        <f>'R-GRASP comparison'!I572</f>
        <v>0</v>
      </c>
      <c r="I570" s="51">
        <f>tsplib2[[#This Row],[Dev]]/tsplib2[[#This Row],[Best]]</f>
        <v>0</v>
      </c>
      <c r="J570" s="55">
        <f>'R-GRASP comparison'!J572</f>
        <v>250.03</v>
      </c>
    </row>
    <row r="571" spans="1:10" x14ac:dyDescent="0.2">
      <c r="A571" t="s">
        <v>652</v>
      </c>
      <c r="B571" t="str">
        <f>'R-GRASP comparison'!B573</f>
        <v>rd100_15_3</v>
      </c>
      <c r="C571">
        <f>'R-GRASP comparison'!C573</f>
        <v>100</v>
      </c>
      <c r="D571">
        <f>'R-GRASP comparison'!D573</f>
        <v>15</v>
      </c>
      <c r="E571">
        <f>'R-GRASP comparison'!E573</f>
        <v>3</v>
      </c>
      <c r="F571" s="55">
        <f>'R-GRASP comparison'!G573</f>
        <v>148171.24</v>
      </c>
      <c r="G571" s="55">
        <f>'R-GRASP comparison'!H573</f>
        <v>148171.24</v>
      </c>
      <c r="H571" s="55">
        <f>'R-GRASP comparison'!I573</f>
        <v>0</v>
      </c>
      <c r="I571" s="51">
        <f>tsplib2[[#This Row],[Dev]]/tsplib2[[#This Row],[Best]]</f>
        <v>0</v>
      </c>
      <c r="J571" s="55">
        <f>'R-GRASP comparison'!J573</f>
        <v>250.01</v>
      </c>
    </row>
    <row r="572" spans="1:10" x14ac:dyDescent="0.2">
      <c r="A572" t="s">
        <v>652</v>
      </c>
      <c r="B572" t="str">
        <f>'R-GRASP comparison'!B574</f>
        <v>rd100_15_4</v>
      </c>
      <c r="C572">
        <f>'R-GRASP comparison'!C574</f>
        <v>100</v>
      </c>
      <c r="D572">
        <f>'R-GRASP comparison'!D574</f>
        <v>15</v>
      </c>
      <c r="E572">
        <f>'R-GRASP comparison'!E574</f>
        <v>4</v>
      </c>
      <c r="F572" s="55">
        <f>'R-GRASP comparison'!G574</f>
        <v>150509.37</v>
      </c>
      <c r="G572" s="55">
        <f>'R-GRASP comparison'!H574</f>
        <v>150509.37</v>
      </c>
      <c r="H572" s="55">
        <f>'R-GRASP comparison'!I574</f>
        <v>0</v>
      </c>
      <c r="I572" s="51">
        <f>tsplib2[[#This Row],[Dev]]/tsplib2[[#This Row],[Best]]</f>
        <v>0</v>
      </c>
      <c r="J572" s="55">
        <f>'R-GRASP comparison'!J574</f>
        <v>250.01</v>
      </c>
    </row>
    <row r="573" spans="1:10" x14ac:dyDescent="0.2">
      <c r="A573" t="s">
        <v>652</v>
      </c>
      <c r="B573" t="str">
        <f>'R-GRASP comparison'!B575</f>
        <v>rd100_15_5</v>
      </c>
      <c r="C573">
        <f>'R-GRASP comparison'!C575</f>
        <v>100</v>
      </c>
      <c r="D573">
        <f>'R-GRASP comparison'!D575</f>
        <v>15</v>
      </c>
      <c r="E573">
        <f>'R-GRASP comparison'!E575</f>
        <v>5</v>
      </c>
      <c r="F573" s="55">
        <f>'R-GRASP comparison'!G575</f>
        <v>153291.51</v>
      </c>
      <c r="G573" s="55">
        <f>'R-GRASP comparison'!H575</f>
        <v>153291.51</v>
      </c>
      <c r="H573" s="55">
        <f>'R-GRASP comparison'!I575</f>
        <v>0</v>
      </c>
      <c r="I573" s="51">
        <f>tsplib2[[#This Row],[Dev]]/tsplib2[[#This Row],[Best]]</f>
        <v>0</v>
      </c>
      <c r="J573" s="55">
        <f>'R-GRASP comparison'!J575</f>
        <v>250.01</v>
      </c>
    </row>
    <row r="574" spans="1:10" x14ac:dyDescent="0.2">
      <c r="A574" t="s">
        <v>652</v>
      </c>
      <c r="B574" t="str">
        <f>'R-GRASP comparison'!B576</f>
        <v>rd100_20_2</v>
      </c>
      <c r="C574">
        <f>'R-GRASP comparison'!C576</f>
        <v>100</v>
      </c>
      <c r="D574">
        <f>'R-GRASP comparison'!D576</f>
        <v>20</v>
      </c>
      <c r="E574">
        <f>'R-GRASP comparison'!E576</f>
        <v>2</v>
      </c>
      <c r="F574" s="55">
        <f>'R-GRASP comparison'!G576</f>
        <v>90646.3</v>
      </c>
      <c r="G574" s="55">
        <f>'R-GRASP comparison'!H576</f>
        <v>90646.3</v>
      </c>
      <c r="H574" s="55">
        <f>'R-GRASP comparison'!I576</f>
        <v>0</v>
      </c>
      <c r="I574" s="51">
        <f>tsplib2[[#This Row],[Dev]]/tsplib2[[#This Row],[Best]]</f>
        <v>0</v>
      </c>
      <c r="J574" s="55">
        <f>'R-GRASP comparison'!J576</f>
        <v>250.02</v>
      </c>
    </row>
    <row r="575" spans="1:10" x14ac:dyDescent="0.2">
      <c r="A575" t="s">
        <v>652</v>
      </c>
      <c r="B575" t="str">
        <f>'R-GRASP comparison'!B577</f>
        <v>rd100_20_3</v>
      </c>
      <c r="C575">
        <f>'R-GRASP comparison'!C577</f>
        <v>100</v>
      </c>
      <c r="D575">
        <f>'R-GRASP comparison'!D577</f>
        <v>20</v>
      </c>
      <c r="E575">
        <f>'R-GRASP comparison'!E577</f>
        <v>3</v>
      </c>
      <c r="F575" s="55">
        <f>'R-GRASP comparison'!G577</f>
        <v>92157.42</v>
      </c>
      <c r="G575" s="55">
        <f>'R-GRASP comparison'!H577</f>
        <v>92157.42</v>
      </c>
      <c r="H575" s="55">
        <f>'R-GRASP comparison'!I577</f>
        <v>0</v>
      </c>
      <c r="I575" s="51">
        <f>tsplib2[[#This Row],[Dev]]/tsplib2[[#This Row],[Best]]</f>
        <v>0</v>
      </c>
      <c r="J575" s="55">
        <f>'R-GRASP comparison'!J577</f>
        <v>250.01</v>
      </c>
    </row>
    <row r="576" spans="1:10" x14ac:dyDescent="0.2">
      <c r="A576" t="s">
        <v>652</v>
      </c>
      <c r="B576" t="str">
        <f>'R-GRASP comparison'!B578</f>
        <v>rd100_20_4</v>
      </c>
      <c r="C576">
        <f>'R-GRASP comparison'!C578</f>
        <v>100</v>
      </c>
      <c r="D576">
        <f>'R-GRASP comparison'!D578</f>
        <v>20</v>
      </c>
      <c r="E576">
        <f>'R-GRASP comparison'!E578</f>
        <v>4</v>
      </c>
      <c r="F576" s="55">
        <f>'R-GRASP comparison'!G578</f>
        <v>107749.15</v>
      </c>
      <c r="G576" s="55">
        <f>'R-GRASP comparison'!H578</f>
        <v>107749.15</v>
      </c>
      <c r="H576" s="55">
        <f>'R-GRASP comparison'!I578</f>
        <v>0</v>
      </c>
      <c r="I576" s="51">
        <f>tsplib2[[#This Row],[Dev]]/tsplib2[[#This Row],[Best]]</f>
        <v>0</v>
      </c>
      <c r="J576" s="55">
        <f>'R-GRASP comparison'!J578</f>
        <v>250.02</v>
      </c>
    </row>
    <row r="577" spans="1:10" x14ac:dyDescent="0.2">
      <c r="A577" t="s">
        <v>652</v>
      </c>
      <c r="B577" t="str">
        <f>'R-GRASP comparison'!B579</f>
        <v>rd100_20_5</v>
      </c>
      <c r="C577">
        <f>'R-GRASP comparison'!C579</f>
        <v>100</v>
      </c>
      <c r="D577">
        <f>'R-GRASP comparison'!D579</f>
        <v>20</v>
      </c>
      <c r="E577">
        <f>'R-GRASP comparison'!E579</f>
        <v>5</v>
      </c>
      <c r="F577" s="55">
        <f>'R-GRASP comparison'!G579</f>
        <v>116420.18</v>
      </c>
      <c r="G577" s="55">
        <f>'R-GRASP comparison'!H579</f>
        <v>116420.18</v>
      </c>
      <c r="H577" s="55">
        <f>'R-GRASP comparison'!I579</f>
        <v>0</v>
      </c>
      <c r="I577" s="51">
        <f>tsplib2[[#This Row],[Dev]]/tsplib2[[#This Row],[Best]]</f>
        <v>0</v>
      </c>
      <c r="J577" s="55">
        <f>'R-GRASP comparison'!J579</f>
        <v>250.03</v>
      </c>
    </row>
    <row r="578" spans="1:10" x14ac:dyDescent="0.2">
      <c r="A578" t="s">
        <v>668</v>
      </c>
      <c r="B578" t="str">
        <f>'R-GRASP comparison'!B580</f>
        <v>rd400_05_2</v>
      </c>
      <c r="C578">
        <f>'R-GRASP comparison'!C580</f>
        <v>400</v>
      </c>
      <c r="D578">
        <f>'R-GRASP comparison'!D580</f>
        <v>5</v>
      </c>
      <c r="E578">
        <f>'R-GRASP comparison'!E580</f>
        <v>2</v>
      </c>
      <c r="F578" s="55">
        <f>'R-GRASP comparison'!G580</f>
        <v>8341610.9800000004</v>
      </c>
      <c r="G578" s="55">
        <f>'R-GRASP comparison'!H580</f>
        <v>8341610.9800000004</v>
      </c>
      <c r="H578" s="55">
        <f>'R-GRASP comparison'!I580</f>
        <v>0</v>
      </c>
      <c r="I578" s="51">
        <f>tsplib2[[#This Row],[Dev]]/tsplib2[[#This Row],[Best]]</f>
        <v>0</v>
      </c>
      <c r="J578" s="55">
        <f>'R-GRASP comparison'!J580</f>
        <v>250.04</v>
      </c>
    </row>
    <row r="579" spans="1:10" x14ac:dyDescent="0.2">
      <c r="A579" t="s">
        <v>668</v>
      </c>
      <c r="B579" t="str">
        <f>'R-GRASP comparison'!B581</f>
        <v>rd400_05_3</v>
      </c>
      <c r="C579">
        <f>'R-GRASP comparison'!C581</f>
        <v>400</v>
      </c>
      <c r="D579">
        <f>'R-GRASP comparison'!D581</f>
        <v>5</v>
      </c>
      <c r="E579">
        <f>'R-GRASP comparison'!E581</f>
        <v>3</v>
      </c>
      <c r="F579" s="55">
        <f>'R-GRASP comparison'!G581</f>
        <v>8367153.9199999999</v>
      </c>
      <c r="G579" s="55">
        <f>'R-GRASP comparison'!H581</f>
        <v>8367153.9199999999</v>
      </c>
      <c r="H579" s="55">
        <f>'R-GRASP comparison'!I581</f>
        <v>0</v>
      </c>
      <c r="I579" s="51">
        <f>tsplib2[[#This Row],[Dev]]/tsplib2[[#This Row],[Best]]</f>
        <v>0</v>
      </c>
      <c r="J579" s="55">
        <f>'R-GRASP comparison'!J581</f>
        <v>250.04</v>
      </c>
    </row>
    <row r="580" spans="1:10" x14ac:dyDescent="0.2">
      <c r="A580" t="s">
        <v>668</v>
      </c>
      <c r="B580" t="str">
        <f>'R-GRASP comparison'!B582</f>
        <v>rd400_05_4</v>
      </c>
      <c r="C580">
        <f>'R-GRASP comparison'!C582</f>
        <v>400</v>
      </c>
      <c r="D580">
        <f>'R-GRASP comparison'!D582</f>
        <v>5</v>
      </c>
      <c r="E580">
        <f>'R-GRASP comparison'!E582</f>
        <v>4</v>
      </c>
      <c r="F580" s="55">
        <f>'R-GRASP comparison'!G582</f>
        <v>8360420.2000000002</v>
      </c>
      <c r="G580" s="55">
        <f>'R-GRASP comparison'!H582</f>
        <v>8360420.2000000002</v>
      </c>
      <c r="H580" s="55">
        <f>'R-GRASP comparison'!I582</f>
        <v>0</v>
      </c>
      <c r="I580" s="51">
        <f>tsplib2[[#This Row],[Dev]]/tsplib2[[#This Row],[Best]]</f>
        <v>0</v>
      </c>
      <c r="J580" s="55">
        <f>'R-GRASP comparison'!J582</f>
        <v>250.04</v>
      </c>
    </row>
    <row r="581" spans="1:10" x14ac:dyDescent="0.2">
      <c r="A581" t="s">
        <v>668</v>
      </c>
      <c r="B581" t="str">
        <f>'R-GRASP comparison'!B583</f>
        <v>rd400_05_5</v>
      </c>
      <c r="C581">
        <f>'R-GRASP comparison'!C583</f>
        <v>400</v>
      </c>
      <c r="D581">
        <f>'R-GRASP comparison'!D583</f>
        <v>5</v>
      </c>
      <c r="E581">
        <f>'R-GRASP comparison'!E583</f>
        <v>5</v>
      </c>
      <c r="F581" s="55">
        <f>'R-GRASP comparison'!G583</f>
        <v>100000000</v>
      </c>
      <c r="G581" s="55">
        <f>'R-GRASP comparison'!H583</f>
        <v>100000000</v>
      </c>
      <c r="H581" s="55">
        <f>'R-GRASP comparison'!I583</f>
        <v>0</v>
      </c>
      <c r="I581" s="51">
        <f>tsplib2[[#This Row],[Dev]]/tsplib2[[#This Row],[Best]]</f>
        <v>0</v>
      </c>
      <c r="J581" s="55">
        <f>'R-GRASP comparison'!J583</f>
        <v>250.01</v>
      </c>
    </row>
    <row r="582" spans="1:10" x14ac:dyDescent="0.2">
      <c r="A582" t="s">
        <v>668</v>
      </c>
      <c r="B582" t="str">
        <f>'R-GRASP comparison'!B584</f>
        <v>rd400_10_2</v>
      </c>
      <c r="C582">
        <f>'R-GRASP comparison'!C584</f>
        <v>400</v>
      </c>
      <c r="D582">
        <f>'R-GRASP comparison'!D584</f>
        <v>10</v>
      </c>
      <c r="E582">
        <f>'R-GRASP comparison'!E584</f>
        <v>2</v>
      </c>
      <c r="F582" s="55">
        <f>'R-GRASP comparison'!G584</f>
        <v>4136490.56</v>
      </c>
      <c r="G582" s="55">
        <f>'R-GRASP comparison'!H584</f>
        <v>4136490.56</v>
      </c>
      <c r="H582" s="55">
        <f>'R-GRASP comparison'!I584</f>
        <v>0</v>
      </c>
      <c r="I582" s="51">
        <f>tsplib2[[#This Row],[Dev]]/tsplib2[[#This Row],[Best]]</f>
        <v>0</v>
      </c>
      <c r="J582" s="55">
        <f>'R-GRASP comparison'!J584</f>
        <v>250.08</v>
      </c>
    </row>
    <row r="583" spans="1:10" x14ac:dyDescent="0.2">
      <c r="A583" t="s">
        <v>668</v>
      </c>
      <c r="B583" t="str">
        <f>'R-GRASP comparison'!B585</f>
        <v>rd400_10_3</v>
      </c>
      <c r="C583">
        <f>'R-GRASP comparison'!C585</f>
        <v>400</v>
      </c>
      <c r="D583">
        <f>'R-GRASP comparison'!D585</f>
        <v>10</v>
      </c>
      <c r="E583">
        <f>'R-GRASP comparison'!E585</f>
        <v>3</v>
      </c>
      <c r="F583" s="55">
        <f>'R-GRASP comparison'!G585</f>
        <v>4127476.11</v>
      </c>
      <c r="G583" s="55">
        <f>'R-GRASP comparison'!H585</f>
        <v>4127476.11</v>
      </c>
      <c r="H583" s="55">
        <f>'R-GRASP comparison'!I585</f>
        <v>0</v>
      </c>
      <c r="I583" s="51">
        <f>tsplib2[[#This Row],[Dev]]/tsplib2[[#This Row],[Best]]</f>
        <v>0</v>
      </c>
      <c r="J583" s="55">
        <f>'R-GRASP comparison'!J585</f>
        <v>250.07</v>
      </c>
    </row>
    <row r="584" spans="1:10" x14ac:dyDescent="0.2">
      <c r="A584" t="s">
        <v>668</v>
      </c>
      <c r="B584" t="str">
        <f>'R-GRASP comparison'!B586</f>
        <v>rd400_10_4</v>
      </c>
      <c r="C584">
        <f>'R-GRASP comparison'!C586</f>
        <v>400</v>
      </c>
      <c r="D584">
        <f>'R-GRASP comparison'!D586</f>
        <v>10</v>
      </c>
      <c r="E584">
        <f>'R-GRASP comparison'!E586</f>
        <v>4</v>
      </c>
      <c r="F584" s="55">
        <f>'R-GRASP comparison'!G586</f>
        <v>100000000</v>
      </c>
      <c r="G584" s="55">
        <f>'R-GRASP comparison'!H586</f>
        <v>100000000</v>
      </c>
      <c r="H584" s="55">
        <f>'R-GRASP comparison'!I586</f>
        <v>0</v>
      </c>
      <c r="I584" s="51">
        <f>tsplib2[[#This Row],[Dev]]/tsplib2[[#This Row],[Best]]</f>
        <v>0</v>
      </c>
      <c r="J584" s="55">
        <f>'R-GRASP comparison'!J586</f>
        <v>250.01</v>
      </c>
    </row>
    <row r="585" spans="1:10" x14ac:dyDescent="0.2">
      <c r="A585" t="s">
        <v>668</v>
      </c>
      <c r="B585" t="str">
        <f>'R-GRASP comparison'!B587</f>
        <v>rd400_10_5</v>
      </c>
      <c r="C585">
        <f>'R-GRASP comparison'!C587</f>
        <v>400</v>
      </c>
      <c r="D585">
        <f>'R-GRASP comparison'!D587</f>
        <v>10</v>
      </c>
      <c r="E585">
        <f>'R-GRASP comparison'!E587</f>
        <v>5</v>
      </c>
      <c r="F585" s="55">
        <f>'R-GRASP comparison'!G587</f>
        <v>100000000</v>
      </c>
      <c r="G585" s="55">
        <f>'R-GRASP comparison'!H587</f>
        <v>100000000</v>
      </c>
      <c r="H585" s="55">
        <f>'R-GRASP comparison'!I587</f>
        <v>0</v>
      </c>
      <c r="I585" s="51">
        <f>tsplib2[[#This Row],[Dev]]/tsplib2[[#This Row],[Best]]</f>
        <v>0</v>
      </c>
      <c r="J585" s="55">
        <f>'R-GRASP comparison'!J587</f>
        <v>250.01</v>
      </c>
    </row>
    <row r="586" spans="1:10" x14ac:dyDescent="0.2">
      <c r="A586" t="s">
        <v>668</v>
      </c>
      <c r="B586" t="str">
        <f>'R-GRASP comparison'!B588</f>
        <v>rd400_15_2</v>
      </c>
      <c r="C586">
        <f>'R-GRASP comparison'!C588</f>
        <v>400</v>
      </c>
      <c r="D586">
        <f>'R-GRASP comparison'!D588</f>
        <v>15</v>
      </c>
      <c r="E586">
        <f>'R-GRASP comparison'!E588</f>
        <v>2</v>
      </c>
      <c r="F586" s="55">
        <f>'R-GRASP comparison'!G588</f>
        <v>2767039.54</v>
      </c>
      <c r="G586" s="55">
        <f>'R-GRASP comparison'!H588</f>
        <v>2767039.54</v>
      </c>
      <c r="H586" s="55">
        <f>'R-GRASP comparison'!I588</f>
        <v>0</v>
      </c>
      <c r="I586" s="51">
        <f>tsplib2[[#This Row],[Dev]]/tsplib2[[#This Row],[Best]]</f>
        <v>0</v>
      </c>
      <c r="J586" s="55">
        <f>'R-GRASP comparison'!J588</f>
        <v>250.13</v>
      </c>
    </row>
    <row r="587" spans="1:10" x14ac:dyDescent="0.2">
      <c r="A587" t="s">
        <v>668</v>
      </c>
      <c r="B587" t="str">
        <f>'R-GRASP comparison'!B589</f>
        <v>rd400_15_3</v>
      </c>
      <c r="C587">
        <f>'R-GRASP comparison'!C589</f>
        <v>400</v>
      </c>
      <c r="D587">
        <f>'R-GRASP comparison'!D589</f>
        <v>15</v>
      </c>
      <c r="E587">
        <f>'R-GRASP comparison'!E589</f>
        <v>3</v>
      </c>
      <c r="F587" s="55">
        <f>'R-GRASP comparison'!G589</f>
        <v>2727212.17</v>
      </c>
      <c r="G587" s="55">
        <f>'R-GRASP comparison'!H589</f>
        <v>2727212.17</v>
      </c>
      <c r="H587" s="55">
        <f>'R-GRASP comparison'!I589</f>
        <v>0</v>
      </c>
      <c r="I587" s="51">
        <f>tsplib2[[#This Row],[Dev]]/tsplib2[[#This Row],[Best]]</f>
        <v>0</v>
      </c>
      <c r="J587" s="55">
        <f>'R-GRASP comparison'!J589</f>
        <v>250.15</v>
      </c>
    </row>
    <row r="588" spans="1:10" x14ac:dyDescent="0.2">
      <c r="A588" t="s">
        <v>668</v>
      </c>
      <c r="B588" t="str">
        <f>'R-GRASP comparison'!B590</f>
        <v>rd400_15_4</v>
      </c>
      <c r="C588">
        <f>'R-GRASP comparison'!C590</f>
        <v>400</v>
      </c>
      <c r="D588">
        <f>'R-GRASP comparison'!D590</f>
        <v>15</v>
      </c>
      <c r="E588">
        <f>'R-GRASP comparison'!E590</f>
        <v>4</v>
      </c>
      <c r="F588" s="55">
        <f>'R-GRASP comparison'!G590</f>
        <v>100000000</v>
      </c>
      <c r="G588" s="55">
        <f>'R-GRASP comparison'!H590</f>
        <v>100000000</v>
      </c>
      <c r="H588" s="55">
        <f>'R-GRASP comparison'!I590</f>
        <v>0</v>
      </c>
      <c r="I588" s="51">
        <f>tsplib2[[#This Row],[Dev]]/tsplib2[[#This Row],[Best]]</f>
        <v>0</v>
      </c>
      <c r="J588" s="55">
        <f>'R-GRASP comparison'!J590</f>
        <v>250</v>
      </c>
    </row>
    <row r="589" spans="1:10" x14ac:dyDescent="0.2">
      <c r="A589" t="s">
        <v>668</v>
      </c>
      <c r="B589" t="str">
        <f>'R-GRASP comparison'!B591</f>
        <v>rd400_15_5</v>
      </c>
      <c r="C589">
        <f>'R-GRASP comparison'!C591</f>
        <v>400</v>
      </c>
      <c r="D589">
        <f>'R-GRASP comparison'!D591</f>
        <v>15</v>
      </c>
      <c r="E589">
        <f>'R-GRASP comparison'!E591</f>
        <v>5</v>
      </c>
      <c r="F589" s="55">
        <f>'R-GRASP comparison'!G591</f>
        <v>100000000</v>
      </c>
      <c r="G589" s="55">
        <f>'R-GRASP comparison'!H591</f>
        <v>100000000</v>
      </c>
      <c r="H589" s="55">
        <f>'R-GRASP comparison'!I591</f>
        <v>0</v>
      </c>
      <c r="I589" s="51">
        <f>tsplib2[[#This Row],[Dev]]/tsplib2[[#This Row],[Best]]</f>
        <v>0</v>
      </c>
      <c r="J589" s="55">
        <f>'R-GRASP comparison'!J591</f>
        <v>250.02</v>
      </c>
    </row>
    <row r="590" spans="1:10" x14ac:dyDescent="0.2">
      <c r="A590" t="s">
        <v>668</v>
      </c>
      <c r="B590" t="str">
        <f>'R-GRASP comparison'!B592</f>
        <v>rd400_20_2</v>
      </c>
      <c r="C590">
        <f>'R-GRASP comparison'!C592</f>
        <v>400</v>
      </c>
      <c r="D590">
        <f>'R-GRASP comparison'!D592</f>
        <v>20</v>
      </c>
      <c r="E590">
        <f>'R-GRASP comparison'!E592</f>
        <v>2</v>
      </c>
      <c r="F590" s="55">
        <f>'R-GRASP comparison'!G592</f>
        <v>100000000</v>
      </c>
      <c r="G590" s="55">
        <f>'R-GRASP comparison'!H592</f>
        <v>100000000</v>
      </c>
      <c r="H590" s="55">
        <f>'R-GRASP comparison'!I592</f>
        <v>0</v>
      </c>
      <c r="I590" s="51">
        <f>tsplib2[[#This Row],[Dev]]/tsplib2[[#This Row],[Best]]</f>
        <v>0</v>
      </c>
      <c r="J590" s="55">
        <f>'R-GRASP comparison'!J592</f>
        <v>250</v>
      </c>
    </row>
    <row r="591" spans="1:10" x14ac:dyDescent="0.2">
      <c r="A591" t="s">
        <v>668</v>
      </c>
      <c r="B591" t="str">
        <f>'R-GRASP comparison'!B593</f>
        <v>rd400_20_3</v>
      </c>
      <c r="C591">
        <f>'R-GRASP comparison'!C593</f>
        <v>400</v>
      </c>
      <c r="D591">
        <f>'R-GRASP comparison'!D593</f>
        <v>20</v>
      </c>
      <c r="E591">
        <f>'R-GRASP comparison'!E593</f>
        <v>3</v>
      </c>
      <c r="F591" s="55">
        <f>'R-GRASP comparison'!G593</f>
        <v>100000000</v>
      </c>
      <c r="G591" s="55">
        <f>'R-GRASP comparison'!H593</f>
        <v>100000000</v>
      </c>
      <c r="H591" s="55">
        <f>'R-GRASP comparison'!I593</f>
        <v>0</v>
      </c>
      <c r="I591" s="51">
        <f>tsplib2[[#This Row],[Dev]]/tsplib2[[#This Row],[Best]]</f>
        <v>0</v>
      </c>
      <c r="J591" s="55">
        <f>'R-GRASP comparison'!J593</f>
        <v>250</v>
      </c>
    </row>
    <row r="592" spans="1:10" x14ac:dyDescent="0.2">
      <c r="A592" t="s">
        <v>668</v>
      </c>
      <c r="B592" t="str">
        <f>'R-GRASP comparison'!B594</f>
        <v>rd400_20_4</v>
      </c>
      <c r="C592">
        <f>'R-GRASP comparison'!C594</f>
        <v>400</v>
      </c>
      <c r="D592">
        <f>'R-GRASP comparison'!D594</f>
        <v>20</v>
      </c>
      <c r="E592">
        <f>'R-GRASP comparison'!E594</f>
        <v>4</v>
      </c>
      <c r="F592" s="55">
        <f>'R-GRASP comparison'!G594</f>
        <v>100000000</v>
      </c>
      <c r="G592" s="55">
        <f>'R-GRASP comparison'!H594</f>
        <v>100000000</v>
      </c>
      <c r="H592" s="55">
        <f>'R-GRASP comparison'!I594</f>
        <v>0</v>
      </c>
      <c r="I592" s="51">
        <f>tsplib2[[#This Row],[Dev]]/tsplib2[[#This Row],[Best]]</f>
        <v>0</v>
      </c>
      <c r="J592" s="55">
        <f>'R-GRASP comparison'!J594</f>
        <v>250.03</v>
      </c>
    </row>
    <row r="593" spans="1:10" x14ac:dyDescent="0.2">
      <c r="A593" t="s">
        <v>668</v>
      </c>
      <c r="B593" t="str">
        <f>'R-GRASP comparison'!B595</f>
        <v>rd400_20_5</v>
      </c>
      <c r="C593">
        <f>'R-GRASP comparison'!C595</f>
        <v>400</v>
      </c>
      <c r="D593">
        <f>'R-GRASP comparison'!D595</f>
        <v>20</v>
      </c>
      <c r="E593">
        <f>'R-GRASP comparison'!E595</f>
        <v>5</v>
      </c>
      <c r="F593" s="55">
        <f>'R-GRASP comparison'!G595</f>
        <v>100000000</v>
      </c>
      <c r="G593" s="55">
        <f>'R-GRASP comparison'!H595</f>
        <v>100000000</v>
      </c>
      <c r="H593" s="55">
        <f>'R-GRASP comparison'!I595</f>
        <v>0</v>
      </c>
      <c r="I593" s="51">
        <f>tsplib2[[#This Row],[Dev]]/tsplib2[[#This Row],[Best]]</f>
        <v>0</v>
      </c>
      <c r="J593" s="55">
        <f>'R-GRASP comparison'!J595</f>
        <v>250.15</v>
      </c>
    </row>
    <row r="594" spans="1:10" x14ac:dyDescent="0.2">
      <c r="A594" t="s">
        <v>675</v>
      </c>
      <c r="B594" t="str">
        <f>'R-GRASP comparison'!B596</f>
        <v>ts225_05_2</v>
      </c>
      <c r="C594">
        <f>'R-GRASP comparison'!C596</f>
        <v>225</v>
      </c>
      <c r="D594">
        <f>'R-GRASP comparison'!D596</f>
        <v>5</v>
      </c>
      <c r="E594">
        <f>'R-GRASP comparison'!E596</f>
        <v>2</v>
      </c>
      <c r="F594" s="55">
        <f>'R-GRASP comparison'!G596</f>
        <v>33936115.130000003</v>
      </c>
      <c r="G594" s="55">
        <f>'R-GRASP comparison'!H596</f>
        <v>33936115.130000003</v>
      </c>
      <c r="H594" s="55">
        <f>'R-GRASP comparison'!I596</f>
        <v>0</v>
      </c>
      <c r="I594" s="51">
        <f>tsplib2[[#This Row],[Dev]]/tsplib2[[#This Row],[Best]]</f>
        <v>0</v>
      </c>
      <c r="J594" s="55">
        <f>'R-GRASP comparison'!J596</f>
        <v>250.3</v>
      </c>
    </row>
    <row r="595" spans="1:10" x14ac:dyDescent="0.2">
      <c r="A595" t="s">
        <v>675</v>
      </c>
      <c r="B595" t="str">
        <f>'R-GRASP comparison'!B597</f>
        <v>ts225_05_3</v>
      </c>
      <c r="C595">
        <f>'R-GRASP comparison'!C597</f>
        <v>225</v>
      </c>
      <c r="D595">
        <f>'R-GRASP comparison'!D597</f>
        <v>5</v>
      </c>
      <c r="E595">
        <f>'R-GRASP comparison'!E597</f>
        <v>3</v>
      </c>
      <c r="F595" s="55">
        <f>'R-GRASP comparison'!G597</f>
        <v>34595499.890000001</v>
      </c>
      <c r="G595" s="55">
        <f>'R-GRASP comparison'!H597</f>
        <v>34595499.890000001</v>
      </c>
      <c r="H595" s="55">
        <f>'R-GRASP comparison'!I597</f>
        <v>0</v>
      </c>
      <c r="I595" s="51">
        <f>tsplib2[[#This Row],[Dev]]/tsplib2[[#This Row],[Best]]</f>
        <v>0</v>
      </c>
      <c r="J595" s="55">
        <f>'R-GRASP comparison'!J597</f>
        <v>250.02</v>
      </c>
    </row>
    <row r="596" spans="1:10" x14ac:dyDescent="0.2">
      <c r="A596" t="s">
        <v>675</v>
      </c>
      <c r="B596" t="str">
        <f>'R-GRASP comparison'!B598</f>
        <v>ts225_05_4</v>
      </c>
      <c r="C596">
        <f>'R-GRASP comparison'!C598</f>
        <v>225</v>
      </c>
      <c r="D596">
        <f>'R-GRASP comparison'!D598</f>
        <v>5</v>
      </c>
      <c r="E596">
        <f>'R-GRASP comparison'!E598</f>
        <v>4</v>
      </c>
      <c r="F596" s="55">
        <f>'R-GRASP comparison'!G598</f>
        <v>35052100.920000002</v>
      </c>
      <c r="G596" s="55">
        <f>'R-GRASP comparison'!H598</f>
        <v>35052100.920000002</v>
      </c>
      <c r="H596" s="55">
        <f>'R-GRASP comparison'!I598</f>
        <v>0</v>
      </c>
      <c r="I596" s="51">
        <f>tsplib2[[#This Row],[Dev]]/tsplib2[[#This Row],[Best]]</f>
        <v>0</v>
      </c>
      <c r="J596" s="55">
        <f>'R-GRASP comparison'!J598</f>
        <v>250.01</v>
      </c>
    </row>
    <row r="597" spans="1:10" x14ac:dyDescent="0.2">
      <c r="A597" t="s">
        <v>675</v>
      </c>
      <c r="B597" t="str">
        <f>'R-GRASP comparison'!B599</f>
        <v>ts225_05_5</v>
      </c>
      <c r="C597">
        <f>'R-GRASP comparison'!C599</f>
        <v>225</v>
      </c>
      <c r="D597">
        <f>'R-GRASP comparison'!D599</f>
        <v>5</v>
      </c>
      <c r="E597">
        <f>'R-GRASP comparison'!E599</f>
        <v>5</v>
      </c>
      <c r="F597" s="55">
        <f>'R-GRASP comparison'!G599</f>
        <v>35255988.979999997</v>
      </c>
      <c r="G597" s="55">
        <f>'R-GRASP comparison'!H599</f>
        <v>35255988.979999997</v>
      </c>
      <c r="H597" s="55">
        <f>'R-GRASP comparison'!I599</f>
        <v>0</v>
      </c>
      <c r="I597" s="51">
        <f>tsplib2[[#This Row],[Dev]]/tsplib2[[#This Row],[Best]]</f>
        <v>0</v>
      </c>
      <c r="J597" s="55">
        <f>'R-GRASP comparison'!J599</f>
        <v>250.01</v>
      </c>
    </row>
    <row r="598" spans="1:10" x14ac:dyDescent="0.2">
      <c r="A598" t="s">
        <v>675</v>
      </c>
      <c r="B598" t="str">
        <f>'R-GRASP comparison'!B600</f>
        <v>ts225_10_2</v>
      </c>
      <c r="C598">
        <f>'R-GRASP comparison'!C600</f>
        <v>225</v>
      </c>
      <c r="D598">
        <f>'R-GRASP comparison'!D600</f>
        <v>10</v>
      </c>
      <c r="E598">
        <f>'R-GRASP comparison'!E600</f>
        <v>2</v>
      </c>
      <c r="F598" s="55">
        <f>'R-GRASP comparison'!G600</f>
        <v>16447990.01</v>
      </c>
      <c r="G598" s="55">
        <f>'R-GRASP comparison'!H600</f>
        <v>16447990.01</v>
      </c>
      <c r="H598" s="55">
        <f>'R-GRASP comparison'!I600</f>
        <v>0</v>
      </c>
      <c r="I598" s="51">
        <f>tsplib2[[#This Row],[Dev]]/tsplib2[[#This Row],[Best]]</f>
        <v>0</v>
      </c>
      <c r="J598" s="55">
        <f>'R-GRASP comparison'!J600</f>
        <v>250.02</v>
      </c>
    </row>
    <row r="599" spans="1:10" x14ac:dyDescent="0.2">
      <c r="A599" t="s">
        <v>675</v>
      </c>
      <c r="B599" t="str">
        <f>'R-GRASP comparison'!B601</f>
        <v>ts225_10_3</v>
      </c>
      <c r="C599">
        <f>'R-GRASP comparison'!C601</f>
        <v>225</v>
      </c>
      <c r="D599">
        <f>'R-GRASP comparison'!D601</f>
        <v>10</v>
      </c>
      <c r="E599">
        <f>'R-GRASP comparison'!E601</f>
        <v>3</v>
      </c>
      <c r="F599" s="55">
        <f>'R-GRASP comparison'!G601</f>
        <v>17003533.34</v>
      </c>
      <c r="G599" s="55">
        <f>'R-GRASP comparison'!H601</f>
        <v>17003533.34</v>
      </c>
      <c r="H599" s="55">
        <f>'R-GRASP comparison'!I601</f>
        <v>0</v>
      </c>
      <c r="I599" s="51">
        <f>tsplib2[[#This Row],[Dev]]/tsplib2[[#This Row],[Best]]</f>
        <v>0</v>
      </c>
      <c r="J599" s="55">
        <f>'R-GRASP comparison'!J601</f>
        <v>250.03</v>
      </c>
    </row>
    <row r="600" spans="1:10" x14ac:dyDescent="0.2">
      <c r="A600" t="s">
        <v>675</v>
      </c>
      <c r="B600" t="str">
        <f>'R-GRASP comparison'!B602</f>
        <v>ts225_10_4</v>
      </c>
      <c r="C600">
        <f>'R-GRASP comparison'!C602</f>
        <v>225</v>
      </c>
      <c r="D600">
        <f>'R-GRASP comparison'!D602</f>
        <v>10</v>
      </c>
      <c r="E600">
        <f>'R-GRASP comparison'!E602</f>
        <v>4</v>
      </c>
      <c r="F600" s="55">
        <f>'R-GRASP comparison'!G602</f>
        <v>100000000</v>
      </c>
      <c r="G600" s="55">
        <f>'R-GRASP comparison'!H602</f>
        <v>100000000</v>
      </c>
      <c r="H600" s="55">
        <f>'R-GRASP comparison'!I602</f>
        <v>0</v>
      </c>
      <c r="I600" s="51">
        <f>tsplib2[[#This Row],[Dev]]/tsplib2[[#This Row],[Best]]</f>
        <v>0</v>
      </c>
      <c r="J600" s="55">
        <f>'R-GRASP comparison'!J602</f>
        <v>250</v>
      </c>
    </row>
    <row r="601" spans="1:10" x14ac:dyDescent="0.2">
      <c r="A601" t="s">
        <v>675</v>
      </c>
      <c r="B601" t="str">
        <f>'R-GRASP comparison'!B603</f>
        <v>ts225_10_5</v>
      </c>
      <c r="C601">
        <f>'R-GRASP comparison'!C603</f>
        <v>225</v>
      </c>
      <c r="D601">
        <f>'R-GRASP comparison'!D603</f>
        <v>10</v>
      </c>
      <c r="E601">
        <f>'R-GRASP comparison'!E603</f>
        <v>5</v>
      </c>
      <c r="F601" s="55">
        <f>'R-GRASP comparison'!G603</f>
        <v>100000000</v>
      </c>
      <c r="G601" s="55">
        <f>'R-GRASP comparison'!H603</f>
        <v>100000000</v>
      </c>
      <c r="H601" s="55">
        <f>'R-GRASP comparison'!I603</f>
        <v>0</v>
      </c>
      <c r="I601" s="51">
        <f>tsplib2[[#This Row],[Dev]]/tsplib2[[#This Row],[Best]]</f>
        <v>0</v>
      </c>
      <c r="J601" s="55">
        <f>'R-GRASP comparison'!J603</f>
        <v>250.05</v>
      </c>
    </row>
    <row r="602" spans="1:10" x14ac:dyDescent="0.2">
      <c r="A602" t="s">
        <v>675</v>
      </c>
      <c r="B602" t="str">
        <f>'R-GRASP comparison'!B604</f>
        <v>ts225_15_2</v>
      </c>
      <c r="C602">
        <f>'R-GRASP comparison'!C604</f>
        <v>225</v>
      </c>
      <c r="D602">
        <f>'R-GRASP comparison'!D604</f>
        <v>15</v>
      </c>
      <c r="E602">
        <f>'R-GRASP comparison'!E604</f>
        <v>2</v>
      </c>
      <c r="F602" s="55">
        <f>'R-GRASP comparison'!G604</f>
        <v>11012362.92</v>
      </c>
      <c r="G602" s="55">
        <f>'R-GRASP comparison'!H604</f>
        <v>11012362.92</v>
      </c>
      <c r="H602" s="55">
        <f>'R-GRASP comparison'!I604</f>
        <v>0</v>
      </c>
      <c r="I602" s="51">
        <f>tsplib2[[#This Row],[Dev]]/tsplib2[[#This Row],[Best]]</f>
        <v>0</v>
      </c>
      <c r="J602" s="55">
        <f>'R-GRASP comparison'!J604</f>
        <v>250.03</v>
      </c>
    </row>
    <row r="603" spans="1:10" x14ac:dyDescent="0.2">
      <c r="A603" t="s">
        <v>675</v>
      </c>
      <c r="B603" t="str">
        <f>'R-GRASP comparison'!B605</f>
        <v>ts225_15_3</v>
      </c>
      <c r="C603">
        <f>'R-GRASP comparison'!C605</f>
        <v>225</v>
      </c>
      <c r="D603">
        <f>'R-GRASP comparison'!D605</f>
        <v>15</v>
      </c>
      <c r="E603">
        <f>'R-GRASP comparison'!E605</f>
        <v>3</v>
      </c>
      <c r="F603" s="55">
        <f>'R-GRASP comparison'!G605</f>
        <v>11111294.029999999</v>
      </c>
      <c r="G603" s="55">
        <f>'R-GRASP comparison'!H605</f>
        <v>11111294.029999999</v>
      </c>
      <c r="H603" s="55">
        <f>'R-GRASP comparison'!I605</f>
        <v>0</v>
      </c>
      <c r="I603" s="51">
        <f>tsplib2[[#This Row],[Dev]]/tsplib2[[#This Row],[Best]]</f>
        <v>0</v>
      </c>
      <c r="J603" s="55">
        <f>'R-GRASP comparison'!J605</f>
        <v>250.03</v>
      </c>
    </row>
    <row r="604" spans="1:10" x14ac:dyDescent="0.2">
      <c r="A604" t="s">
        <v>675</v>
      </c>
      <c r="B604" t="str">
        <f>'R-GRASP comparison'!B606</f>
        <v>ts225_15_4</v>
      </c>
      <c r="C604">
        <f>'R-GRASP comparison'!C606</f>
        <v>225</v>
      </c>
      <c r="D604">
        <f>'R-GRASP comparison'!D606</f>
        <v>15</v>
      </c>
      <c r="E604">
        <f>'R-GRASP comparison'!E606</f>
        <v>4</v>
      </c>
      <c r="F604" s="55">
        <f>'R-GRASP comparison'!G606</f>
        <v>100000000</v>
      </c>
      <c r="G604" s="55">
        <f>'R-GRASP comparison'!H606</f>
        <v>100000000</v>
      </c>
      <c r="H604" s="55">
        <f>'R-GRASP comparison'!I606</f>
        <v>0</v>
      </c>
      <c r="I604" s="51">
        <f>tsplib2[[#This Row],[Dev]]/tsplib2[[#This Row],[Best]]</f>
        <v>0</v>
      </c>
      <c r="J604" s="55">
        <f>'R-GRASP comparison'!J606</f>
        <v>250</v>
      </c>
    </row>
    <row r="605" spans="1:10" x14ac:dyDescent="0.2">
      <c r="A605" t="s">
        <v>675</v>
      </c>
      <c r="B605" t="str">
        <f>'R-GRASP comparison'!B607</f>
        <v>ts225_15_5</v>
      </c>
      <c r="C605">
        <f>'R-GRASP comparison'!C607</f>
        <v>225</v>
      </c>
      <c r="D605">
        <f>'R-GRASP comparison'!D607</f>
        <v>15</v>
      </c>
      <c r="E605">
        <f>'R-GRASP comparison'!E607</f>
        <v>5</v>
      </c>
      <c r="F605" s="55">
        <f>'R-GRASP comparison'!G607</f>
        <v>100000000</v>
      </c>
      <c r="G605" s="55">
        <f>'R-GRASP comparison'!H607</f>
        <v>100000000</v>
      </c>
      <c r="H605" s="55">
        <f>'R-GRASP comparison'!I607</f>
        <v>0</v>
      </c>
      <c r="I605" s="51">
        <f>tsplib2[[#This Row],[Dev]]/tsplib2[[#This Row],[Best]]</f>
        <v>0</v>
      </c>
      <c r="J605" s="55">
        <f>'R-GRASP comparison'!J607</f>
        <v>250</v>
      </c>
    </row>
    <row r="606" spans="1:10" x14ac:dyDescent="0.2">
      <c r="A606" t="s">
        <v>675</v>
      </c>
      <c r="B606" t="str">
        <f>'R-GRASP comparison'!B608</f>
        <v>ts225_20_2</v>
      </c>
      <c r="C606">
        <f>'R-GRASP comparison'!C608</f>
        <v>225</v>
      </c>
      <c r="D606">
        <f>'R-GRASP comparison'!D608</f>
        <v>20</v>
      </c>
      <c r="E606">
        <f>'R-GRASP comparison'!E608</f>
        <v>2</v>
      </c>
      <c r="F606" s="55">
        <f>'R-GRASP comparison'!G608</f>
        <v>8097347.9299999997</v>
      </c>
      <c r="G606" s="55">
        <f>'R-GRASP comparison'!H608</f>
        <v>8097347.9299999997</v>
      </c>
      <c r="H606" s="55">
        <f>'R-GRASP comparison'!I608</f>
        <v>0</v>
      </c>
      <c r="I606" s="51">
        <f>tsplib2[[#This Row],[Dev]]/tsplib2[[#This Row],[Best]]</f>
        <v>0</v>
      </c>
      <c r="J606" s="55">
        <f>'R-GRASP comparison'!J608</f>
        <v>250.04</v>
      </c>
    </row>
    <row r="607" spans="1:10" x14ac:dyDescent="0.2">
      <c r="A607" t="s">
        <v>675</v>
      </c>
      <c r="B607" t="str">
        <f>'R-GRASP comparison'!B609</f>
        <v>ts225_20_3</v>
      </c>
      <c r="C607">
        <f>'R-GRASP comparison'!C609</f>
        <v>225</v>
      </c>
      <c r="D607">
        <f>'R-GRASP comparison'!D609</f>
        <v>20</v>
      </c>
      <c r="E607">
        <f>'R-GRASP comparison'!E609</f>
        <v>3</v>
      </c>
      <c r="F607" s="55">
        <f>'R-GRASP comparison'!G609</f>
        <v>8344842.8499999996</v>
      </c>
      <c r="G607" s="55">
        <f>'R-GRASP comparison'!H609</f>
        <v>8344842.8499999996</v>
      </c>
      <c r="H607" s="55">
        <f>'R-GRASP comparison'!I609</f>
        <v>0</v>
      </c>
      <c r="I607" s="51">
        <f>tsplib2[[#This Row],[Dev]]/tsplib2[[#This Row],[Best]]</f>
        <v>0</v>
      </c>
      <c r="J607" s="55">
        <f>'R-GRASP comparison'!J609</f>
        <v>250.04</v>
      </c>
    </row>
    <row r="608" spans="1:10" x14ac:dyDescent="0.2">
      <c r="A608" t="s">
        <v>675</v>
      </c>
      <c r="B608" t="str">
        <f>'R-GRASP comparison'!B610</f>
        <v>ts225_20_4</v>
      </c>
      <c r="C608">
        <f>'R-GRASP comparison'!C610</f>
        <v>225</v>
      </c>
      <c r="D608">
        <f>'R-GRASP comparison'!D610</f>
        <v>20</v>
      </c>
      <c r="E608">
        <f>'R-GRASP comparison'!E610</f>
        <v>4</v>
      </c>
      <c r="F608" s="55">
        <f>'R-GRASP comparison'!G610</f>
        <v>100000000</v>
      </c>
      <c r="G608" s="55">
        <f>'R-GRASP comparison'!H610</f>
        <v>100000000</v>
      </c>
      <c r="H608" s="55">
        <f>'R-GRASP comparison'!I610</f>
        <v>0</v>
      </c>
      <c r="I608" s="51">
        <f>tsplib2[[#This Row],[Dev]]/tsplib2[[#This Row],[Best]]</f>
        <v>0</v>
      </c>
      <c r="J608" s="55">
        <f>'R-GRASP comparison'!J610</f>
        <v>250.05</v>
      </c>
    </row>
    <row r="609" spans="1:10" x14ac:dyDescent="0.2">
      <c r="A609" t="s">
        <v>675</v>
      </c>
      <c r="B609" t="str">
        <f>'R-GRASP comparison'!B611</f>
        <v>ts225_20_5</v>
      </c>
      <c r="C609">
        <f>'R-GRASP comparison'!C611</f>
        <v>225</v>
      </c>
      <c r="D609">
        <f>'R-GRASP comparison'!D611</f>
        <v>20</v>
      </c>
      <c r="E609">
        <f>'R-GRASP comparison'!E611</f>
        <v>5</v>
      </c>
      <c r="F609" s="55">
        <f>'R-GRASP comparison'!G611</f>
        <v>100000000</v>
      </c>
      <c r="G609" s="55">
        <f>'R-GRASP comparison'!H611</f>
        <v>100000000</v>
      </c>
      <c r="H609" s="55">
        <f>'R-GRASP comparison'!I611</f>
        <v>0</v>
      </c>
      <c r="I609" s="51">
        <f>tsplib2[[#This Row],[Dev]]/tsplib2[[#This Row],[Best]]</f>
        <v>0</v>
      </c>
      <c r="J609" s="55">
        <f>'R-GRASP comparison'!J611</f>
        <v>250.01</v>
      </c>
    </row>
    <row r="610" spans="1:10" x14ac:dyDescent="0.2">
      <c r="A610" t="s">
        <v>676</v>
      </c>
      <c r="B610" t="str">
        <f>'R-GRASP comparison'!B612</f>
        <v>tsp225_05_2</v>
      </c>
      <c r="C610">
        <f>'R-GRASP comparison'!C612</f>
        <v>225</v>
      </c>
      <c r="D610">
        <f>'R-GRASP comparison'!D612</f>
        <v>5</v>
      </c>
      <c r="E610">
        <f>'R-GRASP comparison'!E612</f>
        <v>2</v>
      </c>
      <c r="F610" s="55">
        <f>'R-GRASP comparison'!G612</f>
        <v>894137.45</v>
      </c>
      <c r="G610" s="55">
        <f>'R-GRASP comparison'!H612</f>
        <v>894137.45</v>
      </c>
      <c r="H610" s="55">
        <f>'R-GRASP comparison'!I612</f>
        <v>0</v>
      </c>
      <c r="I610" s="51">
        <f>tsplib2[[#This Row],[Dev]]/tsplib2[[#This Row],[Best]]</f>
        <v>0</v>
      </c>
      <c r="J610" s="55">
        <f>'R-GRASP comparison'!J612</f>
        <v>250.01</v>
      </c>
    </row>
    <row r="611" spans="1:10" x14ac:dyDescent="0.2">
      <c r="A611" t="s">
        <v>676</v>
      </c>
      <c r="B611" t="str">
        <f>'R-GRASP comparison'!B613</f>
        <v>tsp225_05_3</v>
      </c>
      <c r="C611">
        <f>'R-GRASP comparison'!C613</f>
        <v>225</v>
      </c>
      <c r="D611">
        <f>'R-GRASP comparison'!D613</f>
        <v>5</v>
      </c>
      <c r="E611">
        <f>'R-GRASP comparison'!E613</f>
        <v>3</v>
      </c>
      <c r="F611" s="55">
        <f>'R-GRASP comparison'!G613</f>
        <v>851100.06</v>
      </c>
      <c r="G611" s="55">
        <f>'R-GRASP comparison'!H613</f>
        <v>851100.06</v>
      </c>
      <c r="H611" s="55">
        <f>'R-GRASP comparison'!I613</f>
        <v>0</v>
      </c>
      <c r="I611" s="51">
        <f>tsplib2[[#This Row],[Dev]]/tsplib2[[#This Row],[Best]]</f>
        <v>0</v>
      </c>
      <c r="J611" s="55">
        <f>'R-GRASP comparison'!J613</f>
        <v>250.01</v>
      </c>
    </row>
    <row r="612" spans="1:10" x14ac:dyDescent="0.2">
      <c r="A612" t="s">
        <v>676</v>
      </c>
      <c r="B612" t="str">
        <f>'R-GRASP comparison'!B614</f>
        <v>tsp225_05_4</v>
      </c>
      <c r="C612">
        <f>'R-GRASP comparison'!C614</f>
        <v>225</v>
      </c>
      <c r="D612">
        <f>'R-GRASP comparison'!D614</f>
        <v>5</v>
      </c>
      <c r="E612">
        <f>'R-GRASP comparison'!E614</f>
        <v>4</v>
      </c>
      <c r="F612" s="55">
        <f>'R-GRASP comparison'!G614</f>
        <v>906112.07</v>
      </c>
      <c r="G612" s="55">
        <f>'R-GRASP comparison'!H614</f>
        <v>906112.07</v>
      </c>
      <c r="H612" s="55">
        <f>'R-GRASP comparison'!I614</f>
        <v>0</v>
      </c>
      <c r="I612" s="51">
        <f>tsplib2[[#This Row],[Dev]]/tsplib2[[#This Row],[Best]]</f>
        <v>0</v>
      </c>
      <c r="J612" s="55">
        <f>'R-GRASP comparison'!J614</f>
        <v>250.02</v>
      </c>
    </row>
    <row r="613" spans="1:10" x14ac:dyDescent="0.2">
      <c r="A613" t="s">
        <v>676</v>
      </c>
      <c r="B613" t="str">
        <f>'R-GRASP comparison'!B615</f>
        <v>tsp225_05_5</v>
      </c>
      <c r="C613">
        <f>'R-GRASP comparison'!C615</f>
        <v>225</v>
      </c>
      <c r="D613">
        <f>'R-GRASP comparison'!D615</f>
        <v>5</v>
      </c>
      <c r="E613">
        <f>'R-GRASP comparison'!E615</f>
        <v>5</v>
      </c>
      <c r="F613" s="55">
        <f>'R-GRASP comparison'!G615</f>
        <v>913560.23</v>
      </c>
      <c r="G613" s="55">
        <f>'R-GRASP comparison'!H615</f>
        <v>913560.23</v>
      </c>
      <c r="H613" s="55">
        <f>'R-GRASP comparison'!I615</f>
        <v>0</v>
      </c>
      <c r="I613" s="51">
        <f>tsplib2[[#This Row],[Dev]]/tsplib2[[#This Row],[Best]]</f>
        <v>0</v>
      </c>
      <c r="J613" s="55">
        <f>'R-GRASP comparison'!J615</f>
        <v>250.02</v>
      </c>
    </row>
    <row r="614" spans="1:10" x14ac:dyDescent="0.2">
      <c r="A614" t="s">
        <v>676</v>
      </c>
      <c r="B614" t="str">
        <f>'R-GRASP comparison'!B616</f>
        <v>tsp225_10_2</v>
      </c>
      <c r="C614">
        <f>'R-GRASP comparison'!C616</f>
        <v>225</v>
      </c>
      <c r="D614">
        <f>'R-GRASP comparison'!D616</f>
        <v>10</v>
      </c>
      <c r="E614">
        <f>'R-GRASP comparison'!E616</f>
        <v>2</v>
      </c>
      <c r="F614" s="55">
        <f>'R-GRASP comparison'!G616</f>
        <v>443654.15</v>
      </c>
      <c r="G614" s="55">
        <f>'R-GRASP comparison'!H616</f>
        <v>443654.15</v>
      </c>
      <c r="H614" s="55">
        <f>'R-GRASP comparison'!I616</f>
        <v>0</v>
      </c>
      <c r="I614" s="51">
        <f>tsplib2[[#This Row],[Dev]]/tsplib2[[#This Row],[Best]]</f>
        <v>0</v>
      </c>
      <c r="J614" s="55">
        <f>'R-GRASP comparison'!J616</f>
        <v>250.32</v>
      </c>
    </row>
    <row r="615" spans="1:10" x14ac:dyDescent="0.2">
      <c r="A615" t="s">
        <v>676</v>
      </c>
      <c r="B615" t="str">
        <f>'R-GRASP comparison'!B617</f>
        <v>tsp225_10_3</v>
      </c>
      <c r="C615">
        <f>'R-GRASP comparison'!C617</f>
        <v>225</v>
      </c>
      <c r="D615">
        <f>'R-GRASP comparison'!D617</f>
        <v>10</v>
      </c>
      <c r="E615">
        <f>'R-GRASP comparison'!E617</f>
        <v>3</v>
      </c>
      <c r="F615" s="55">
        <f>'R-GRASP comparison'!G617</f>
        <v>450250.47</v>
      </c>
      <c r="G615" s="55">
        <f>'R-GRASP comparison'!H617</f>
        <v>450250.47</v>
      </c>
      <c r="H615" s="55">
        <f>'R-GRASP comparison'!I617</f>
        <v>0</v>
      </c>
      <c r="I615" s="51">
        <f>tsplib2[[#This Row],[Dev]]/tsplib2[[#This Row],[Best]]</f>
        <v>0</v>
      </c>
      <c r="J615" s="55">
        <f>'R-GRASP comparison'!J617</f>
        <v>250.02</v>
      </c>
    </row>
    <row r="616" spans="1:10" x14ac:dyDescent="0.2">
      <c r="A616" t="s">
        <v>676</v>
      </c>
      <c r="B616" t="str">
        <f>'R-GRASP comparison'!B618</f>
        <v>tsp225_10_4</v>
      </c>
      <c r="C616">
        <f>'R-GRASP comparison'!C618</f>
        <v>225</v>
      </c>
      <c r="D616">
        <f>'R-GRASP comparison'!D618</f>
        <v>10</v>
      </c>
      <c r="E616">
        <f>'R-GRASP comparison'!E618</f>
        <v>4</v>
      </c>
      <c r="F616" s="55">
        <f>'R-GRASP comparison'!G618</f>
        <v>100000000</v>
      </c>
      <c r="G616" s="55">
        <f>'R-GRASP comparison'!H618</f>
        <v>100000000</v>
      </c>
      <c r="H616" s="55">
        <f>'R-GRASP comparison'!I618</f>
        <v>0</v>
      </c>
      <c r="I616" s="51">
        <f>tsplib2[[#This Row],[Dev]]/tsplib2[[#This Row],[Best]]</f>
        <v>0</v>
      </c>
      <c r="J616" s="55">
        <f>'R-GRASP comparison'!J618</f>
        <v>250</v>
      </c>
    </row>
    <row r="617" spans="1:10" x14ac:dyDescent="0.2">
      <c r="A617" t="s">
        <v>676</v>
      </c>
      <c r="B617" t="str">
        <f>'R-GRASP comparison'!B619</f>
        <v>tsp225_10_5</v>
      </c>
      <c r="C617">
        <f>'R-GRASP comparison'!C619</f>
        <v>225</v>
      </c>
      <c r="D617">
        <f>'R-GRASP comparison'!D619</f>
        <v>10</v>
      </c>
      <c r="E617">
        <f>'R-GRASP comparison'!E619</f>
        <v>5</v>
      </c>
      <c r="F617" s="55">
        <f>'R-GRASP comparison'!G619</f>
        <v>100000000</v>
      </c>
      <c r="G617" s="55">
        <f>'R-GRASP comparison'!H619</f>
        <v>100000000</v>
      </c>
      <c r="H617" s="55">
        <f>'R-GRASP comparison'!I619</f>
        <v>0</v>
      </c>
      <c r="I617" s="51">
        <f>tsplib2[[#This Row],[Dev]]/tsplib2[[#This Row],[Best]]</f>
        <v>0</v>
      </c>
      <c r="J617" s="55">
        <f>'R-GRASP comparison'!J619</f>
        <v>250</v>
      </c>
    </row>
    <row r="618" spans="1:10" x14ac:dyDescent="0.2">
      <c r="A618" t="s">
        <v>676</v>
      </c>
      <c r="B618" t="str">
        <f>'R-GRASP comparison'!B620</f>
        <v>tsp225_15_2</v>
      </c>
      <c r="C618">
        <f>'R-GRASP comparison'!C620</f>
        <v>225</v>
      </c>
      <c r="D618">
        <f>'R-GRASP comparison'!D620</f>
        <v>15</v>
      </c>
      <c r="E618">
        <f>'R-GRASP comparison'!E620</f>
        <v>2</v>
      </c>
      <c r="F618" s="55">
        <f>'R-GRASP comparison'!G620</f>
        <v>291192.74</v>
      </c>
      <c r="G618" s="55">
        <f>'R-GRASP comparison'!H620</f>
        <v>291192.74</v>
      </c>
      <c r="H618" s="55">
        <f>'R-GRASP comparison'!I620</f>
        <v>0</v>
      </c>
      <c r="I618" s="51">
        <f>tsplib2[[#This Row],[Dev]]/tsplib2[[#This Row],[Best]]</f>
        <v>0</v>
      </c>
      <c r="J618" s="55">
        <f>'R-GRASP comparison'!J620</f>
        <v>250.04</v>
      </c>
    </row>
    <row r="619" spans="1:10" x14ac:dyDescent="0.2">
      <c r="A619" t="s">
        <v>676</v>
      </c>
      <c r="B619" t="str">
        <f>'R-GRASP comparison'!B621</f>
        <v>tsp225_15_3</v>
      </c>
      <c r="C619">
        <f>'R-GRASP comparison'!C621</f>
        <v>225</v>
      </c>
      <c r="D619">
        <f>'R-GRASP comparison'!D621</f>
        <v>15</v>
      </c>
      <c r="E619">
        <f>'R-GRASP comparison'!E621</f>
        <v>3</v>
      </c>
      <c r="F619" s="55">
        <f>'R-GRASP comparison'!G621</f>
        <v>289280.15999999997</v>
      </c>
      <c r="G619" s="55">
        <f>'R-GRASP comparison'!H621</f>
        <v>289280.15999999997</v>
      </c>
      <c r="H619" s="55">
        <f>'R-GRASP comparison'!I621</f>
        <v>0</v>
      </c>
      <c r="I619" s="51">
        <f>tsplib2[[#This Row],[Dev]]/tsplib2[[#This Row],[Best]]</f>
        <v>0</v>
      </c>
      <c r="J619" s="55">
        <f>'R-GRASP comparison'!J621</f>
        <v>250.03</v>
      </c>
    </row>
    <row r="620" spans="1:10" x14ac:dyDescent="0.2">
      <c r="A620" t="s">
        <v>676</v>
      </c>
      <c r="B620" t="str">
        <f>'R-GRASP comparison'!B622</f>
        <v>tsp225_15_4</v>
      </c>
      <c r="C620">
        <f>'R-GRASP comparison'!C622</f>
        <v>225</v>
      </c>
      <c r="D620">
        <f>'R-GRASP comparison'!D622</f>
        <v>15</v>
      </c>
      <c r="E620">
        <f>'R-GRASP comparison'!E622</f>
        <v>4</v>
      </c>
      <c r="F620" s="55">
        <f>'R-GRASP comparison'!G622</f>
        <v>100000000</v>
      </c>
      <c r="G620" s="55">
        <f>'R-GRASP comparison'!H622</f>
        <v>100000000</v>
      </c>
      <c r="H620" s="55">
        <f>'R-GRASP comparison'!I622</f>
        <v>0</v>
      </c>
      <c r="I620" s="51">
        <f>tsplib2[[#This Row],[Dev]]/tsplib2[[#This Row],[Best]]</f>
        <v>0</v>
      </c>
      <c r="J620" s="55">
        <f>'R-GRASP comparison'!J622</f>
        <v>250.01</v>
      </c>
    </row>
    <row r="621" spans="1:10" x14ac:dyDescent="0.2">
      <c r="A621" t="s">
        <v>676</v>
      </c>
      <c r="B621" t="str">
        <f>'R-GRASP comparison'!B623</f>
        <v>tsp225_15_5</v>
      </c>
      <c r="C621">
        <f>'R-GRASP comparison'!C623</f>
        <v>225</v>
      </c>
      <c r="D621">
        <f>'R-GRASP comparison'!D623</f>
        <v>15</v>
      </c>
      <c r="E621">
        <f>'R-GRASP comparison'!E623</f>
        <v>5</v>
      </c>
      <c r="F621" s="55">
        <f>'R-GRASP comparison'!G623</f>
        <v>100000000</v>
      </c>
      <c r="G621" s="55">
        <f>'R-GRASP comparison'!H623</f>
        <v>100000000</v>
      </c>
      <c r="H621" s="55">
        <f>'R-GRASP comparison'!I623</f>
        <v>0</v>
      </c>
      <c r="I621" s="51">
        <f>tsplib2[[#This Row],[Dev]]/tsplib2[[#This Row],[Best]]</f>
        <v>0</v>
      </c>
      <c r="J621" s="55">
        <f>'R-GRASP comparison'!J623</f>
        <v>250.02</v>
      </c>
    </row>
    <row r="622" spans="1:10" x14ac:dyDescent="0.2">
      <c r="A622" t="s">
        <v>676</v>
      </c>
      <c r="B622" t="str">
        <f>'R-GRASP comparison'!B624</f>
        <v>tsp225_20_2</v>
      </c>
      <c r="C622">
        <f>'R-GRASP comparison'!C624</f>
        <v>225</v>
      </c>
      <c r="D622">
        <f>'R-GRASP comparison'!D624</f>
        <v>20</v>
      </c>
      <c r="E622">
        <f>'R-GRASP comparison'!E624</f>
        <v>2</v>
      </c>
      <c r="F622" s="55">
        <f>'R-GRASP comparison'!G624</f>
        <v>213832.01</v>
      </c>
      <c r="G622" s="55">
        <f>'R-GRASP comparison'!H624</f>
        <v>213832.01</v>
      </c>
      <c r="H622" s="55">
        <f>'R-GRASP comparison'!I624</f>
        <v>0</v>
      </c>
      <c r="I622" s="51">
        <f>tsplib2[[#This Row],[Dev]]/tsplib2[[#This Row],[Best]]</f>
        <v>0</v>
      </c>
      <c r="J622" s="55">
        <f>'R-GRASP comparison'!J624</f>
        <v>250.04</v>
      </c>
    </row>
    <row r="623" spans="1:10" x14ac:dyDescent="0.2">
      <c r="A623" t="s">
        <v>676</v>
      </c>
      <c r="B623" t="str">
        <f>'R-GRASP comparison'!B625</f>
        <v>tsp225_20_3</v>
      </c>
      <c r="C623">
        <f>'R-GRASP comparison'!C625</f>
        <v>225</v>
      </c>
      <c r="D623">
        <f>'R-GRASP comparison'!D625</f>
        <v>20</v>
      </c>
      <c r="E623">
        <f>'R-GRASP comparison'!E625</f>
        <v>3</v>
      </c>
      <c r="F623" s="55">
        <f>'R-GRASP comparison'!G625</f>
        <v>214599.01</v>
      </c>
      <c r="G623" s="55">
        <f>'R-GRASP comparison'!H625</f>
        <v>214599.01</v>
      </c>
      <c r="H623" s="55">
        <f>'R-GRASP comparison'!I625</f>
        <v>0</v>
      </c>
      <c r="I623" s="51">
        <f>tsplib2[[#This Row],[Dev]]/tsplib2[[#This Row],[Best]]</f>
        <v>0</v>
      </c>
      <c r="J623" s="55">
        <f>'R-GRASP comparison'!J625</f>
        <v>250.05</v>
      </c>
    </row>
    <row r="624" spans="1:10" x14ac:dyDescent="0.2">
      <c r="A624" t="s">
        <v>676</v>
      </c>
      <c r="B624" t="str">
        <f>'R-GRASP comparison'!B626</f>
        <v>tsp225_20_4</v>
      </c>
      <c r="C624">
        <f>'R-GRASP comparison'!C626</f>
        <v>225</v>
      </c>
      <c r="D624">
        <f>'R-GRASP comparison'!D626</f>
        <v>20</v>
      </c>
      <c r="E624">
        <f>'R-GRASP comparison'!E626</f>
        <v>4</v>
      </c>
      <c r="F624" s="55">
        <f>'R-GRASP comparison'!G626</f>
        <v>212892.39</v>
      </c>
      <c r="G624" s="55">
        <f>'R-GRASP comparison'!H626</f>
        <v>212892.39</v>
      </c>
      <c r="H624" s="55">
        <f>'R-GRASP comparison'!I626</f>
        <v>0</v>
      </c>
      <c r="I624" s="51">
        <f>tsplib2[[#This Row],[Dev]]/tsplib2[[#This Row],[Best]]</f>
        <v>0</v>
      </c>
      <c r="J624" s="55">
        <f>'R-GRASP comparison'!J626</f>
        <v>250.07</v>
      </c>
    </row>
    <row r="625" spans="1:10" x14ac:dyDescent="0.2">
      <c r="A625" t="s">
        <v>676</v>
      </c>
      <c r="B625" t="str">
        <f>'R-GRASP comparison'!B627</f>
        <v>tsp225_20_5</v>
      </c>
      <c r="C625">
        <f>'R-GRASP comparison'!C627</f>
        <v>225</v>
      </c>
      <c r="D625">
        <f>'R-GRASP comparison'!D627</f>
        <v>20</v>
      </c>
      <c r="E625">
        <f>'R-GRASP comparison'!E627</f>
        <v>5</v>
      </c>
      <c r="F625" s="55">
        <f>'R-GRASP comparison'!G627</f>
        <v>100000000</v>
      </c>
      <c r="G625" s="55">
        <f>'R-GRASP comparison'!H627</f>
        <v>100000000</v>
      </c>
      <c r="H625" s="55">
        <f>'R-GRASP comparison'!I627</f>
        <v>0</v>
      </c>
      <c r="I625" s="51">
        <f>tsplib2[[#This Row],[Dev]]/tsplib2[[#This Row],[Best]]</f>
        <v>0</v>
      </c>
      <c r="J625" s="55">
        <f>'R-GRASP comparison'!J627</f>
        <v>250</v>
      </c>
    </row>
    <row r="626" spans="1:10" x14ac:dyDescent="0.2">
      <c r="A626" t="s">
        <v>681</v>
      </c>
      <c r="B626" t="str">
        <f>'R-GRASP comparison'!B628</f>
        <v>u159_05_2</v>
      </c>
      <c r="C626">
        <f>'R-GRASP comparison'!C628</f>
        <v>159</v>
      </c>
      <c r="D626">
        <f>'R-GRASP comparison'!D628</f>
        <v>5</v>
      </c>
      <c r="E626">
        <f>'R-GRASP comparison'!E628</f>
        <v>2</v>
      </c>
      <c r="F626" s="55">
        <f>'R-GRASP comparison'!G628</f>
        <v>5766697.0499999998</v>
      </c>
      <c r="G626" s="55">
        <f>'R-GRASP comparison'!H628</f>
        <v>5766697.0499999998</v>
      </c>
      <c r="H626" s="55">
        <f>'R-GRASP comparison'!I628</f>
        <v>0</v>
      </c>
      <c r="I626" s="51">
        <f>tsplib2[[#This Row],[Dev]]/tsplib2[[#This Row],[Best]]</f>
        <v>0</v>
      </c>
      <c r="J626" s="55">
        <f>'R-GRASP comparison'!J628</f>
        <v>250.01</v>
      </c>
    </row>
    <row r="627" spans="1:10" x14ac:dyDescent="0.2">
      <c r="A627" t="s">
        <v>681</v>
      </c>
      <c r="B627" t="str">
        <f>'R-GRASP comparison'!B629</f>
        <v>u159_05_3</v>
      </c>
      <c r="C627">
        <f>'R-GRASP comparison'!C629</f>
        <v>159</v>
      </c>
      <c r="D627">
        <f>'R-GRASP comparison'!D629</f>
        <v>5</v>
      </c>
      <c r="E627">
        <f>'R-GRASP comparison'!E629</f>
        <v>3</v>
      </c>
      <c r="F627" s="55">
        <f>'R-GRASP comparison'!G629</f>
        <v>7000835.8399999999</v>
      </c>
      <c r="G627" s="55">
        <f>'R-GRASP comparison'!H629</f>
        <v>7000835.8399999999</v>
      </c>
      <c r="H627" s="55">
        <f>'R-GRASP comparison'!I629</f>
        <v>0</v>
      </c>
      <c r="I627" s="51">
        <f>tsplib2[[#This Row],[Dev]]/tsplib2[[#This Row],[Best]]</f>
        <v>0</v>
      </c>
      <c r="J627" s="55">
        <f>'R-GRASP comparison'!J629</f>
        <v>250.01</v>
      </c>
    </row>
    <row r="628" spans="1:10" x14ac:dyDescent="0.2">
      <c r="A628" t="s">
        <v>681</v>
      </c>
      <c r="B628" t="str">
        <f>'R-GRASP comparison'!B630</f>
        <v>u159_05_4</v>
      </c>
      <c r="C628">
        <f>'R-GRASP comparison'!C630</f>
        <v>159</v>
      </c>
      <c r="D628">
        <f>'R-GRASP comparison'!D630</f>
        <v>5</v>
      </c>
      <c r="E628">
        <f>'R-GRASP comparison'!E630</f>
        <v>4</v>
      </c>
      <c r="F628" s="55">
        <f>'R-GRASP comparison'!G630</f>
        <v>6904227.2400000002</v>
      </c>
      <c r="G628" s="55">
        <f>'R-GRASP comparison'!H630</f>
        <v>6904227.2400000002</v>
      </c>
      <c r="H628" s="55">
        <f>'R-GRASP comparison'!I630</f>
        <v>0</v>
      </c>
      <c r="I628" s="51">
        <f>tsplib2[[#This Row],[Dev]]/tsplib2[[#This Row],[Best]]</f>
        <v>0</v>
      </c>
      <c r="J628" s="55">
        <f>'R-GRASP comparison'!J630</f>
        <v>250.09</v>
      </c>
    </row>
    <row r="629" spans="1:10" x14ac:dyDescent="0.2">
      <c r="A629" t="s">
        <v>681</v>
      </c>
      <c r="B629" t="str">
        <f>'R-GRASP comparison'!B631</f>
        <v>u159_05_5</v>
      </c>
      <c r="C629">
        <f>'R-GRASP comparison'!C631</f>
        <v>159</v>
      </c>
      <c r="D629">
        <f>'R-GRASP comparison'!D631</f>
        <v>5</v>
      </c>
      <c r="E629">
        <f>'R-GRASP comparison'!E631</f>
        <v>5</v>
      </c>
      <c r="F629" s="55">
        <f>'R-GRASP comparison'!G631</f>
        <v>6896214.7999999998</v>
      </c>
      <c r="G629" s="55">
        <f>'R-GRASP comparison'!H631</f>
        <v>6896214.7999999998</v>
      </c>
      <c r="H629" s="55">
        <f>'R-GRASP comparison'!I631</f>
        <v>0</v>
      </c>
      <c r="I629" s="51">
        <f>tsplib2[[#This Row],[Dev]]/tsplib2[[#This Row],[Best]]</f>
        <v>0</v>
      </c>
      <c r="J629" s="55">
        <f>'R-GRASP comparison'!J631</f>
        <v>250.01</v>
      </c>
    </row>
    <row r="630" spans="1:10" x14ac:dyDescent="0.2">
      <c r="A630" t="s">
        <v>681</v>
      </c>
      <c r="B630" t="str">
        <f>'R-GRASP comparison'!B632</f>
        <v>u159_10_2</v>
      </c>
      <c r="C630">
        <f>'R-GRASP comparison'!C632</f>
        <v>159</v>
      </c>
      <c r="D630">
        <f>'R-GRASP comparison'!D632</f>
        <v>10</v>
      </c>
      <c r="E630">
        <f>'R-GRASP comparison'!E632</f>
        <v>2</v>
      </c>
      <c r="F630" s="55">
        <f>'R-GRASP comparison'!G632</f>
        <v>3069806.41</v>
      </c>
      <c r="G630" s="55">
        <f>'R-GRASP comparison'!H632</f>
        <v>3069806.41</v>
      </c>
      <c r="H630" s="55">
        <f>'R-GRASP comparison'!I632</f>
        <v>0</v>
      </c>
      <c r="I630" s="51">
        <f>tsplib2[[#This Row],[Dev]]/tsplib2[[#This Row],[Best]]</f>
        <v>0</v>
      </c>
      <c r="J630" s="55">
        <f>'R-GRASP comparison'!J632</f>
        <v>250.03</v>
      </c>
    </row>
    <row r="631" spans="1:10" x14ac:dyDescent="0.2">
      <c r="A631" t="s">
        <v>681</v>
      </c>
      <c r="B631" t="str">
        <f>'R-GRASP comparison'!B633</f>
        <v>u159_10_3</v>
      </c>
      <c r="C631">
        <f>'R-GRASP comparison'!C633</f>
        <v>159</v>
      </c>
      <c r="D631">
        <f>'R-GRASP comparison'!D633</f>
        <v>10</v>
      </c>
      <c r="E631">
        <f>'R-GRASP comparison'!E633</f>
        <v>3</v>
      </c>
      <c r="F631" s="55">
        <f>'R-GRASP comparison'!G633</f>
        <v>3394332.89</v>
      </c>
      <c r="G631" s="55">
        <f>'R-GRASP comparison'!H633</f>
        <v>3394332.89</v>
      </c>
      <c r="H631" s="55">
        <f>'R-GRASP comparison'!I633</f>
        <v>0</v>
      </c>
      <c r="I631" s="51">
        <f>tsplib2[[#This Row],[Dev]]/tsplib2[[#This Row],[Best]]</f>
        <v>0</v>
      </c>
      <c r="J631" s="55">
        <f>'R-GRASP comparison'!J633</f>
        <v>250.01</v>
      </c>
    </row>
    <row r="632" spans="1:10" x14ac:dyDescent="0.2">
      <c r="A632" t="s">
        <v>681</v>
      </c>
      <c r="B632" t="str">
        <f>'R-GRASP comparison'!B634</f>
        <v>u159_10_4</v>
      </c>
      <c r="C632">
        <f>'R-GRASP comparison'!C634</f>
        <v>159</v>
      </c>
      <c r="D632">
        <f>'R-GRASP comparison'!D634</f>
        <v>10</v>
      </c>
      <c r="E632">
        <f>'R-GRASP comparison'!E634</f>
        <v>4</v>
      </c>
      <c r="F632" s="55">
        <f>'R-GRASP comparison'!G634</f>
        <v>3386947.03</v>
      </c>
      <c r="G632" s="55">
        <f>'R-GRASP comparison'!H634</f>
        <v>3386947.03</v>
      </c>
      <c r="H632" s="55">
        <f>'R-GRASP comparison'!I634</f>
        <v>0</v>
      </c>
      <c r="I632" s="51">
        <f>tsplib2[[#This Row],[Dev]]/tsplib2[[#This Row],[Best]]</f>
        <v>0</v>
      </c>
      <c r="J632" s="55">
        <f>'R-GRASP comparison'!J634</f>
        <v>250.01</v>
      </c>
    </row>
    <row r="633" spans="1:10" x14ac:dyDescent="0.2">
      <c r="A633" t="s">
        <v>681</v>
      </c>
      <c r="B633" t="str">
        <f>'R-GRASP comparison'!B635</f>
        <v>u159_10_5</v>
      </c>
      <c r="C633">
        <f>'R-GRASP comparison'!C635</f>
        <v>159</v>
      </c>
      <c r="D633">
        <f>'R-GRASP comparison'!D635</f>
        <v>10</v>
      </c>
      <c r="E633">
        <f>'R-GRASP comparison'!E635</f>
        <v>5</v>
      </c>
      <c r="F633" s="55">
        <f>'R-GRASP comparison'!G635</f>
        <v>100000000</v>
      </c>
      <c r="G633" s="55">
        <f>'R-GRASP comparison'!H635</f>
        <v>100000000</v>
      </c>
      <c r="H633" s="55">
        <f>'R-GRASP comparison'!I635</f>
        <v>0</v>
      </c>
      <c r="I633" s="51">
        <f>tsplib2[[#This Row],[Dev]]/tsplib2[[#This Row],[Best]]</f>
        <v>0</v>
      </c>
      <c r="J633" s="55">
        <f>'R-GRASP comparison'!J635</f>
        <v>250.02</v>
      </c>
    </row>
    <row r="634" spans="1:10" x14ac:dyDescent="0.2">
      <c r="A634" t="s">
        <v>681</v>
      </c>
      <c r="B634" t="str">
        <f>'R-GRASP comparison'!B636</f>
        <v>u159_15_2</v>
      </c>
      <c r="C634">
        <f>'R-GRASP comparison'!C636</f>
        <v>159</v>
      </c>
      <c r="D634">
        <f>'R-GRASP comparison'!D636</f>
        <v>15</v>
      </c>
      <c r="E634">
        <f>'R-GRASP comparison'!E636</f>
        <v>2</v>
      </c>
      <c r="F634" s="55">
        <f>'R-GRASP comparison'!G636</f>
        <v>2105815.21</v>
      </c>
      <c r="G634" s="55">
        <f>'R-GRASP comparison'!H636</f>
        <v>2105815.21</v>
      </c>
      <c r="H634" s="55">
        <f>'R-GRASP comparison'!I636</f>
        <v>0</v>
      </c>
      <c r="I634" s="51">
        <f>tsplib2[[#This Row],[Dev]]/tsplib2[[#This Row],[Best]]</f>
        <v>0</v>
      </c>
      <c r="J634" s="55">
        <f>'R-GRASP comparison'!J636</f>
        <v>250.03</v>
      </c>
    </row>
    <row r="635" spans="1:10" x14ac:dyDescent="0.2">
      <c r="A635" t="s">
        <v>681</v>
      </c>
      <c r="B635" t="str">
        <f>'R-GRASP comparison'!B637</f>
        <v>u159_15_3</v>
      </c>
      <c r="C635">
        <f>'R-GRASP comparison'!C637</f>
        <v>159</v>
      </c>
      <c r="D635">
        <f>'R-GRASP comparison'!D637</f>
        <v>15</v>
      </c>
      <c r="E635">
        <f>'R-GRASP comparison'!E637</f>
        <v>3</v>
      </c>
      <c r="F635" s="55">
        <f>'R-GRASP comparison'!G637</f>
        <v>2202913.88</v>
      </c>
      <c r="G635" s="55">
        <f>'R-GRASP comparison'!H637</f>
        <v>2202913.88</v>
      </c>
      <c r="H635" s="55">
        <f>'R-GRASP comparison'!I637</f>
        <v>0</v>
      </c>
      <c r="I635" s="51">
        <f>tsplib2[[#This Row],[Dev]]/tsplib2[[#This Row],[Best]]</f>
        <v>0</v>
      </c>
      <c r="J635" s="55">
        <f>'R-GRASP comparison'!J637</f>
        <v>250.04</v>
      </c>
    </row>
    <row r="636" spans="1:10" x14ac:dyDescent="0.2">
      <c r="A636" t="s">
        <v>681</v>
      </c>
      <c r="B636" t="str">
        <f>'R-GRASP comparison'!B638</f>
        <v>u159_15_4</v>
      </c>
      <c r="C636">
        <f>'R-GRASP comparison'!C638</f>
        <v>159</v>
      </c>
      <c r="D636">
        <f>'R-GRASP comparison'!D638</f>
        <v>15</v>
      </c>
      <c r="E636">
        <f>'R-GRASP comparison'!E638</f>
        <v>4</v>
      </c>
      <c r="F636" s="55">
        <f>'R-GRASP comparison'!G638</f>
        <v>2194370.77</v>
      </c>
      <c r="G636" s="55">
        <f>'R-GRASP comparison'!H638</f>
        <v>2194370.77</v>
      </c>
      <c r="H636" s="55">
        <f>'R-GRASP comparison'!I638</f>
        <v>0</v>
      </c>
      <c r="I636" s="51">
        <f>tsplib2[[#This Row],[Dev]]/tsplib2[[#This Row],[Best]]</f>
        <v>0</v>
      </c>
      <c r="J636" s="55">
        <f>'R-GRASP comparison'!J638</f>
        <v>250.02</v>
      </c>
    </row>
    <row r="637" spans="1:10" x14ac:dyDescent="0.2">
      <c r="A637" t="s">
        <v>681</v>
      </c>
      <c r="B637" t="str">
        <f>'R-GRASP comparison'!B639</f>
        <v>u159_15_5</v>
      </c>
      <c r="C637">
        <f>'R-GRASP comparison'!C639</f>
        <v>159</v>
      </c>
      <c r="D637">
        <f>'R-GRASP comparison'!D639</f>
        <v>15</v>
      </c>
      <c r="E637">
        <f>'R-GRASP comparison'!E639</f>
        <v>5</v>
      </c>
      <c r="F637" s="55">
        <f>'R-GRASP comparison'!G639</f>
        <v>100000000</v>
      </c>
      <c r="G637" s="55">
        <f>'R-GRASP comparison'!H639</f>
        <v>100000000</v>
      </c>
      <c r="H637" s="55">
        <f>'R-GRASP comparison'!I639</f>
        <v>0</v>
      </c>
      <c r="I637" s="51">
        <f>tsplib2[[#This Row],[Dev]]/tsplib2[[#This Row],[Best]]</f>
        <v>0</v>
      </c>
      <c r="J637" s="55">
        <f>'R-GRASP comparison'!J639</f>
        <v>250</v>
      </c>
    </row>
    <row r="638" spans="1:10" x14ac:dyDescent="0.2">
      <c r="A638" t="s">
        <v>681</v>
      </c>
      <c r="B638" t="str">
        <f>'R-GRASP comparison'!B640</f>
        <v>u159_20_2</v>
      </c>
      <c r="C638">
        <f>'R-GRASP comparison'!C640</f>
        <v>159</v>
      </c>
      <c r="D638">
        <f>'R-GRASP comparison'!D640</f>
        <v>20</v>
      </c>
      <c r="E638">
        <f>'R-GRASP comparison'!E640</f>
        <v>2</v>
      </c>
      <c r="F638" s="55">
        <f>'R-GRASP comparison'!G640</f>
        <v>1527762.86</v>
      </c>
      <c r="G638" s="55">
        <f>'R-GRASP comparison'!H640</f>
        <v>1527762.86</v>
      </c>
      <c r="H638" s="55">
        <f>'R-GRASP comparison'!I640</f>
        <v>0</v>
      </c>
      <c r="I638" s="51">
        <f>tsplib2[[#This Row],[Dev]]/tsplib2[[#This Row],[Best]]</f>
        <v>0</v>
      </c>
      <c r="J638" s="55">
        <f>'R-GRASP comparison'!J640</f>
        <v>250.03</v>
      </c>
    </row>
    <row r="639" spans="1:10" x14ac:dyDescent="0.2">
      <c r="A639" t="s">
        <v>681</v>
      </c>
      <c r="B639" t="str">
        <f>'R-GRASP comparison'!B641</f>
        <v>u159_20_3</v>
      </c>
      <c r="C639">
        <f>'R-GRASP comparison'!C641</f>
        <v>159</v>
      </c>
      <c r="D639">
        <f>'R-GRASP comparison'!D641</f>
        <v>20</v>
      </c>
      <c r="E639">
        <f>'R-GRASP comparison'!E641</f>
        <v>3</v>
      </c>
      <c r="F639" s="55">
        <f>'R-GRASP comparison'!G641</f>
        <v>1555279.8</v>
      </c>
      <c r="G639" s="55">
        <f>'R-GRASP comparison'!H641</f>
        <v>1555279.8</v>
      </c>
      <c r="H639" s="55">
        <f>'R-GRASP comparison'!I641</f>
        <v>0</v>
      </c>
      <c r="I639" s="51">
        <f>tsplib2[[#This Row],[Dev]]/tsplib2[[#This Row],[Best]]</f>
        <v>0</v>
      </c>
      <c r="J639" s="55">
        <f>'R-GRASP comparison'!J641</f>
        <v>250.03</v>
      </c>
    </row>
    <row r="640" spans="1:10" x14ac:dyDescent="0.2">
      <c r="A640" t="s">
        <v>681</v>
      </c>
      <c r="B640" t="str">
        <f>'R-GRASP comparison'!B642</f>
        <v>u159_20_4</v>
      </c>
      <c r="C640">
        <f>'R-GRASP comparison'!C642</f>
        <v>159</v>
      </c>
      <c r="D640">
        <f>'R-GRASP comparison'!D642</f>
        <v>20</v>
      </c>
      <c r="E640">
        <f>'R-GRASP comparison'!E642</f>
        <v>4</v>
      </c>
      <c r="F640" s="55">
        <f>'R-GRASP comparison'!G642</f>
        <v>1534098.49</v>
      </c>
      <c r="G640" s="55">
        <f>'R-GRASP comparison'!H642</f>
        <v>1534098.49</v>
      </c>
      <c r="H640" s="55">
        <f>'R-GRASP comparison'!I642</f>
        <v>0</v>
      </c>
      <c r="I640" s="51">
        <f>tsplib2[[#This Row],[Dev]]/tsplib2[[#This Row],[Best]]</f>
        <v>0</v>
      </c>
      <c r="J640" s="55">
        <f>'R-GRASP comparison'!J642</f>
        <v>250.02</v>
      </c>
    </row>
    <row r="641" spans="1:10" x14ac:dyDescent="0.2">
      <c r="A641" t="s">
        <v>681</v>
      </c>
      <c r="B641" t="str">
        <f>'R-GRASP comparison'!B643</f>
        <v>u159_20_5</v>
      </c>
      <c r="C641">
        <f>'R-GRASP comparison'!C643</f>
        <v>159</v>
      </c>
      <c r="D641">
        <f>'R-GRASP comparison'!D643</f>
        <v>20</v>
      </c>
      <c r="E641">
        <f>'R-GRASP comparison'!E643</f>
        <v>5</v>
      </c>
      <c r="F641" s="55">
        <f>'R-GRASP comparison'!G643</f>
        <v>100000000</v>
      </c>
      <c r="G641" s="55">
        <f>'R-GRASP comparison'!H643</f>
        <v>100000000</v>
      </c>
      <c r="H641" s="55">
        <f>'R-GRASP comparison'!I643</f>
        <v>0</v>
      </c>
      <c r="I641" s="51">
        <f>tsplib2[[#This Row],[Dev]]/tsplib2[[#This Row],[Best]]</f>
        <v>0</v>
      </c>
      <c r="J641" s="55">
        <f>'R-GRASP comparison'!J643</f>
        <v>250</v>
      </c>
    </row>
  </sheetData>
  <mergeCells count="1">
    <mergeCell ref="S2:W2"/>
  </mergeCell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2A21-7C89-8843-880E-1A1B1F7A4A7E}">
  <dimension ref="A1:X641"/>
  <sheetViews>
    <sheetView workbookViewId="0">
      <selection activeCell="F2" sqref="F2"/>
    </sheetView>
  </sheetViews>
  <sheetFormatPr baseColWidth="10" defaultRowHeight="15" x14ac:dyDescent="0.2"/>
  <cols>
    <col min="2" max="2" width="13.5" customWidth="1"/>
    <col min="6" max="7" width="11.6640625" style="55" bestFit="1" customWidth="1"/>
    <col min="8" max="8" width="11" style="55" bestFit="1" customWidth="1"/>
    <col min="9" max="9" width="11" style="51" bestFit="1" customWidth="1"/>
    <col min="10" max="10" width="11" style="55" bestFit="1" customWidth="1"/>
    <col min="12" max="12" width="12.1640625" bestFit="1" customWidth="1"/>
    <col min="13" max="13" width="13" style="47" bestFit="1" customWidth="1"/>
    <col min="14" max="14" width="12.5" style="47" bestFit="1" customWidth="1"/>
    <col min="15" max="15" width="14" style="51" bestFit="1" customWidth="1"/>
    <col min="16" max="16" width="14.83203125" style="47" bestFit="1" customWidth="1"/>
    <col min="17" max="17" width="10.83203125" style="53" bestFit="1" customWidth="1"/>
    <col min="18" max="18" width="10.83203125" style="53" customWidth="1"/>
    <col min="20" max="21" width="11.6640625" style="55" bestFit="1" customWidth="1"/>
    <col min="22" max="22" width="11" style="51" bestFit="1" customWidth="1"/>
    <col min="23" max="23" width="11" style="55" bestFit="1" customWidth="1"/>
  </cols>
  <sheetData>
    <row r="1" spans="1:24" x14ac:dyDescent="0.2">
      <c r="A1" s="46" t="s">
        <v>0</v>
      </c>
      <c r="B1" t="s">
        <v>5</v>
      </c>
      <c r="C1" t="s">
        <v>641</v>
      </c>
      <c r="D1" t="s">
        <v>639</v>
      </c>
      <c r="E1" t="s">
        <v>640</v>
      </c>
      <c r="F1" s="55" t="s">
        <v>2</v>
      </c>
      <c r="G1" s="55" t="s">
        <v>3</v>
      </c>
      <c r="H1" s="55" t="s">
        <v>13</v>
      </c>
      <c r="I1" s="51" t="s">
        <v>688</v>
      </c>
      <c r="J1" s="55" t="s">
        <v>6</v>
      </c>
    </row>
    <row r="2" spans="1:24" x14ac:dyDescent="0.2">
      <c r="A2" t="s">
        <v>707</v>
      </c>
      <c r="B2" t="str">
        <f>'R-GRASP comparison'!B4</f>
        <v>a280_05_2</v>
      </c>
      <c r="C2">
        <f>'R-GRASP comparison'!C4</f>
        <v>280</v>
      </c>
      <c r="D2">
        <f>'R-GRASP comparison'!D4</f>
        <v>5</v>
      </c>
      <c r="E2">
        <f>'R-GRASP comparison'!E4</f>
        <v>2</v>
      </c>
      <c r="F2" s="55">
        <f>'R-GRASP comparison'!L4</f>
        <v>395910</v>
      </c>
      <c r="G2" s="55">
        <f>'R-GRASP comparison'!M4</f>
        <v>408907.9</v>
      </c>
      <c r="H2" s="55">
        <f>'R-GRASP comparison'!N4</f>
        <v>10067.540011233021</v>
      </c>
      <c r="I2" s="51">
        <f>tsplib24[[#This Row],[Dev]]/tsplib24[[#This Row],[Best]]</f>
        <v>2.5428860122838577E-2</v>
      </c>
      <c r="J2" s="55">
        <f>'R-GRASP comparison'!O4</f>
        <v>198.5</v>
      </c>
      <c r="S2" s="61" t="s">
        <v>708</v>
      </c>
      <c r="T2" s="61"/>
      <c r="U2" s="61"/>
      <c r="V2" s="61"/>
      <c r="W2" s="61"/>
    </row>
    <row r="3" spans="1:24" x14ac:dyDescent="0.2">
      <c r="A3" t="s">
        <v>707</v>
      </c>
      <c r="B3" t="str">
        <f>'R-GRASP comparison'!B5</f>
        <v>a280_05_3</v>
      </c>
      <c r="C3">
        <f>'R-GRASP comparison'!C5</f>
        <v>280</v>
      </c>
      <c r="D3">
        <f>'R-GRASP comparison'!D5</f>
        <v>5</v>
      </c>
      <c r="E3">
        <f>'R-GRASP comparison'!E5</f>
        <v>3</v>
      </c>
      <c r="F3" s="55">
        <f>'R-GRASP comparison'!L5</f>
        <v>403694</v>
      </c>
      <c r="G3" s="55">
        <f>'R-GRASP comparison'!M5</f>
        <v>414097.6</v>
      </c>
      <c r="H3" s="55">
        <f>'R-GRASP comparison'!N5</f>
        <v>11092.876064293596</v>
      </c>
      <c r="I3" s="51">
        <f>tsplib24[[#This Row],[Dev]]/tsplib24[[#This Row],[Best]]</f>
        <v>2.7478426888419435E-2</v>
      </c>
      <c r="J3" s="55">
        <f>'R-GRASP comparison'!O5</f>
        <v>153.1</v>
      </c>
      <c r="S3" s="49"/>
      <c r="T3" s="56"/>
      <c r="U3" s="56"/>
      <c r="V3" s="59"/>
      <c r="W3" s="56"/>
    </row>
    <row r="4" spans="1:24" x14ac:dyDescent="0.2">
      <c r="A4" t="s">
        <v>707</v>
      </c>
      <c r="B4" t="str">
        <f>'R-GRASP comparison'!B6</f>
        <v>a280_05_4</v>
      </c>
      <c r="C4">
        <f>'R-GRASP comparison'!C6</f>
        <v>280</v>
      </c>
      <c r="D4">
        <f>'R-GRASP comparison'!D6</f>
        <v>5</v>
      </c>
      <c r="E4">
        <f>'R-GRASP comparison'!E6</f>
        <v>4</v>
      </c>
      <c r="F4" s="55">
        <f>'R-GRASP comparison'!L6</f>
        <v>424758</v>
      </c>
      <c r="G4" s="55">
        <f>'R-GRASP comparison'!M6</f>
        <v>445610.1</v>
      </c>
      <c r="H4" s="55">
        <f>'R-GRASP comparison'!N6</f>
        <v>12816.338404552214</v>
      </c>
      <c r="I4" s="51">
        <f>tsplib24[[#This Row],[Dev]]/tsplib24[[#This Row],[Best]]</f>
        <v>3.0173271379355337E-2</v>
      </c>
      <c r="J4" s="55">
        <f>'R-GRASP comparison'!O6</f>
        <v>174.9</v>
      </c>
      <c r="L4" s="45" t="s">
        <v>644</v>
      </c>
      <c r="M4" s="47" t="s">
        <v>645</v>
      </c>
      <c r="N4" s="47" t="s">
        <v>646</v>
      </c>
      <c r="O4" s="51" t="s">
        <v>689</v>
      </c>
      <c r="P4" s="47" t="s">
        <v>647</v>
      </c>
      <c r="Q4" s="53" t="s">
        <v>706</v>
      </c>
      <c r="R4"/>
      <c r="S4" s="48" t="s">
        <v>687</v>
      </c>
      <c r="T4" s="57" t="s">
        <v>2</v>
      </c>
      <c r="U4" s="57" t="s">
        <v>642</v>
      </c>
      <c r="V4" s="60" t="s">
        <v>4</v>
      </c>
      <c r="W4" s="57" t="s">
        <v>6</v>
      </c>
      <c r="X4" s="54" t="s">
        <v>641</v>
      </c>
    </row>
    <row r="5" spans="1:24" x14ac:dyDescent="0.2">
      <c r="A5" t="s">
        <v>707</v>
      </c>
      <c r="B5" t="str">
        <f>'R-GRASP comparison'!B7</f>
        <v>a280_05_5</v>
      </c>
      <c r="C5">
        <f>'R-GRASP comparison'!C7</f>
        <v>280</v>
      </c>
      <c r="D5">
        <f>'R-GRASP comparison'!D7</f>
        <v>5</v>
      </c>
      <c r="E5">
        <f>'R-GRASP comparison'!E7</f>
        <v>5</v>
      </c>
      <c r="F5" s="55">
        <f>'R-GRASP comparison'!L7</f>
        <v>412705</v>
      </c>
      <c r="G5" s="55">
        <f>'R-GRASP comparison'!M7</f>
        <v>429327.7</v>
      </c>
      <c r="H5" s="55">
        <f>'R-GRASP comparison'!N7</f>
        <v>9159.9467374725118</v>
      </c>
      <c r="I5" s="51">
        <f>tsplib24[[#This Row],[Dev]]/tsplib24[[#This Row],[Best]]</f>
        <v>2.2194901291412782E-2</v>
      </c>
      <c r="J5" s="55">
        <f>'R-GRASP comparison'!O7</f>
        <v>149.30000000000001</v>
      </c>
      <c r="L5" s="46" t="s">
        <v>707</v>
      </c>
      <c r="M5" s="47">
        <v>175048.26875000002</v>
      </c>
      <c r="N5" s="47">
        <v>181467.16500000001</v>
      </c>
      <c r="O5" s="51">
        <v>2.8150564863971252E-2</v>
      </c>
      <c r="P5" s="47">
        <v>188.74999999999997</v>
      </c>
      <c r="Q5" s="53">
        <v>280</v>
      </c>
      <c r="R5" s="47"/>
      <c r="S5" t="s">
        <v>648</v>
      </c>
      <c r="T5" s="55">
        <f>_xlfn.XLOOKUP(S5,$L$5:$L$44,$M$5:$M$44)</f>
        <v>302319.96875</v>
      </c>
      <c r="U5" s="55">
        <f>_xlfn.XLOOKUP(S5,$L$5:$L$44,$N$5:$N$44)</f>
        <v>308332.32687500009</v>
      </c>
      <c r="V5" s="51">
        <f>_xlfn.XLOOKUP(S5,$L$5:$L$44,$O$5:$O$44)</f>
        <v>1.717562135518496E-2</v>
      </c>
      <c r="W5" s="55">
        <f>_xlfn.XLOOKUP(S5,$L$5:$L$44,$P$5:$P$44)</f>
        <v>122</v>
      </c>
      <c r="X5">
        <v>100</v>
      </c>
    </row>
    <row r="6" spans="1:24" x14ac:dyDescent="0.2">
      <c r="A6" t="s">
        <v>707</v>
      </c>
      <c r="B6" t="str">
        <f>'R-GRASP comparison'!B8</f>
        <v>a280_10_2</v>
      </c>
      <c r="C6">
        <f>'R-GRASP comparison'!C8</f>
        <v>280</v>
      </c>
      <c r="D6">
        <f>'R-GRASP comparison'!D8</f>
        <v>10</v>
      </c>
      <c r="E6">
        <f>'R-GRASP comparison'!E8</f>
        <v>2</v>
      </c>
      <c r="F6" s="55">
        <f>'R-GRASP comparison'!L8</f>
        <v>141502</v>
      </c>
      <c r="G6" s="55">
        <f>'R-GRASP comparison'!M8</f>
        <v>146561.20000000001</v>
      </c>
      <c r="H6" s="55">
        <f>'R-GRASP comparison'!N8</f>
        <v>3850.2622652374102</v>
      </c>
      <c r="I6" s="51">
        <f>tsplib24[[#This Row],[Dev]]/tsplib24[[#This Row],[Best]]</f>
        <v>2.7209949437021458E-2</v>
      </c>
      <c r="J6" s="55">
        <f>'R-GRASP comparison'!O8</f>
        <v>213.2</v>
      </c>
      <c r="L6" s="46" t="s">
        <v>659</v>
      </c>
      <c r="M6" s="47">
        <v>1893245.0625</v>
      </c>
      <c r="N6" s="47">
        <v>1929381.6374999997</v>
      </c>
      <c r="O6" s="51">
        <v>2.0304157393878492E-2</v>
      </c>
      <c r="P6" s="47">
        <v>141.57500000000002</v>
      </c>
      <c r="Q6" s="53">
        <v>127</v>
      </c>
      <c r="R6" s="47"/>
      <c r="S6" t="s">
        <v>649</v>
      </c>
      <c r="T6" s="55">
        <f t="shared" ref="T6:T44" si="0">_xlfn.XLOOKUP(S6,$L$5:$L$44,$M$5:$M$44)</f>
        <v>294753.50625000003</v>
      </c>
      <c r="U6" s="55">
        <f t="shared" ref="U6:U44" si="1">_xlfn.XLOOKUP(S6,$L$5:$L$44,$N$5:$N$44)</f>
        <v>299518.685</v>
      </c>
      <c r="V6" s="51">
        <f t="shared" ref="V6:V44" si="2">_xlfn.XLOOKUP(S6,$L$5:$L$44,$O$5:$O$44)</f>
        <v>1.4599460336477844E-2</v>
      </c>
      <c r="W6" s="55">
        <f t="shared" ref="W6:W44" si="3">_xlfn.XLOOKUP(S6,$L$5:$L$44,$P$5:$P$44)</f>
        <v>127.11875000000001</v>
      </c>
      <c r="X6">
        <v>100</v>
      </c>
    </row>
    <row r="7" spans="1:24" x14ac:dyDescent="0.2">
      <c r="A7" t="s">
        <v>707</v>
      </c>
      <c r="B7" t="str">
        <f>'R-GRASP comparison'!B9</f>
        <v>a280_10_3</v>
      </c>
      <c r="C7">
        <f>'R-GRASP comparison'!C9</f>
        <v>280</v>
      </c>
      <c r="D7">
        <f>'R-GRASP comparison'!D9</f>
        <v>10</v>
      </c>
      <c r="E7">
        <f>'R-GRASP comparison'!E9</f>
        <v>3</v>
      </c>
      <c r="F7" s="55">
        <f>'R-GRASP comparison'!L9</f>
        <v>148610</v>
      </c>
      <c r="G7" s="55">
        <f>'R-GRASP comparison'!M9</f>
        <v>153070</v>
      </c>
      <c r="H7" s="55">
        <f>'R-GRASP comparison'!N9</f>
        <v>3259.3916269417177</v>
      </c>
      <c r="I7" s="51">
        <f>tsplib24[[#This Row],[Dev]]/tsplib24[[#This Row],[Best]]</f>
        <v>2.1932518854328228E-2</v>
      </c>
      <c r="J7" s="55">
        <f>'R-GRASP comparison'!O9</f>
        <v>207.8</v>
      </c>
      <c r="L7" s="46" t="s">
        <v>660</v>
      </c>
      <c r="M7" s="47">
        <v>119525.46249999999</v>
      </c>
      <c r="N7" s="47">
        <v>122002.840625</v>
      </c>
      <c r="O7" s="51">
        <v>1.6902222249571181E-2</v>
      </c>
      <c r="P7" s="47">
        <v>134.50000000000003</v>
      </c>
      <c r="Q7" s="53">
        <v>130</v>
      </c>
      <c r="R7" s="47"/>
      <c r="S7" t="s">
        <v>650</v>
      </c>
      <c r="T7" s="55">
        <f t="shared" si="0"/>
        <v>283722.46250000002</v>
      </c>
      <c r="U7" s="55">
        <f t="shared" si="1"/>
        <v>290298.30312500003</v>
      </c>
      <c r="V7" s="51">
        <f t="shared" si="2"/>
        <v>1.9635130384873332E-2</v>
      </c>
      <c r="W7" s="55">
        <f t="shared" si="3"/>
        <v>122.55625000000001</v>
      </c>
      <c r="X7">
        <v>100</v>
      </c>
    </row>
    <row r="8" spans="1:24" x14ac:dyDescent="0.2">
      <c r="A8" t="s">
        <v>707</v>
      </c>
      <c r="B8" t="str">
        <f>'R-GRASP comparison'!B10</f>
        <v>a280_10_4</v>
      </c>
      <c r="C8">
        <f>'R-GRASP comparison'!C10</f>
        <v>280</v>
      </c>
      <c r="D8">
        <f>'R-GRASP comparison'!D10</f>
        <v>10</v>
      </c>
      <c r="E8">
        <f>'R-GRASP comparison'!E10</f>
        <v>4</v>
      </c>
      <c r="F8" s="55">
        <f>'R-GRASP comparison'!L10</f>
        <v>160709</v>
      </c>
      <c r="G8" s="55">
        <f>'R-GRASP comparison'!M10</f>
        <v>165206.79999999999</v>
      </c>
      <c r="H8" s="55">
        <f>'R-GRASP comparison'!N10</f>
        <v>3994.0074500570363</v>
      </c>
      <c r="I8" s="51">
        <f>tsplib24[[#This Row],[Dev]]/tsplib24[[#This Row],[Best]]</f>
        <v>2.4852419279922322E-2</v>
      </c>
      <c r="J8" s="55">
        <f>'R-GRASP comparison'!O10</f>
        <v>207.3</v>
      </c>
      <c r="L8" s="46" t="s">
        <v>686</v>
      </c>
      <c r="M8" s="47">
        <v>158857.76249999998</v>
      </c>
      <c r="N8" s="47">
        <v>162242.79500000004</v>
      </c>
      <c r="O8" s="51">
        <v>1.9105156011580311E-2</v>
      </c>
      <c r="P8" s="47">
        <v>147.22499999999999</v>
      </c>
      <c r="Q8" s="53">
        <v>150</v>
      </c>
      <c r="R8" s="47"/>
      <c r="S8" t="s">
        <v>651</v>
      </c>
      <c r="T8" s="55">
        <f t="shared" si="0"/>
        <v>284497.51875000005</v>
      </c>
      <c r="U8" s="55">
        <f t="shared" si="1"/>
        <v>290333.76937499997</v>
      </c>
      <c r="V8" s="51">
        <f t="shared" si="2"/>
        <v>2.0532082690011572E-2</v>
      </c>
      <c r="W8" s="55">
        <f t="shared" si="3"/>
        <v>121.95624999999998</v>
      </c>
      <c r="X8">
        <v>100</v>
      </c>
    </row>
    <row r="9" spans="1:24" x14ac:dyDescent="0.2">
      <c r="A9" t="s">
        <v>707</v>
      </c>
      <c r="B9" t="str">
        <f>'R-GRASP comparison'!B11</f>
        <v>a280_10_5</v>
      </c>
      <c r="C9">
        <f>'R-GRASP comparison'!C11</f>
        <v>280</v>
      </c>
      <c r="D9">
        <f>'R-GRASP comparison'!D11</f>
        <v>10</v>
      </c>
      <c r="E9">
        <f>'R-GRASP comparison'!E11</f>
        <v>5</v>
      </c>
      <c r="F9" s="55">
        <f>'R-GRASP comparison'!L11</f>
        <v>152824</v>
      </c>
      <c r="G9" s="55">
        <f>'R-GRASP comparison'!M11</f>
        <v>158279.5</v>
      </c>
      <c r="H9" s="55">
        <f>'R-GRASP comparison'!N11</f>
        <v>4196.0923157411853</v>
      </c>
      <c r="I9" s="51">
        <f>tsplib24[[#This Row],[Dev]]/tsplib24[[#This Row],[Best]]</f>
        <v>2.7457024523250179E-2</v>
      </c>
      <c r="J9" s="55">
        <f>'R-GRASP comparison'!O11</f>
        <v>149.30000000000001</v>
      </c>
      <c r="L9" s="46" t="s">
        <v>683</v>
      </c>
      <c r="M9" s="47">
        <v>605705.625</v>
      </c>
      <c r="N9" s="47">
        <v>630595.4375</v>
      </c>
      <c r="O9" s="51">
        <v>4.1239600315224709E-2</v>
      </c>
      <c r="P9" s="47">
        <v>162.61249999999995</v>
      </c>
      <c r="Q9" s="53">
        <v>198</v>
      </c>
      <c r="R9" s="47"/>
      <c r="S9" t="s">
        <v>652</v>
      </c>
      <c r="T9" s="55">
        <f t="shared" si="0"/>
        <v>99318.799999999988</v>
      </c>
      <c r="U9" s="55">
        <f t="shared" si="1"/>
        <v>100966.25312499999</v>
      </c>
      <c r="V9" s="51">
        <f t="shared" si="2"/>
        <v>1.549779164231101E-2</v>
      </c>
      <c r="W9" s="55">
        <f t="shared" si="3"/>
        <v>113.76875</v>
      </c>
      <c r="X9">
        <v>100</v>
      </c>
    </row>
    <row r="10" spans="1:24" x14ac:dyDescent="0.2">
      <c r="A10" t="s">
        <v>707</v>
      </c>
      <c r="B10" t="str">
        <f>'R-GRASP comparison'!B12</f>
        <v>a280_15_2</v>
      </c>
      <c r="C10">
        <f>'R-GRASP comparison'!C12</f>
        <v>280</v>
      </c>
      <c r="D10">
        <f>'R-GRASP comparison'!D12</f>
        <v>15</v>
      </c>
      <c r="E10">
        <f>'R-GRASP comparison'!E12</f>
        <v>2</v>
      </c>
      <c r="F10" s="55">
        <f>'R-GRASP comparison'!L12</f>
        <v>75648.899999999994</v>
      </c>
      <c r="G10" s="55">
        <f>'R-GRASP comparison'!M12</f>
        <v>78828.73000000001</v>
      </c>
      <c r="H10" s="55">
        <f>'R-GRASP comparison'!N12</f>
        <v>1893.1007562843686</v>
      </c>
      <c r="I10" s="51">
        <f>tsplib24[[#This Row],[Dev]]/tsplib24[[#This Row],[Best]]</f>
        <v>2.502482860007705E-2</v>
      </c>
      <c r="J10" s="55">
        <f>'R-GRASP comparison'!O12</f>
        <v>190.8</v>
      </c>
      <c r="L10" s="46" t="s">
        <v>665</v>
      </c>
      <c r="M10" s="47">
        <v>4728138.125</v>
      </c>
      <c r="N10" s="47">
        <v>4884291.3125</v>
      </c>
      <c r="O10" s="51">
        <v>2.671520342462427E-2</v>
      </c>
      <c r="P10" s="47">
        <v>240.63749999999999</v>
      </c>
      <c r="Q10" s="53">
        <v>493</v>
      </c>
      <c r="R10" s="47"/>
      <c r="S10" t="s">
        <v>653</v>
      </c>
      <c r="T10" s="55">
        <f t="shared" si="0"/>
        <v>6991.1762500000004</v>
      </c>
      <c r="U10" s="55">
        <f t="shared" si="1"/>
        <v>7100.8774375000003</v>
      </c>
      <c r="V10" s="51">
        <f t="shared" si="2"/>
        <v>1.4874554491038141E-2</v>
      </c>
      <c r="W10" s="55">
        <f t="shared" si="3"/>
        <v>122.59999999999998</v>
      </c>
      <c r="X10">
        <v>101</v>
      </c>
    </row>
    <row r="11" spans="1:24" x14ac:dyDescent="0.2">
      <c r="A11" t="s">
        <v>707</v>
      </c>
      <c r="B11" t="str">
        <f>'R-GRASP comparison'!B13</f>
        <v>a280_15_3</v>
      </c>
      <c r="C11">
        <f>'R-GRASP comparison'!C13</f>
        <v>280</v>
      </c>
      <c r="D11">
        <f>'R-GRASP comparison'!D13</f>
        <v>15</v>
      </c>
      <c r="E11">
        <f>'R-GRASP comparison'!E13</f>
        <v>3</v>
      </c>
      <c r="F11" s="55">
        <f>'R-GRASP comparison'!L13</f>
        <v>81381.600000000006</v>
      </c>
      <c r="G11" s="55">
        <f>'R-GRASP comparison'!M13</f>
        <v>84927.81</v>
      </c>
      <c r="H11" s="55">
        <f>'R-GRASP comparison'!N13</f>
        <v>2643.3377475583143</v>
      </c>
      <c r="I11" s="51">
        <f>tsplib24[[#This Row],[Dev]]/tsplib24[[#This Row],[Best]]</f>
        <v>3.2480778794694548E-2</v>
      </c>
      <c r="J11" s="55">
        <f>'R-GRASP comparison'!O13</f>
        <v>202.8</v>
      </c>
      <c r="L11" s="46" t="s">
        <v>653</v>
      </c>
      <c r="M11" s="47">
        <v>6991.1762500000004</v>
      </c>
      <c r="N11" s="47">
        <v>7100.8774375000003</v>
      </c>
      <c r="O11" s="51">
        <v>1.4874554491038141E-2</v>
      </c>
      <c r="P11" s="47">
        <v>122.59999999999998</v>
      </c>
      <c r="Q11" s="53">
        <v>101</v>
      </c>
      <c r="R11" s="47"/>
      <c r="S11" t="s">
        <v>654</v>
      </c>
      <c r="T11" s="55">
        <f t="shared" si="0"/>
        <v>218602.59374999997</v>
      </c>
      <c r="U11" s="55">
        <f t="shared" si="1"/>
        <v>224551.97</v>
      </c>
      <c r="V11" s="51">
        <f t="shared" si="2"/>
        <v>2.4907487974248889E-2</v>
      </c>
      <c r="W11" s="55">
        <f t="shared" si="3"/>
        <v>131.02499999999998</v>
      </c>
      <c r="X11">
        <v>105</v>
      </c>
    </row>
    <row r="12" spans="1:24" x14ac:dyDescent="0.2">
      <c r="A12" t="s">
        <v>707</v>
      </c>
      <c r="B12" t="str">
        <f>'R-GRASP comparison'!B14</f>
        <v>a280_15_4</v>
      </c>
      <c r="C12">
        <f>'R-GRASP comparison'!C14</f>
        <v>280</v>
      </c>
      <c r="D12">
        <f>'R-GRASP comparison'!D14</f>
        <v>15</v>
      </c>
      <c r="E12">
        <f>'R-GRASP comparison'!E14</f>
        <v>4</v>
      </c>
      <c r="F12" s="55">
        <f>'R-GRASP comparison'!L14</f>
        <v>95081.9</v>
      </c>
      <c r="G12" s="55">
        <f>'R-GRASP comparison'!M14</f>
        <v>98016.83</v>
      </c>
      <c r="H12" s="55">
        <f>'R-GRASP comparison'!N14</f>
        <v>3098.0951158377611</v>
      </c>
      <c r="I12" s="51">
        <f>tsplib24[[#This Row],[Dev]]/tsplib24[[#This Row],[Best]]</f>
        <v>3.2583437182447564E-2</v>
      </c>
      <c r="J12" s="55">
        <f>'R-GRASP comparison'!O14</f>
        <v>201.7</v>
      </c>
      <c r="L12" s="46" t="s">
        <v>667</v>
      </c>
      <c r="M12" s="47">
        <v>2055478</v>
      </c>
      <c r="N12" s="47">
        <v>2126147.2062499998</v>
      </c>
      <c r="O12" s="51">
        <v>3.264333552412723E-2</v>
      </c>
      <c r="P12" s="47">
        <v>228.38124999999997</v>
      </c>
      <c r="Q12" s="53">
        <v>417</v>
      </c>
      <c r="R12" s="47"/>
      <c r="S12" t="s">
        <v>655</v>
      </c>
      <c r="T12" s="55">
        <f t="shared" si="0"/>
        <v>743753.9375</v>
      </c>
      <c r="U12" s="55">
        <f t="shared" si="1"/>
        <v>762694.75000000023</v>
      </c>
      <c r="V12" s="51">
        <f t="shared" si="2"/>
        <v>3.633686108710335E-2</v>
      </c>
      <c r="W12" s="55">
        <f t="shared" si="3"/>
        <v>134.03125</v>
      </c>
      <c r="X12">
        <v>107</v>
      </c>
    </row>
    <row r="13" spans="1:24" x14ac:dyDescent="0.2">
      <c r="A13" t="s">
        <v>707</v>
      </c>
      <c r="B13" t="str">
        <f>'R-GRASP comparison'!B15</f>
        <v>a280_15_5</v>
      </c>
      <c r="C13">
        <f>'R-GRASP comparison'!C15</f>
        <v>280</v>
      </c>
      <c r="D13">
        <f>'R-GRASP comparison'!D15</f>
        <v>15</v>
      </c>
      <c r="E13">
        <f>'R-GRASP comparison'!E15</f>
        <v>5</v>
      </c>
      <c r="F13" s="55">
        <f>'R-GRASP comparison'!L15</f>
        <v>87019</v>
      </c>
      <c r="G13" s="55">
        <f>'R-GRASP comparison'!M15</f>
        <v>90468.22</v>
      </c>
      <c r="H13" s="55">
        <f>'R-GRASP comparison'!N15</f>
        <v>2040.8641229744928</v>
      </c>
      <c r="I13" s="51">
        <f>tsplib24[[#This Row],[Dev]]/tsplib24[[#This Row],[Best]]</f>
        <v>2.3453086371648637E-2</v>
      </c>
      <c r="J13" s="55">
        <f>'R-GRASP comparison'!O15</f>
        <v>185.4</v>
      </c>
      <c r="L13" s="46" t="s">
        <v>671</v>
      </c>
      <c r="M13" s="47">
        <v>138112.11874999999</v>
      </c>
      <c r="N13" s="47">
        <v>141449.67375000002</v>
      </c>
      <c r="O13" s="51">
        <v>1.9682175759372707E-2</v>
      </c>
      <c r="P13" s="47">
        <v>162.30625000000001</v>
      </c>
      <c r="Q13" s="53">
        <v>262</v>
      </c>
      <c r="R13" s="47"/>
      <c r="S13" t="s">
        <v>656</v>
      </c>
      <c r="T13" s="55">
        <f t="shared" si="0"/>
        <v>23899.678749999999</v>
      </c>
      <c r="U13" s="55">
        <f t="shared" si="1"/>
        <v>24276.588749999995</v>
      </c>
      <c r="V13" s="51">
        <f t="shared" si="2"/>
        <v>1.7746032484011898E-2</v>
      </c>
      <c r="W13" s="55">
        <f t="shared" si="3"/>
        <v>120.49374999999999</v>
      </c>
      <c r="X13">
        <v>120</v>
      </c>
    </row>
    <row r="14" spans="1:24" x14ac:dyDescent="0.2">
      <c r="A14" t="s">
        <v>707</v>
      </c>
      <c r="B14" t="str">
        <f>'R-GRASP comparison'!B16</f>
        <v>a280_20_2</v>
      </c>
      <c r="C14">
        <f>'R-GRASP comparison'!C16</f>
        <v>280</v>
      </c>
      <c r="D14">
        <f>'R-GRASP comparison'!D16</f>
        <v>20</v>
      </c>
      <c r="E14">
        <f>'R-GRASP comparison'!E16</f>
        <v>2</v>
      </c>
      <c r="F14" s="55">
        <f>'R-GRASP comparison'!L16</f>
        <v>49840.6</v>
      </c>
      <c r="G14" s="55">
        <f>'R-GRASP comparison'!M16</f>
        <v>51148.270000000004</v>
      </c>
      <c r="H14" s="55">
        <f>'R-GRASP comparison'!N16</f>
        <v>1207.1955434440231</v>
      </c>
      <c r="I14" s="51">
        <f>tsplib24[[#This Row],[Dev]]/tsplib24[[#This Row],[Best]]</f>
        <v>2.4221127824384601E-2</v>
      </c>
      <c r="J14" s="55">
        <f>'R-GRASP comparison'!O16</f>
        <v>178.1</v>
      </c>
      <c r="L14" s="46" t="s">
        <v>656</v>
      </c>
      <c r="M14" s="47">
        <v>23899.678749999999</v>
      </c>
      <c r="N14" s="47">
        <v>24276.588749999995</v>
      </c>
      <c r="O14" s="51">
        <v>1.7746032484011898E-2</v>
      </c>
      <c r="P14" s="47">
        <v>120.49374999999999</v>
      </c>
      <c r="Q14" s="53">
        <v>120</v>
      </c>
      <c r="R14" s="47"/>
      <c r="S14" t="s">
        <v>657</v>
      </c>
      <c r="T14" s="55">
        <f t="shared" si="0"/>
        <v>1316498.75</v>
      </c>
      <c r="U14" s="55">
        <f t="shared" si="1"/>
        <v>1360068.4937500004</v>
      </c>
      <c r="V14" s="51">
        <f t="shared" si="2"/>
        <v>3.3133779569475698E-2</v>
      </c>
      <c r="W14" s="55">
        <f t="shared" si="3"/>
        <v>116.7</v>
      </c>
      <c r="X14">
        <v>124</v>
      </c>
    </row>
    <row r="15" spans="1:24" x14ac:dyDescent="0.2">
      <c r="A15" t="s">
        <v>707</v>
      </c>
      <c r="B15" t="str">
        <f>'R-GRASP comparison'!B17</f>
        <v>a280_20_3</v>
      </c>
      <c r="C15">
        <f>'R-GRASP comparison'!C17</f>
        <v>280</v>
      </c>
      <c r="D15">
        <f>'R-GRASP comparison'!D17</f>
        <v>20</v>
      </c>
      <c r="E15">
        <f>'R-GRASP comparison'!E17</f>
        <v>3</v>
      </c>
      <c r="F15" s="55">
        <f>'R-GRASP comparison'!L17</f>
        <v>52094</v>
      </c>
      <c r="G15" s="55">
        <f>'R-GRASP comparison'!M17</f>
        <v>54598.65</v>
      </c>
      <c r="H15" s="55">
        <f>'R-GRASP comparison'!N17</f>
        <v>1692.2644790995942</v>
      </c>
      <c r="I15" s="51">
        <f>tsplib24[[#This Row],[Dev]]/tsplib24[[#This Row],[Best]]</f>
        <v>3.2484825106530391E-2</v>
      </c>
      <c r="J15" s="55">
        <f>'R-GRASP comparison'!O17</f>
        <v>198.5</v>
      </c>
      <c r="L15" s="46" t="s">
        <v>661</v>
      </c>
      <c r="M15" s="47">
        <v>14611.264375000002</v>
      </c>
      <c r="N15" s="47">
        <v>14936.574625000001</v>
      </c>
      <c r="O15" s="51">
        <v>2.0558064868935966E-2</v>
      </c>
      <c r="P15" s="47">
        <v>148.71875</v>
      </c>
      <c r="Q15" s="53">
        <v>137</v>
      </c>
      <c r="R15" s="47"/>
      <c r="S15" t="s">
        <v>659</v>
      </c>
      <c r="T15" s="55">
        <f t="shared" si="0"/>
        <v>1893245.0625</v>
      </c>
      <c r="U15" s="55">
        <f t="shared" si="1"/>
        <v>1929381.6374999997</v>
      </c>
      <c r="V15" s="51">
        <f t="shared" si="2"/>
        <v>2.0304157393878492E-2</v>
      </c>
      <c r="W15" s="55">
        <f t="shared" si="3"/>
        <v>141.57500000000002</v>
      </c>
      <c r="X15">
        <v>127</v>
      </c>
    </row>
    <row r="16" spans="1:24" x14ac:dyDescent="0.2">
      <c r="A16" t="s">
        <v>707</v>
      </c>
      <c r="B16" t="str">
        <f>'R-GRASP comparison'!B18</f>
        <v>a280_20_4</v>
      </c>
      <c r="C16">
        <f>'R-GRASP comparison'!C18</f>
        <v>280</v>
      </c>
      <c r="D16">
        <f>'R-GRASP comparison'!D18</f>
        <v>20</v>
      </c>
      <c r="E16">
        <f>'R-GRASP comparison'!E18</f>
        <v>4</v>
      </c>
      <c r="F16" s="55">
        <f>'R-GRASP comparison'!L18</f>
        <v>61694.2</v>
      </c>
      <c r="G16" s="55">
        <f>'R-GRASP comparison'!M18</f>
        <v>63782.650000000009</v>
      </c>
      <c r="H16" s="55">
        <f>'R-GRASP comparison'!N18</f>
        <v>1568.4939133165669</v>
      </c>
      <c r="I16" s="51">
        <f>tsplib24[[#This Row],[Dev]]/tsplib24[[#This Row],[Best]]</f>
        <v>2.5423685100326561E-2</v>
      </c>
      <c r="J16" s="55">
        <f>'R-GRASP comparison'!O18</f>
        <v>205.2</v>
      </c>
      <c r="L16" s="46" t="s">
        <v>679</v>
      </c>
      <c r="M16" s="47">
        <v>14805.440625000001</v>
      </c>
      <c r="N16" s="47">
        <v>15217.031687499999</v>
      </c>
      <c r="O16" s="51">
        <v>2.168342927592376E-2</v>
      </c>
      <c r="P16" s="47">
        <v>149.99375000000001</v>
      </c>
      <c r="Q16" s="53">
        <v>202</v>
      </c>
      <c r="R16" s="47"/>
      <c r="S16" t="s">
        <v>660</v>
      </c>
      <c r="T16" s="55">
        <f t="shared" si="0"/>
        <v>119525.46249999999</v>
      </c>
      <c r="U16" s="55">
        <f t="shared" si="1"/>
        <v>122002.840625</v>
      </c>
      <c r="V16" s="51">
        <f t="shared" si="2"/>
        <v>1.6902222249571181E-2</v>
      </c>
      <c r="W16" s="55">
        <f t="shared" si="3"/>
        <v>134.50000000000003</v>
      </c>
      <c r="X16">
        <v>130</v>
      </c>
    </row>
    <row r="17" spans="1:24" x14ac:dyDescent="0.2">
      <c r="A17" t="s">
        <v>707</v>
      </c>
      <c r="B17" t="str">
        <f>'R-GRASP comparison'!B19</f>
        <v>a280_20_5</v>
      </c>
      <c r="C17">
        <f>'R-GRASP comparison'!C19</f>
        <v>280</v>
      </c>
      <c r="D17">
        <f>'R-GRASP comparison'!D19</f>
        <v>20</v>
      </c>
      <c r="E17">
        <f>'R-GRASP comparison'!E19</f>
        <v>5</v>
      </c>
      <c r="F17" s="55">
        <f>'R-GRASP comparison'!L19</f>
        <v>57300.1</v>
      </c>
      <c r="G17" s="55">
        <f>'R-GRASP comparison'!M19</f>
        <v>60642.680000000008</v>
      </c>
      <c r="H17" s="55">
        <f>'R-GRASP comparison'!N19</f>
        <v>2750.9719029220673</v>
      </c>
      <c r="I17" s="51">
        <f>tsplib24[[#This Row],[Dev]]/tsplib24[[#This Row],[Best]]</f>
        <v>4.8009897066882384E-2</v>
      </c>
      <c r="J17" s="55">
        <f>'R-GRASP comparison'!O19</f>
        <v>204.1</v>
      </c>
      <c r="L17" s="46" t="s">
        <v>673</v>
      </c>
      <c r="M17" s="47">
        <v>74687.512499999997</v>
      </c>
      <c r="N17" s="47">
        <v>76688.663749999978</v>
      </c>
      <c r="O17" s="51">
        <v>2.4882300566312077E-2</v>
      </c>
      <c r="P17" s="47">
        <v>179.83124999999998</v>
      </c>
      <c r="Q17" s="53">
        <v>229</v>
      </c>
      <c r="R17" s="47"/>
      <c r="S17" t="s">
        <v>658</v>
      </c>
      <c r="T17" s="55">
        <f t="shared" si="0"/>
        <v>1939766.625</v>
      </c>
      <c r="U17" s="55">
        <f t="shared" si="1"/>
        <v>1994596.0499999998</v>
      </c>
      <c r="V17" s="51">
        <f t="shared" si="2"/>
        <v>2.6658604344485509E-2</v>
      </c>
      <c r="W17" s="55">
        <f t="shared" si="3"/>
        <v>144.91249999999999</v>
      </c>
      <c r="X17">
        <v>136</v>
      </c>
    </row>
    <row r="18" spans="1:24" x14ac:dyDescent="0.2">
      <c r="A18" t="s">
        <v>659</v>
      </c>
      <c r="B18" t="str">
        <f>'R-GRASP comparison'!B20</f>
        <v>bier127_05_2</v>
      </c>
      <c r="C18">
        <f>'R-GRASP comparison'!C20</f>
        <v>127</v>
      </c>
      <c r="D18">
        <f>'R-GRASP comparison'!D20</f>
        <v>5</v>
      </c>
      <c r="E18">
        <f>'R-GRASP comparison'!E20</f>
        <v>2</v>
      </c>
      <c r="F18" s="55">
        <f>'R-GRASP comparison'!L20</f>
        <v>4397250</v>
      </c>
      <c r="G18" s="55">
        <f>'R-GRASP comparison'!M20</f>
        <v>4452219</v>
      </c>
      <c r="H18" s="55">
        <f>'R-GRASP comparison'!N20</f>
        <v>70446.768942545867</v>
      </c>
      <c r="I18" s="51">
        <f>tsplib24[[#This Row],[Dev]]/tsplib24[[#This Row],[Best]]</f>
        <v>1.6020642206503125E-2</v>
      </c>
      <c r="J18" s="55">
        <f>'R-GRASP comparison'!O20</f>
        <v>128.1</v>
      </c>
      <c r="L18" s="46" t="s">
        <v>666</v>
      </c>
      <c r="M18" s="47">
        <v>226815.15</v>
      </c>
      <c r="N18" s="47">
        <v>235004.00750000001</v>
      </c>
      <c r="O18" s="51">
        <v>2.5686930550135732E-2</v>
      </c>
      <c r="P18" s="47">
        <v>233.91249999999997</v>
      </c>
      <c r="Q18" s="53">
        <v>431</v>
      </c>
      <c r="R18" s="47"/>
      <c r="S18" t="s">
        <v>661</v>
      </c>
      <c r="T18" s="55">
        <f t="shared" si="0"/>
        <v>14611.264375000002</v>
      </c>
      <c r="U18" s="55">
        <f t="shared" si="1"/>
        <v>14936.574625000001</v>
      </c>
      <c r="V18" s="51">
        <f t="shared" si="2"/>
        <v>2.0558064868935966E-2</v>
      </c>
      <c r="W18" s="55">
        <f t="shared" si="3"/>
        <v>148.71875</v>
      </c>
      <c r="X18">
        <v>137</v>
      </c>
    </row>
    <row r="19" spans="1:24" x14ac:dyDescent="0.2">
      <c r="A19" t="s">
        <v>659</v>
      </c>
      <c r="B19" t="str">
        <f>'R-GRASP comparison'!B21</f>
        <v>bier127_05_3</v>
      </c>
      <c r="C19">
        <f>'R-GRASP comparison'!C21</f>
        <v>127</v>
      </c>
      <c r="D19">
        <f>'R-GRASP comparison'!D21</f>
        <v>5</v>
      </c>
      <c r="E19">
        <f>'R-GRASP comparison'!E21</f>
        <v>3</v>
      </c>
      <c r="F19" s="55">
        <f>'R-GRASP comparison'!L21</f>
        <v>4470970</v>
      </c>
      <c r="G19" s="55">
        <f>'R-GRASP comparison'!M21</f>
        <v>4530394</v>
      </c>
      <c r="H19" s="55">
        <f>'R-GRASP comparison'!N21</f>
        <v>74318.241098669707</v>
      </c>
      <c r="I19" s="51">
        <f>tsplib24[[#This Row],[Dev]]/tsplib24[[#This Row],[Best]]</f>
        <v>1.6622397622589664E-2</v>
      </c>
      <c r="J19" s="55">
        <f>'R-GRASP comparison'!O21</f>
        <v>131</v>
      </c>
      <c r="L19" s="46" t="s">
        <v>648</v>
      </c>
      <c r="M19" s="47">
        <v>302319.96875</v>
      </c>
      <c r="N19" s="47">
        <v>308332.32687500009</v>
      </c>
      <c r="O19" s="51">
        <v>1.717562135518496E-2</v>
      </c>
      <c r="P19" s="47">
        <v>122</v>
      </c>
      <c r="Q19" s="53">
        <v>100</v>
      </c>
      <c r="R19" s="47"/>
      <c r="S19" t="s">
        <v>662</v>
      </c>
      <c r="T19" s="55">
        <f t="shared" si="0"/>
        <v>1978317.875</v>
      </c>
      <c r="U19" s="55">
        <f t="shared" si="1"/>
        <v>2039010.8187500001</v>
      </c>
      <c r="V19" s="51">
        <f t="shared" si="2"/>
        <v>3.1401311079376194E-2</v>
      </c>
      <c r="W19" s="55">
        <f t="shared" si="3"/>
        <v>139.20625000000001</v>
      </c>
      <c r="X19">
        <v>144</v>
      </c>
    </row>
    <row r="20" spans="1:24" x14ac:dyDescent="0.2">
      <c r="A20" t="s">
        <v>659</v>
      </c>
      <c r="B20" t="str">
        <f>'R-GRASP comparison'!B22</f>
        <v>bier127_05_4</v>
      </c>
      <c r="C20">
        <f>'R-GRASP comparison'!C22</f>
        <v>127</v>
      </c>
      <c r="D20">
        <f>'R-GRASP comparison'!D22</f>
        <v>5</v>
      </c>
      <c r="E20">
        <f>'R-GRASP comparison'!E22</f>
        <v>4</v>
      </c>
      <c r="F20" s="55">
        <f>'R-GRASP comparison'!L22</f>
        <v>4541710</v>
      </c>
      <c r="G20" s="55">
        <f>'R-GRASP comparison'!M22</f>
        <v>4564242</v>
      </c>
      <c r="H20" s="55">
        <f>'R-GRASP comparison'!N22</f>
        <v>25462.419279313497</v>
      </c>
      <c r="I20" s="51">
        <f>tsplib24[[#This Row],[Dev]]/tsplib24[[#This Row],[Best]]</f>
        <v>5.6063507531994555E-3</v>
      </c>
      <c r="J20" s="55">
        <f>'R-GRASP comparison'!O22</f>
        <v>165.1</v>
      </c>
      <c r="L20" s="46" t="s">
        <v>685</v>
      </c>
      <c r="M20" s="47">
        <v>677881.5625</v>
      </c>
      <c r="N20" s="47">
        <v>693905.39999999991</v>
      </c>
      <c r="O20" s="51">
        <v>1.9440105763855776E-2</v>
      </c>
      <c r="P20" s="47">
        <v>143.39999999999998</v>
      </c>
      <c r="Q20" s="53">
        <v>150</v>
      </c>
      <c r="R20" s="47"/>
      <c r="S20" t="s">
        <v>686</v>
      </c>
      <c r="T20" s="55">
        <f t="shared" si="0"/>
        <v>158857.76249999998</v>
      </c>
      <c r="U20" s="55">
        <f t="shared" si="1"/>
        <v>162242.79500000004</v>
      </c>
      <c r="V20" s="51">
        <f t="shared" si="2"/>
        <v>1.9105156011580311E-2</v>
      </c>
      <c r="W20" s="55">
        <f t="shared" si="3"/>
        <v>147.22499999999999</v>
      </c>
      <c r="X20">
        <v>150</v>
      </c>
    </row>
    <row r="21" spans="1:24" x14ac:dyDescent="0.2">
      <c r="A21" t="s">
        <v>659</v>
      </c>
      <c r="B21" t="str">
        <f>'R-GRASP comparison'!B23</f>
        <v>bier127_05_5</v>
      </c>
      <c r="C21">
        <f>'R-GRASP comparison'!C23</f>
        <v>127</v>
      </c>
      <c r="D21">
        <f>'R-GRASP comparison'!D23</f>
        <v>5</v>
      </c>
      <c r="E21">
        <f>'R-GRASP comparison'!E23</f>
        <v>5</v>
      </c>
      <c r="F21" s="55">
        <f>'R-GRASP comparison'!L23</f>
        <v>4381510</v>
      </c>
      <c r="G21" s="55">
        <f>'R-GRASP comparison'!M23</f>
        <v>4453211</v>
      </c>
      <c r="H21" s="55">
        <f>'R-GRASP comparison'!N23</f>
        <v>115639.29334597109</v>
      </c>
      <c r="I21" s="51">
        <f>tsplib24[[#This Row],[Dev]]/tsplib24[[#This Row],[Best]]</f>
        <v>2.6392566340364645E-2</v>
      </c>
      <c r="J21" s="55">
        <f>'R-GRASP comparison'!O23</f>
        <v>135.80000000000001</v>
      </c>
      <c r="L21" s="46" t="s">
        <v>677</v>
      </c>
      <c r="M21" s="47">
        <v>1160981.3125</v>
      </c>
      <c r="N21" s="47">
        <v>1192880.7250000003</v>
      </c>
      <c r="O21" s="51">
        <v>2.2578784923443871E-2</v>
      </c>
      <c r="P21" s="47">
        <v>148.11875000000001</v>
      </c>
      <c r="Q21" s="53">
        <v>200</v>
      </c>
      <c r="R21" s="47"/>
      <c r="S21" t="s">
        <v>685</v>
      </c>
      <c r="T21" s="55">
        <f t="shared" si="0"/>
        <v>677881.5625</v>
      </c>
      <c r="U21" s="55">
        <f t="shared" si="1"/>
        <v>693905.39999999991</v>
      </c>
      <c r="V21" s="51">
        <f t="shared" si="2"/>
        <v>1.9440105763855776E-2</v>
      </c>
      <c r="W21" s="55">
        <f t="shared" si="3"/>
        <v>143.39999999999998</v>
      </c>
      <c r="X21">
        <v>150</v>
      </c>
    </row>
    <row r="22" spans="1:24" x14ac:dyDescent="0.2">
      <c r="A22" t="s">
        <v>659</v>
      </c>
      <c r="B22" t="str">
        <f>'R-GRASP comparison'!B24</f>
        <v>bier127_10_2</v>
      </c>
      <c r="C22">
        <f>'R-GRASP comparison'!C24</f>
        <v>127</v>
      </c>
      <c r="D22">
        <f>'R-GRASP comparison'!D24</f>
        <v>10</v>
      </c>
      <c r="E22">
        <f>'R-GRASP comparison'!E24</f>
        <v>2</v>
      </c>
      <c r="F22" s="55">
        <f>'R-GRASP comparison'!L24</f>
        <v>1567150</v>
      </c>
      <c r="G22" s="55">
        <f>'R-GRASP comparison'!M24</f>
        <v>1597417</v>
      </c>
      <c r="H22" s="55">
        <f>'R-GRASP comparison'!N24</f>
        <v>16309.696536450674</v>
      </c>
      <c r="I22" s="51">
        <f>tsplib24[[#This Row],[Dev]]/tsplib24[[#This Row],[Best]]</f>
        <v>1.0407233855374835E-2</v>
      </c>
      <c r="J22" s="55">
        <f>'R-GRASP comparison'!O24</f>
        <v>154.69999999999999</v>
      </c>
      <c r="L22" s="46" t="s">
        <v>649</v>
      </c>
      <c r="M22" s="47">
        <v>294753.50625000003</v>
      </c>
      <c r="N22" s="47">
        <v>299518.685</v>
      </c>
      <c r="O22" s="51">
        <v>1.4599460336477844E-2</v>
      </c>
      <c r="P22" s="47">
        <v>127.11875000000001</v>
      </c>
      <c r="Q22" s="53">
        <v>100</v>
      </c>
      <c r="R22" s="47"/>
      <c r="S22" t="s">
        <v>684</v>
      </c>
      <c r="T22" s="55">
        <f t="shared" si="0"/>
        <v>644316.4375</v>
      </c>
      <c r="U22" s="55">
        <f t="shared" si="1"/>
        <v>662461.16249999986</v>
      </c>
      <c r="V22" s="51">
        <f t="shared" si="2"/>
        <v>2.4153185550370306E-2</v>
      </c>
      <c r="W22" s="55">
        <f t="shared" si="3"/>
        <v>135.75</v>
      </c>
      <c r="X22">
        <v>150</v>
      </c>
    </row>
    <row r="23" spans="1:24" x14ac:dyDescent="0.2">
      <c r="A23" t="s">
        <v>659</v>
      </c>
      <c r="B23" t="str">
        <f>'R-GRASP comparison'!B25</f>
        <v>bier127_10_3</v>
      </c>
      <c r="C23">
        <f>'R-GRASP comparison'!C25</f>
        <v>127</v>
      </c>
      <c r="D23">
        <f>'R-GRASP comparison'!D25</f>
        <v>10</v>
      </c>
      <c r="E23">
        <f>'R-GRASP comparison'!E25</f>
        <v>3</v>
      </c>
      <c r="F23" s="55">
        <f>'R-GRASP comparison'!L25</f>
        <v>1651780</v>
      </c>
      <c r="G23" s="55">
        <f>'R-GRASP comparison'!M25</f>
        <v>1669394</v>
      </c>
      <c r="H23" s="55">
        <f>'R-GRASP comparison'!N25</f>
        <v>12364.004385491153</v>
      </c>
      <c r="I23" s="51">
        <f>tsplib24[[#This Row],[Dev]]/tsplib24[[#This Row],[Best]]</f>
        <v>7.4852609823893934E-3</v>
      </c>
      <c r="J23" s="55">
        <f>'R-GRASP comparison'!O25</f>
        <v>129.9</v>
      </c>
      <c r="L23" s="46" t="s">
        <v>684</v>
      </c>
      <c r="M23" s="47">
        <v>644316.4375</v>
      </c>
      <c r="N23" s="47">
        <v>662461.16249999986</v>
      </c>
      <c r="O23" s="51">
        <v>2.4153185550370306E-2</v>
      </c>
      <c r="P23" s="47">
        <v>135.75</v>
      </c>
      <c r="Q23" s="53">
        <v>150</v>
      </c>
      <c r="R23" s="47"/>
      <c r="S23" t="s">
        <v>680</v>
      </c>
      <c r="T23" s="55">
        <f t="shared" si="0"/>
        <v>2536253.1875</v>
      </c>
      <c r="U23" s="55">
        <f t="shared" si="1"/>
        <v>2631196.8249999997</v>
      </c>
      <c r="V23" s="51">
        <f t="shared" si="2"/>
        <v>4.2057670972494104E-2</v>
      </c>
      <c r="W23" s="55">
        <f t="shared" si="3"/>
        <v>142.75000000000003</v>
      </c>
      <c r="X23">
        <v>152</v>
      </c>
    </row>
    <row r="24" spans="1:24" x14ac:dyDescent="0.2">
      <c r="A24" t="s">
        <v>659</v>
      </c>
      <c r="B24" t="str">
        <f>'R-GRASP comparison'!B26</f>
        <v>bier127_10_4</v>
      </c>
      <c r="C24">
        <f>'R-GRASP comparison'!C26</f>
        <v>127</v>
      </c>
      <c r="D24">
        <f>'R-GRASP comparison'!D26</f>
        <v>10</v>
      </c>
      <c r="E24">
        <f>'R-GRASP comparison'!E26</f>
        <v>4</v>
      </c>
      <c r="F24" s="55">
        <f>'R-GRASP comparison'!L26</f>
        <v>1705740</v>
      </c>
      <c r="G24" s="55">
        <f>'R-GRASP comparison'!M26</f>
        <v>1755809</v>
      </c>
      <c r="H24" s="55">
        <f>'R-GRASP comparison'!N26</f>
        <v>33425.113462784233</v>
      </c>
      <c r="I24" s="51">
        <f>tsplib24[[#This Row],[Dev]]/tsplib24[[#This Row],[Best]]</f>
        <v>1.9595667254554756E-2</v>
      </c>
      <c r="J24" s="55">
        <f>'R-GRASP comparison'!O26</f>
        <v>151.1</v>
      </c>
      <c r="L24" s="46" t="s">
        <v>678</v>
      </c>
      <c r="M24" s="47">
        <v>1178556.375</v>
      </c>
      <c r="N24" s="47">
        <v>1202041.9187499997</v>
      </c>
      <c r="O24" s="51">
        <v>1.9106042610146722E-2</v>
      </c>
      <c r="P24" s="47">
        <v>145.73125000000002</v>
      </c>
      <c r="Q24" s="53">
        <v>200</v>
      </c>
      <c r="R24" s="47"/>
      <c r="S24" t="s">
        <v>681</v>
      </c>
      <c r="T24" s="55">
        <f t="shared" si="0"/>
        <v>1212377.875</v>
      </c>
      <c r="U24" s="55">
        <f t="shared" si="1"/>
        <v>1250878.5125</v>
      </c>
      <c r="V24" s="51">
        <f t="shared" si="2"/>
        <v>2.7724943742967752E-2</v>
      </c>
      <c r="W24" s="55">
        <f t="shared" si="3"/>
        <v>143.16250000000002</v>
      </c>
      <c r="X24">
        <v>159</v>
      </c>
    </row>
    <row r="25" spans="1:24" x14ac:dyDescent="0.2">
      <c r="A25" t="s">
        <v>659</v>
      </c>
      <c r="B25" t="str">
        <f>'R-GRASP comparison'!B27</f>
        <v>bier127_10_5</v>
      </c>
      <c r="C25">
        <f>'R-GRASP comparison'!C27</f>
        <v>127</v>
      </c>
      <c r="D25">
        <f>'R-GRASP comparison'!D27</f>
        <v>10</v>
      </c>
      <c r="E25">
        <f>'R-GRASP comparison'!E27</f>
        <v>5</v>
      </c>
      <c r="F25" s="55">
        <f>'R-GRASP comparison'!L27</f>
        <v>1657530</v>
      </c>
      <c r="G25" s="55">
        <f>'R-GRASP comparison'!M27</f>
        <v>1715575</v>
      </c>
      <c r="H25" s="55">
        <f>'R-GRASP comparison'!N27</f>
        <v>40904.544776018876</v>
      </c>
      <c r="I25" s="51">
        <f>tsplib24[[#This Row],[Dev]]/tsplib24[[#This Row],[Best]]</f>
        <v>2.4678011725892669E-2</v>
      </c>
      <c r="J25" s="55">
        <f>'R-GRASP comparison'!O27</f>
        <v>160.69999999999999</v>
      </c>
      <c r="L25" s="46" t="s">
        <v>650</v>
      </c>
      <c r="M25" s="47">
        <v>283722.46250000002</v>
      </c>
      <c r="N25" s="47">
        <v>290298.30312500003</v>
      </c>
      <c r="O25" s="51">
        <v>1.9635130384873332E-2</v>
      </c>
      <c r="P25" s="47">
        <v>122.55625000000001</v>
      </c>
      <c r="Q25" s="53">
        <v>100</v>
      </c>
      <c r="R25" s="47"/>
      <c r="S25" t="s">
        <v>682</v>
      </c>
      <c r="T25" s="55">
        <f t="shared" si="0"/>
        <v>83381.84375</v>
      </c>
      <c r="U25" s="55">
        <f t="shared" si="1"/>
        <v>85990.013750000013</v>
      </c>
      <c r="V25" s="51">
        <f t="shared" si="2"/>
        <v>2.4270533783221422E-2</v>
      </c>
      <c r="W25" s="55">
        <f t="shared" si="3"/>
        <v>162.10000000000002</v>
      </c>
      <c r="X25">
        <v>195</v>
      </c>
    </row>
    <row r="26" spans="1:24" x14ac:dyDescent="0.2">
      <c r="A26" t="s">
        <v>659</v>
      </c>
      <c r="B26" t="str">
        <f>'R-GRASP comparison'!B28</f>
        <v>bier127_15_2</v>
      </c>
      <c r="C26">
        <f>'R-GRASP comparison'!C28</f>
        <v>127</v>
      </c>
      <c r="D26">
        <f>'R-GRASP comparison'!D28</f>
        <v>15</v>
      </c>
      <c r="E26">
        <f>'R-GRASP comparison'!E28</f>
        <v>2</v>
      </c>
      <c r="F26" s="55">
        <f>'R-GRASP comparison'!L28</f>
        <v>826368</v>
      </c>
      <c r="G26" s="55">
        <f>'R-GRASP comparison'!M28</f>
        <v>841211.7</v>
      </c>
      <c r="H26" s="55">
        <f>'R-GRASP comparison'!N28</f>
        <v>17299.35206268977</v>
      </c>
      <c r="I26" s="51">
        <f>tsplib24[[#This Row],[Dev]]/tsplib24[[#This Row],[Best]]</f>
        <v>2.0934198883172835E-2</v>
      </c>
      <c r="J26" s="55">
        <f>'R-GRASP comparison'!O28</f>
        <v>147.9</v>
      </c>
      <c r="L26" s="46" t="s">
        <v>651</v>
      </c>
      <c r="M26" s="47">
        <v>284497.51875000005</v>
      </c>
      <c r="N26" s="47">
        <v>290333.76937499997</v>
      </c>
      <c r="O26" s="51">
        <v>2.0532082690011572E-2</v>
      </c>
      <c r="P26" s="47">
        <v>121.95624999999998</v>
      </c>
      <c r="Q26" s="53">
        <v>100</v>
      </c>
      <c r="R26" s="47"/>
      <c r="S26" t="s">
        <v>683</v>
      </c>
      <c r="T26" s="55">
        <f t="shared" si="0"/>
        <v>605705.625</v>
      </c>
      <c r="U26" s="55">
        <f t="shared" si="1"/>
        <v>630595.4375</v>
      </c>
      <c r="V26" s="51">
        <f t="shared" si="2"/>
        <v>4.1239600315224709E-2</v>
      </c>
      <c r="W26" s="55">
        <f t="shared" si="3"/>
        <v>162.61249999999995</v>
      </c>
      <c r="X26">
        <v>198</v>
      </c>
    </row>
    <row r="27" spans="1:24" x14ac:dyDescent="0.2">
      <c r="A27" t="s">
        <v>659</v>
      </c>
      <c r="B27" t="str">
        <f>'R-GRASP comparison'!B29</f>
        <v>bier127_15_3</v>
      </c>
      <c r="C27">
        <f>'R-GRASP comparison'!C29</f>
        <v>127</v>
      </c>
      <c r="D27">
        <f>'R-GRASP comparison'!D29</f>
        <v>15</v>
      </c>
      <c r="E27">
        <f>'R-GRASP comparison'!E29</f>
        <v>3</v>
      </c>
      <c r="F27" s="55">
        <f>'R-GRASP comparison'!L29</f>
        <v>892292</v>
      </c>
      <c r="G27" s="55">
        <f>'R-GRASP comparison'!M29</f>
        <v>919822.4</v>
      </c>
      <c r="H27" s="55">
        <f>'R-GRASP comparison'!N29</f>
        <v>18390.704664162393</v>
      </c>
      <c r="I27" s="51">
        <f>tsplib24[[#This Row],[Dev]]/tsplib24[[#This Row],[Best]]</f>
        <v>2.0610634931348026E-2</v>
      </c>
      <c r="J27" s="55">
        <f>'R-GRASP comparison'!O29</f>
        <v>132.9</v>
      </c>
      <c r="L27" s="46" t="s">
        <v>654</v>
      </c>
      <c r="M27" s="47">
        <v>218602.59374999997</v>
      </c>
      <c r="N27" s="47">
        <v>224551.97</v>
      </c>
      <c r="O27" s="51">
        <v>2.4907487974248889E-2</v>
      </c>
      <c r="P27" s="47">
        <v>131.02499999999998</v>
      </c>
      <c r="Q27" s="53">
        <v>105</v>
      </c>
      <c r="R27" s="47"/>
      <c r="S27" t="s">
        <v>677</v>
      </c>
      <c r="T27" s="55">
        <f t="shared" si="0"/>
        <v>1160981.3125</v>
      </c>
      <c r="U27" s="55">
        <f t="shared" si="1"/>
        <v>1192880.7250000003</v>
      </c>
      <c r="V27" s="51">
        <f t="shared" si="2"/>
        <v>2.2578784923443871E-2</v>
      </c>
      <c r="W27" s="55">
        <f t="shared" si="3"/>
        <v>148.11875000000001</v>
      </c>
      <c r="X27">
        <v>200</v>
      </c>
    </row>
    <row r="28" spans="1:24" x14ac:dyDescent="0.2">
      <c r="A28" t="s">
        <v>659</v>
      </c>
      <c r="B28" t="str">
        <f>'R-GRASP comparison'!B30</f>
        <v>bier127_15_4</v>
      </c>
      <c r="C28">
        <f>'R-GRASP comparison'!C30</f>
        <v>127</v>
      </c>
      <c r="D28">
        <f>'R-GRASP comparison'!D30</f>
        <v>15</v>
      </c>
      <c r="E28">
        <f>'R-GRASP comparison'!E30</f>
        <v>4</v>
      </c>
      <c r="F28" s="55">
        <f>'R-GRASP comparison'!L30</f>
        <v>928212</v>
      </c>
      <c r="G28" s="55">
        <f>'R-GRASP comparison'!M30</f>
        <v>969798.5</v>
      </c>
      <c r="H28" s="55">
        <f>'R-GRASP comparison'!N30</f>
        <v>23150.804407670636</v>
      </c>
      <c r="I28" s="51">
        <f>tsplib24[[#This Row],[Dev]]/tsplib24[[#This Row],[Best]]</f>
        <v>2.4941289713632915E-2</v>
      </c>
      <c r="J28" s="55">
        <f>'R-GRASP comparison'!O30</f>
        <v>144.6</v>
      </c>
      <c r="L28" s="46" t="s">
        <v>669</v>
      </c>
      <c r="M28" s="47">
        <v>3467113.75</v>
      </c>
      <c r="N28" s="47">
        <v>3609349.5</v>
      </c>
      <c r="O28" s="51">
        <v>2.9902951877537737E-2</v>
      </c>
      <c r="P28" s="47">
        <v>202.98749999999995</v>
      </c>
      <c r="Q28" s="53">
        <v>318</v>
      </c>
      <c r="R28" s="47"/>
      <c r="S28" t="s">
        <v>678</v>
      </c>
      <c r="T28" s="55">
        <f t="shared" si="0"/>
        <v>1178556.375</v>
      </c>
      <c r="U28" s="55">
        <f t="shared" si="1"/>
        <v>1202041.9187499997</v>
      </c>
      <c r="V28" s="51">
        <f t="shared" si="2"/>
        <v>1.9106042610146722E-2</v>
      </c>
      <c r="W28" s="55">
        <f t="shared" si="3"/>
        <v>145.73125000000002</v>
      </c>
      <c r="X28">
        <v>200</v>
      </c>
    </row>
    <row r="29" spans="1:24" x14ac:dyDescent="0.2">
      <c r="A29" t="s">
        <v>659</v>
      </c>
      <c r="B29" t="str">
        <f>'R-GRASP comparison'!B31</f>
        <v>bier127_15_5</v>
      </c>
      <c r="C29">
        <f>'R-GRASP comparison'!C31</f>
        <v>127</v>
      </c>
      <c r="D29">
        <f>'R-GRASP comparison'!D31</f>
        <v>15</v>
      </c>
      <c r="E29">
        <f>'R-GRASP comparison'!E31</f>
        <v>5</v>
      </c>
      <c r="F29" s="55">
        <f>'R-GRASP comparison'!L31</f>
        <v>936958</v>
      </c>
      <c r="G29" s="55">
        <f>'R-GRASP comparison'!M31</f>
        <v>983095.7</v>
      </c>
      <c r="H29" s="55">
        <f>'R-GRASP comparison'!N31</f>
        <v>27488.705474754133</v>
      </c>
      <c r="I29" s="51">
        <f>tsplib24[[#This Row],[Dev]]/tsplib24[[#This Row],[Best]]</f>
        <v>2.9338247258419409E-2</v>
      </c>
      <c r="J29" s="55">
        <f>'R-GRASP comparison'!O31</f>
        <v>169.8</v>
      </c>
      <c r="L29" s="46" t="s">
        <v>664</v>
      </c>
      <c r="M29" s="47">
        <v>6837782.5</v>
      </c>
      <c r="N29" s="47">
        <v>7031644.0625</v>
      </c>
      <c r="O29" s="51">
        <v>2.3343679682895507E-2</v>
      </c>
      <c r="P29" s="47">
        <v>235.56875000000005</v>
      </c>
      <c r="Q29" s="53">
        <v>442</v>
      </c>
      <c r="R29" s="47"/>
      <c r="S29" t="s">
        <v>679</v>
      </c>
      <c r="T29" s="55">
        <f t="shared" si="0"/>
        <v>14805.440625000001</v>
      </c>
      <c r="U29" s="55">
        <f t="shared" si="1"/>
        <v>15217.031687499999</v>
      </c>
      <c r="V29" s="51">
        <f t="shared" si="2"/>
        <v>2.168342927592376E-2</v>
      </c>
      <c r="W29" s="55">
        <f t="shared" si="3"/>
        <v>149.99375000000001</v>
      </c>
      <c r="X29">
        <v>202</v>
      </c>
    </row>
    <row r="30" spans="1:24" x14ac:dyDescent="0.2">
      <c r="A30" t="s">
        <v>659</v>
      </c>
      <c r="B30" t="str">
        <f>'R-GRASP comparison'!B32</f>
        <v>bier127_20_2</v>
      </c>
      <c r="C30">
        <f>'R-GRASP comparison'!C32</f>
        <v>127</v>
      </c>
      <c r="D30">
        <f>'R-GRASP comparison'!D32</f>
        <v>20</v>
      </c>
      <c r="E30">
        <f>'R-GRASP comparison'!E32</f>
        <v>2</v>
      </c>
      <c r="F30" s="55">
        <f>'R-GRASP comparison'!L32</f>
        <v>503438</v>
      </c>
      <c r="G30" s="55">
        <f>'R-GRASP comparison'!M32</f>
        <v>518116.5</v>
      </c>
      <c r="H30" s="55">
        <f>'R-GRASP comparison'!N32</f>
        <v>12640.024342891469</v>
      </c>
      <c r="I30" s="51">
        <f>tsplib24[[#This Row],[Dev]]/tsplib24[[#This Row],[Best]]</f>
        <v>2.5107410133703593E-2</v>
      </c>
      <c r="J30" s="55">
        <f>'R-GRASP comparison'!O32</f>
        <v>129</v>
      </c>
      <c r="L30" s="46" t="s">
        <v>655</v>
      </c>
      <c r="M30" s="47">
        <v>743753.9375</v>
      </c>
      <c r="N30" s="47">
        <v>762694.75000000023</v>
      </c>
      <c r="O30" s="51">
        <v>3.633686108710335E-2</v>
      </c>
      <c r="P30" s="47">
        <v>134.03125</v>
      </c>
      <c r="Q30" s="53">
        <v>107</v>
      </c>
      <c r="R30" s="47"/>
      <c r="S30" t="s">
        <v>675</v>
      </c>
      <c r="T30" s="55">
        <f t="shared" si="0"/>
        <v>7222230</v>
      </c>
      <c r="U30" s="55">
        <f t="shared" si="1"/>
        <v>7378840.125</v>
      </c>
      <c r="V30" s="51">
        <f t="shared" si="2"/>
        <v>1.8457740026865576E-2</v>
      </c>
      <c r="W30" s="55">
        <f t="shared" si="3"/>
        <v>164.10625000000002</v>
      </c>
      <c r="X30">
        <v>225</v>
      </c>
    </row>
    <row r="31" spans="1:24" x14ac:dyDescent="0.2">
      <c r="A31" t="s">
        <v>659</v>
      </c>
      <c r="B31" t="str">
        <f>'R-GRASP comparison'!B33</f>
        <v>bier127_20_3</v>
      </c>
      <c r="C31">
        <f>'R-GRASP comparison'!C33</f>
        <v>127</v>
      </c>
      <c r="D31">
        <f>'R-GRASP comparison'!D33</f>
        <v>20</v>
      </c>
      <c r="E31">
        <f>'R-GRASP comparison'!E33</f>
        <v>3</v>
      </c>
      <c r="F31" s="55">
        <f>'R-GRASP comparison'!L33</f>
        <v>573173</v>
      </c>
      <c r="G31" s="55">
        <f>'R-GRASP comparison'!M33</f>
        <v>594186</v>
      </c>
      <c r="H31" s="55">
        <f>'R-GRASP comparison'!N33</f>
        <v>10349.451268330875</v>
      </c>
      <c r="I31" s="51">
        <f>tsplib24[[#This Row],[Dev]]/tsplib24[[#This Row],[Best]]</f>
        <v>1.8056417989561396E-2</v>
      </c>
      <c r="J31" s="55">
        <f>'R-GRASP comparison'!O33</f>
        <v>141.30000000000001</v>
      </c>
      <c r="L31" s="46" t="s">
        <v>657</v>
      </c>
      <c r="M31" s="47">
        <v>1316498.75</v>
      </c>
      <c r="N31" s="47">
        <v>1360068.4937500004</v>
      </c>
      <c r="O31" s="51">
        <v>3.3133779569475698E-2</v>
      </c>
      <c r="P31" s="47">
        <v>116.7</v>
      </c>
      <c r="Q31" s="53">
        <v>124</v>
      </c>
      <c r="R31" s="47"/>
      <c r="S31" t="s">
        <v>676</v>
      </c>
      <c r="T31" s="55">
        <f t="shared" si="0"/>
        <v>177331.01249999998</v>
      </c>
      <c r="U31" s="55">
        <f t="shared" si="1"/>
        <v>182213.801875</v>
      </c>
      <c r="V31" s="51">
        <f t="shared" si="2"/>
        <v>2.4454431231807707E-2</v>
      </c>
      <c r="W31" s="55">
        <f t="shared" si="3"/>
        <v>173.70624999999998</v>
      </c>
      <c r="X31">
        <v>225</v>
      </c>
    </row>
    <row r="32" spans="1:24" x14ac:dyDescent="0.2">
      <c r="A32" t="s">
        <v>659</v>
      </c>
      <c r="B32" t="str">
        <f>'R-GRASP comparison'!B34</f>
        <v>bier127_20_4</v>
      </c>
      <c r="C32">
        <f>'R-GRASP comparison'!C34</f>
        <v>127</v>
      </c>
      <c r="D32">
        <f>'R-GRASP comparison'!D34</f>
        <v>20</v>
      </c>
      <c r="E32">
        <f>'R-GRASP comparison'!E34</f>
        <v>4</v>
      </c>
      <c r="F32" s="55">
        <f>'R-GRASP comparison'!L34</f>
        <v>637276</v>
      </c>
      <c r="G32" s="55">
        <f>'R-GRASP comparison'!M34</f>
        <v>657359.69999999995</v>
      </c>
      <c r="H32" s="55">
        <f>'R-GRASP comparison'!N34</f>
        <v>15502.760199038394</v>
      </c>
      <c r="I32" s="51">
        <f>tsplib24[[#This Row],[Dev]]/tsplib24[[#This Row],[Best]]</f>
        <v>2.4326602914652981E-2</v>
      </c>
      <c r="J32" s="55">
        <f>'R-GRASP comparison'!O34</f>
        <v>123</v>
      </c>
      <c r="L32" s="46" t="s">
        <v>658</v>
      </c>
      <c r="M32" s="47">
        <v>1939766.625</v>
      </c>
      <c r="N32" s="47">
        <v>1994596.0499999998</v>
      </c>
      <c r="O32" s="51">
        <v>2.6658604344485509E-2</v>
      </c>
      <c r="P32" s="47">
        <v>144.91249999999999</v>
      </c>
      <c r="Q32" s="53">
        <v>136</v>
      </c>
      <c r="R32" s="47"/>
      <c r="S32" t="s">
        <v>674</v>
      </c>
      <c r="T32" s="55">
        <f t="shared" si="0"/>
        <v>5854359.375</v>
      </c>
      <c r="U32" s="55">
        <f t="shared" si="1"/>
        <v>6117745.5</v>
      </c>
      <c r="V32" s="51">
        <f t="shared" si="2"/>
        <v>4.7845296278661499E-2</v>
      </c>
      <c r="W32" s="55">
        <f t="shared" si="3"/>
        <v>163.8125</v>
      </c>
      <c r="X32">
        <v>226</v>
      </c>
    </row>
    <row r="33" spans="1:24" x14ac:dyDescent="0.2">
      <c r="A33" t="s">
        <v>659</v>
      </c>
      <c r="B33" t="str">
        <f>'R-GRASP comparison'!B35</f>
        <v>bier127_20_5</v>
      </c>
      <c r="C33">
        <f>'R-GRASP comparison'!C35</f>
        <v>127</v>
      </c>
      <c r="D33">
        <f>'R-GRASP comparison'!D35</f>
        <v>20</v>
      </c>
      <c r="E33">
        <f>'R-GRASP comparison'!E35</f>
        <v>5</v>
      </c>
      <c r="F33" s="55">
        <f>'R-GRASP comparison'!L35</f>
        <v>620564</v>
      </c>
      <c r="G33" s="55">
        <f>'R-GRASP comparison'!M35</f>
        <v>648254.69999999995</v>
      </c>
      <c r="H33" s="55">
        <f>'R-GRASP comparison'!N35</f>
        <v>21560.618539107101</v>
      </c>
      <c r="I33" s="51">
        <f>tsplib24[[#This Row],[Dev]]/tsplib24[[#This Row],[Best]]</f>
        <v>3.4743585736696135E-2</v>
      </c>
      <c r="J33" s="55">
        <f>'R-GRASP comparison'!O35</f>
        <v>120.3</v>
      </c>
      <c r="L33" s="46" t="s">
        <v>662</v>
      </c>
      <c r="M33" s="47">
        <v>1978317.875</v>
      </c>
      <c r="N33" s="47">
        <v>2039010.8187500001</v>
      </c>
      <c r="O33" s="51">
        <v>3.1401311079376194E-2</v>
      </c>
      <c r="P33" s="47">
        <v>139.20625000000001</v>
      </c>
      <c r="Q33" s="53">
        <v>144</v>
      </c>
      <c r="R33" s="47"/>
      <c r="S33" t="s">
        <v>673</v>
      </c>
      <c r="T33" s="55">
        <f t="shared" si="0"/>
        <v>74687.512499999997</v>
      </c>
      <c r="U33" s="55">
        <f t="shared" si="1"/>
        <v>76688.663749999978</v>
      </c>
      <c r="V33" s="51">
        <f t="shared" si="2"/>
        <v>2.4882300566312077E-2</v>
      </c>
      <c r="W33" s="55">
        <f t="shared" si="3"/>
        <v>179.83124999999998</v>
      </c>
      <c r="X33">
        <v>229</v>
      </c>
    </row>
    <row r="34" spans="1:24" x14ac:dyDescent="0.2">
      <c r="A34" t="s">
        <v>660</v>
      </c>
      <c r="B34" t="str">
        <f>'R-GRASP comparison'!B36</f>
        <v>ch130_05_2</v>
      </c>
      <c r="C34">
        <f>'R-GRASP comparison'!C36</f>
        <v>130</v>
      </c>
      <c r="D34">
        <f>'R-GRASP comparison'!D36</f>
        <v>5</v>
      </c>
      <c r="E34">
        <f>'R-GRASP comparison'!E36</f>
        <v>2</v>
      </c>
      <c r="F34" s="55">
        <f>'R-GRASP comparison'!L36</f>
        <v>280163</v>
      </c>
      <c r="G34" s="55">
        <f>'R-GRASP comparison'!M36</f>
        <v>285487</v>
      </c>
      <c r="H34" s="55">
        <f>'R-GRASP comparison'!N36</f>
        <v>4262.701699365999</v>
      </c>
      <c r="I34" s="51">
        <f>tsplib24[[#This Row],[Dev]]/tsplib24[[#This Row],[Best]]</f>
        <v>1.5215077292026424E-2</v>
      </c>
      <c r="J34" s="55">
        <f>'R-GRASP comparison'!O36</f>
        <v>181.7</v>
      </c>
      <c r="L34" s="46" t="s">
        <v>680</v>
      </c>
      <c r="M34" s="47">
        <v>2536253.1875</v>
      </c>
      <c r="N34" s="47">
        <v>2631196.8249999997</v>
      </c>
      <c r="O34" s="51">
        <v>4.2057670972494104E-2</v>
      </c>
      <c r="P34" s="47">
        <v>142.75000000000003</v>
      </c>
      <c r="Q34" s="53">
        <v>152</v>
      </c>
      <c r="R34" s="47"/>
      <c r="S34" t="s">
        <v>671</v>
      </c>
      <c r="T34" s="55">
        <f t="shared" si="0"/>
        <v>138112.11874999999</v>
      </c>
      <c r="U34" s="55">
        <f t="shared" si="1"/>
        <v>141449.67375000002</v>
      </c>
      <c r="V34" s="51">
        <f t="shared" si="2"/>
        <v>1.9682175759372707E-2</v>
      </c>
      <c r="W34" s="55">
        <f t="shared" si="3"/>
        <v>162.30625000000001</v>
      </c>
      <c r="X34">
        <v>262</v>
      </c>
    </row>
    <row r="35" spans="1:24" x14ac:dyDescent="0.2">
      <c r="A35" t="s">
        <v>660</v>
      </c>
      <c r="B35" t="str">
        <f>'R-GRASP comparison'!B37</f>
        <v>ch130_05_3</v>
      </c>
      <c r="C35">
        <f>'R-GRASP comparison'!C37</f>
        <v>130</v>
      </c>
      <c r="D35">
        <f>'R-GRASP comparison'!D37</f>
        <v>5</v>
      </c>
      <c r="E35">
        <f>'R-GRASP comparison'!E37</f>
        <v>3</v>
      </c>
      <c r="F35" s="55">
        <f>'R-GRASP comparison'!L37</f>
        <v>287931</v>
      </c>
      <c r="G35" s="55">
        <f>'R-GRASP comparison'!M37</f>
        <v>290157.40000000002</v>
      </c>
      <c r="H35" s="55">
        <f>'R-GRASP comparison'!N37</f>
        <v>1137.2121076464925</v>
      </c>
      <c r="I35" s="51">
        <f>tsplib24[[#This Row],[Dev]]/tsplib24[[#This Row],[Best]]</f>
        <v>3.9495994097422391E-3</v>
      </c>
      <c r="J35" s="55">
        <f>'R-GRASP comparison'!O37</f>
        <v>158</v>
      </c>
      <c r="L35" s="46" t="s">
        <v>674</v>
      </c>
      <c r="M35" s="47">
        <v>5854359.375</v>
      </c>
      <c r="N35" s="47">
        <v>6117745.5</v>
      </c>
      <c r="O35" s="51">
        <v>4.7845296278661499E-2</v>
      </c>
      <c r="P35" s="47">
        <v>163.8125</v>
      </c>
      <c r="Q35" s="53">
        <v>226</v>
      </c>
      <c r="R35" s="47"/>
      <c r="S35" t="s">
        <v>672</v>
      </c>
      <c r="T35" s="55">
        <f t="shared" si="0"/>
        <v>3684080.8125</v>
      </c>
      <c r="U35" s="55">
        <f t="shared" si="1"/>
        <v>3899297.3125</v>
      </c>
      <c r="V35" s="51">
        <f t="shared" si="2"/>
        <v>4.2855147116520831E-2</v>
      </c>
      <c r="W35" s="55">
        <f t="shared" si="3"/>
        <v>190.23125000000002</v>
      </c>
      <c r="X35">
        <v>264</v>
      </c>
    </row>
    <row r="36" spans="1:24" x14ac:dyDescent="0.2">
      <c r="A36" t="s">
        <v>660</v>
      </c>
      <c r="B36" t="str">
        <f>'R-GRASP comparison'!B38</f>
        <v>ch130_05_4</v>
      </c>
      <c r="C36">
        <f>'R-GRASP comparison'!C38</f>
        <v>130</v>
      </c>
      <c r="D36">
        <f>'R-GRASP comparison'!D38</f>
        <v>5</v>
      </c>
      <c r="E36">
        <f>'R-GRASP comparison'!E38</f>
        <v>4</v>
      </c>
      <c r="F36" s="55">
        <f>'R-GRASP comparison'!L38</f>
        <v>278279</v>
      </c>
      <c r="G36" s="55">
        <f>'R-GRASP comparison'!M38</f>
        <v>285930.90000000002</v>
      </c>
      <c r="H36" s="55">
        <f>'R-GRASP comparison'!N38</f>
        <v>6593.9155531612796</v>
      </c>
      <c r="I36" s="51">
        <f>tsplib24[[#This Row],[Dev]]/tsplib24[[#This Row],[Best]]</f>
        <v>2.3695340119668677E-2</v>
      </c>
      <c r="J36" s="55">
        <f>'R-GRASP comparison'!O38</f>
        <v>118.5</v>
      </c>
      <c r="L36" s="46" t="s">
        <v>672</v>
      </c>
      <c r="M36" s="47">
        <v>3684080.8125</v>
      </c>
      <c r="N36" s="47">
        <v>3899297.3125</v>
      </c>
      <c r="O36" s="51">
        <v>4.2855147116520831E-2</v>
      </c>
      <c r="P36" s="47">
        <v>190.23125000000002</v>
      </c>
      <c r="Q36" s="53">
        <v>264</v>
      </c>
      <c r="R36" s="47"/>
      <c r="S36" t="s">
        <v>707</v>
      </c>
      <c r="T36" s="55">
        <f t="shared" si="0"/>
        <v>175048.26875000002</v>
      </c>
      <c r="U36" s="55">
        <f t="shared" si="1"/>
        <v>181467.16500000001</v>
      </c>
      <c r="V36" s="51">
        <f t="shared" si="2"/>
        <v>2.8150564863971252E-2</v>
      </c>
      <c r="W36" s="55">
        <f t="shared" si="3"/>
        <v>188.74999999999997</v>
      </c>
      <c r="X36">
        <v>280</v>
      </c>
    </row>
    <row r="37" spans="1:24" x14ac:dyDescent="0.2">
      <c r="A37" t="s">
        <v>660</v>
      </c>
      <c r="B37" t="str">
        <f>'R-GRASP comparison'!B39</f>
        <v>ch130_05_5</v>
      </c>
      <c r="C37">
        <f>'R-GRASP comparison'!C39</f>
        <v>130</v>
      </c>
      <c r="D37">
        <f>'R-GRASP comparison'!D39</f>
        <v>5</v>
      </c>
      <c r="E37">
        <f>'R-GRASP comparison'!E39</f>
        <v>5</v>
      </c>
      <c r="F37" s="55">
        <f>'R-GRASP comparison'!L39</f>
        <v>297714</v>
      </c>
      <c r="G37" s="55">
        <f>'R-GRASP comparison'!M39</f>
        <v>301080.09999999998</v>
      </c>
      <c r="H37" s="55">
        <f>'R-GRASP comparison'!N39</f>
        <v>2159.085940855528</v>
      </c>
      <c r="I37" s="51">
        <f>tsplib24[[#This Row],[Dev]]/tsplib24[[#This Row],[Best]]</f>
        <v>7.2522150145963174E-3</v>
      </c>
      <c r="J37" s="55">
        <f>'R-GRASP comparison'!O39</f>
        <v>135.5</v>
      </c>
      <c r="L37" s="46" t="s">
        <v>670</v>
      </c>
      <c r="M37" s="47">
        <v>3770691.25</v>
      </c>
      <c r="N37" s="47">
        <v>3898917</v>
      </c>
      <c r="O37" s="51">
        <v>2.6974794210914178E-2</v>
      </c>
      <c r="P37" s="47">
        <v>195.41874999999999</v>
      </c>
      <c r="Q37" s="53">
        <v>299</v>
      </c>
      <c r="R37" s="47"/>
      <c r="S37" t="s">
        <v>670</v>
      </c>
      <c r="T37" s="55">
        <f t="shared" si="0"/>
        <v>3770691.25</v>
      </c>
      <c r="U37" s="55">
        <f t="shared" si="1"/>
        <v>3898917</v>
      </c>
      <c r="V37" s="51">
        <f t="shared" si="2"/>
        <v>2.6974794210914178E-2</v>
      </c>
      <c r="W37" s="55">
        <f t="shared" si="3"/>
        <v>195.41874999999999</v>
      </c>
      <c r="X37">
        <v>299</v>
      </c>
    </row>
    <row r="38" spans="1:24" x14ac:dyDescent="0.2">
      <c r="A38" t="s">
        <v>660</v>
      </c>
      <c r="B38" t="str">
        <f>'R-GRASP comparison'!B40</f>
        <v>ch130_10_2</v>
      </c>
      <c r="C38">
        <f>'R-GRASP comparison'!C40</f>
        <v>130</v>
      </c>
      <c r="D38">
        <f>'R-GRASP comparison'!D40</f>
        <v>10</v>
      </c>
      <c r="E38">
        <f>'R-GRASP comparison'!E40</f>
        <v>2</v>
      </c>
      <c r="F38" s="55">
        <f>'R-GRASP comparison'!L40</f>
        <v>94843.9</v>
      </c>
      <c r="G38" s="55">
        <f>'R-GRASP comparison'!M40</f>
        <v>96279.29</v>
      </c>
      <c r="H38" s="55">
        <f>'R-GRASP comparison'!N40</f>
        <v>1263.4977610233857</v>
      </c>
      <c r="I38" s="51">
        <f>tsplib24[[#This Row],[Dev]]/tsplib24[[#This Row],[Best]]</f>
        <v>1.3321866361709987E-2</v>
      </c>
      <c r="J38" s="55">
        <f>'R-GRASP comparison'!O40</f>
        <v>158.5</v>
      </c>
      <c r="L38" s="46" t="s">
        <v>663</v>
      </c>
      <c r="M38" s="47">
        <v>15914326.875</v>
      </c>
      <c r="N38" s="47">
        <v>16741774</v>
      </c>
      <c r="O38" s="51">
        <v>3.8058960334012328E-2</v>
      </c>
      <c r="P38" s="47">
        <v>235.20625000000001</v>
      </c>
      <c r="Q38" s="53">
        <v>439</v>
      </c>
      <c r="R38" s="47"/>
      <c r="S38" t="s">
        <v>669</v>
      </c>
      <c r="T38" s="55">
        <f t="shared" si="0"/>
        <v>3467113.75</v>
      </c>
      <c r="U38" s="55">
        <f t="shared" si="1"/>
        <v>3609349.5</v>
      </c>
      <c r="V38" s="51">
        <f t="shared" si="2"/>
        <v>2.9902951877537737E-2</v>
      </c>
      <c r="W38" s="55">
        <f t="shared" si="3"/>
        <v>202.98749999999995</v>
      </c>
      <c r="X38">
        <v>318</v>
      </c>
    </row>
    <row r="39" spans="1:24" x14ac:dyDescent="0.2">
      <c r="A39" t="s">
        <v>660</v>
      </c>
      <c r="B39" t="str">
        <f>'R-GRASP comparison'!B41</f>
        <v>ch130_10_3</v>
      </c>
      <c r="C39">
        <f>'R-GRASP comparison'!C41</f>
        <v>130</v>
      </c>
      <c r="D39">
        <f>'R-GRASP comparison'!D41</f>
        <v>10</v>
      </c>
      <c r="E39">
        <f>'R-GRASP comparison'!E41</f>
        <v>3</v>
      </c>
      <c r="F39" s="55">
        <f>'R-GRASP comparison'!L41</f>
        <v>102417</v>
      </c>
      <c r="G39" s="55">
        <f>'R-GRASP comparison'!M41</f>
        <v>105461</v>
      </c>
      <c r="H39" s="55">
        <f>'R-GRASP comparison'!N41</f>
        <v>2204.7498724345128</v>
      </c>
      <c r="I39" s="51">
        <f>tsplib24[[#This Row],[Dev]]/tsplib24[[#This Row],[Best]]</f>
        <v>2.1527186623651471E-2</v>
      </c>
      <c r="J39" s="55">
        <f>'R-GRASP comparison'!O41</f>
        <v>149.4</v>
      </c>
      <c r="L39" s="46" t="s">
        <v>682</v>
      </c>
      <c r="M39" s="47">
        <v>83381.84375</v>
      </c>
      <c r="N39" s="47">
        <v>85990.013750000013</v>
      </c>
      <c r="O39" s="51">
        <v>2.4270533783221422E-2</v>
      </c>
      <c r="P39" s="47">
        <v>162.10000000000002</v>
      </c>
      <c r="Q39" s="53">
        <v>195</v>
      </c>
      <c r="R39" s="47"/>
      <c r="S39" t="s">
        <v>668</v>
      </c>
      <c r="T39" s="55">
        <f t="shared" si="0"/>
        <v>1657869.8125</v>
      </c>
      <c r="U39" s="55">
        <f t="shared" si="1"/>
        <v>1698379.84375</v>
      </c>
      <c r="V39" s="51">
        <f t="shared" si="2"/>
        <v>1.9527027335212419E-2</v>
      </c>
      <c r="W39" s="55">
        <f t="shared" si="3"/>
        <v>216.81249999999994</v>
      </c>
      <c r="X39">
        <v>400</v>
      </c>
    </row>
    <row r="40" spans="1:24" x14ac:dyDescent="0.2">
      <c r="A40" t="s">
        <v>660</v>
      </c>
      <c r="B40" t="str">
        <f>'R-GRASP comparison'!B42</f>
        <v>ch130_10_4</v>
      </c>
      <c r="C40">
        <f>'R-GRASP comparison'!C42</f>
        <v>130</v>
      </c>
      <c r="D40">
        <f>'R-GRASP comparison'!D42</f>
        <v>10</v>
      </c>
      <c r="E40">
        <f>'R-GRASP comparison'!E42</f>
        <v>4</v>
      </c>
      <c r="F40" s="55">
        <f>'R-GRASP comparison'!L42</f>
        <v>100807</v>
      </c>
      <c r="G40" s="55">
        <f>'R-GRASP comparison'!M42</f>
        <v>103492.9</v>
      </c>
      <c r="H40" s="55">
        <f>'R-GRASP comparison'!N42</f>
        <v>2675.5358943998908</v>
      </c>
      <c r="I40" s="51">
        <f>tsplib24[[#This Row],[Dev]]/tsplib24[[#This Row],[Best]]</f>
        <v>2.654117168847293E-2</v>
      </c>
      <c r="J40" s="55">
        <f>'R-GRASP comparison'!O42</f>
        <v>120.6</v>
      </c>
      <c r="L40" s="46" t="s">
        <v>652</v>
      </c>
      <c r="M40" s="47">
        <v>99318.799999999988</v>
      </c>
      <c r="N40" s="47">
        <v>100966.25312499999</v>
      </c>
      <c r="O40" s="51">
        <v>1.549779164231101E-2</v>
      </c>
      <c r="P40" s="47">
        <v>113.76875</v>
      </c>
      <c r="Q40" s="53">
        <v>100</v>
      </c>
      <c r="R40" s="47"/>
      <c r="S40" t="s">
        <v>667</v>
      </c>
      <c r="T40" s="55">
        <f t="shared" si="0"/>
        <v>2055478</v>
      </c>
      <c r="U40" s="55">
        <f t="shared" si="1"/>
        <v>2126147.2062499998</v>
      </c>
      <c r="V40" s="51">
        <f t="shared" si="2"/>
        <v>3.264333552412723E-2</v>
      </c>
      <c r="W40" s="55">
        <f t="shared" si="3"/>
        <v>228.38124999999997</v>
      </c>
      <c r="X40">
        <v>417</v>
      </c>
    </row>
    <row r="41" spans="1:24" x14ac:dyDescent="0.2">
      <c r="A41" t="s">
        <v>660</v>
      </c>
      <c r="B41" t="str">
        <f>'R-GRASP comparison'!B43</f>
        <v>ch130_10_5</v>
      </c>
      <c r="C41">
        <f>'R-GRASP comparison'!C43</f>
        <v>130</v>
      </c>
      <c r="D41">
        <f>'R-GRASP comparison'!D43</f>
        <v>10</v>
      </c>
      <c r="E41">
        <f>'R-GRASP comparison'!E43</f>
        <v>5</v>
      </c>
      <c r="F41" s="55">
        <f>'R-GRASP comparison'!L43</f>
        <v>107470</v>
      </c>
      <c r="G41" s="55">
        <f>'R-GRASP comparison'!M43</f>
        <v>110925.5</v>
      </c>
      <c r="H41" s="55">
        <f>'R-GRASP comparison'!N43</f>
        <v>2697.6828431493245</v>
      </c>
      <c r="I41" s="51">
        <f>tsplib24[[#This Row],[Dev]]/tsplib24[[#This Row],[Best]]</f>
        <v>2.5101729256065176E-2</v>
      </c>
      <c r="J41" s="55">
        <f>'R-GRASP comparison'!O43</f>
        <v>134.9</v>
      </c>
      <c r="L41" s="46" t="s">
        <v>668</v>
      </c>
      <c r="M41" s="47">
        <v>1657869.8125</v>
      </c>
      <c r="N41" s="47">
        <v>1698379.84375</v>
      </c>
      <c r="O41" s="51">
        <v>1.9527027335212419E-2</v>
      </c>
      <c r="P41" s="47">
        <v>216.81249999999994</v>
      </c>
      <c r="Q41" s="53">
        <v>400</v>
      </c>
      <c r="R41" s="47"/>
      <c r="S41" t="s">
        <v>666</v>
      </c>
      <c r="T41" s="55">
        <f t="shared" si="0"/>
        <v>226815.15</v>
      </c>
      <c r="U41" s="55">
        <f t="shared" si="1"/>
        <v>235004.00750000001</v>
      </c>
      <c r="V41" s="51">
        <f t="shared" si="2"/>
        <v>2.5686930550135732E-2</v>
      </c>
      <c r="W41" s="55">
        <f t="shared" si="3"/>
        <v>233.91249999999997</v>
      </c>
      <c r="X41">
        <v>431</v>
      </c>
    </row>
    <row r="42" spans="1:24" x14ac:dyDescent="0.2">
      <c r="A42" t="s">
        <v>660</v>
      </c>
      <c r="B42" t="str">
        <f>'R-GRASP comparison'!B44</f>
        <v>ch130_15_2</v>
      </c>
      <c r="C42">
        <f>'R-GRASP comparison'!C44</f>
        <v>130</v>
      </c>
      <c r="D42">
        <f>'R-GRASP comparison'!D44</f>
        <v>15</v>
      </c>
      <c r="E42">
        <f>'R-GRASP comparison'!E44</f>
        <v>2</v>
      </c>
      <c r="F42" s="55">
        <f>'R-GRASP comparison'!L44</f>
        <v>48773.5</v>
      </c>
      <c r="G42" s="55">
        <f>'R-GRASP comparison'!M44</f>
        <v>50152.01</v>
      </c>
      <c r="H42" s="55">
        <f>'R-GRASP comparison'!N44</f>
        <v>996.23782016812254</v>
      </c>
      <c r="I42" s="51">
        <f>tsplib24[[#This Row],[Dev]]/tsplib24[[#This Row],[Best]]</f>
        <v>2.0425801309484095E-2</v>
      </c>
      <c r="J42" s="55">
        <f>'R-GRASP comparison'!O44</f>
        <v>116.4</v>
      </c>
      <c r="L42" s="46" t="s">
        <v>675</v>
      </c>
      <c r="M42" s="47">
        <v>7222230</v>
      </c>
      <c r="N42" s="47">
        <v>7378840.125</v>
      </c>
      <c r="O42" s="51">
        <v>1.8457740026865576E-2</v>
      </c>
      <c r="P42" s="47">
        <v>164.10625000000002</v>
      </c>
      <c r="Q42" s="53">
        <v>225</v>
      </c>
      <c r="R42" s="47"/>
      <c r="S42" t="s">
        <v>663</v>
      </c>
      <c r="T42" s="55">
        <f t="shared" si="0"/>
        <v>15914326.875</v>
      </c>
      <c r="U42" s="55">
        <f t="shared" si="1"/>
        <v>16741774</v>
      </c>
      <c r="V42" s="51">
        <f t="shared" si="2"/>
        <v>3.8058960334012328E-2</v>
      </c>
      <c r="W42" s="55">
        <f t="shared" si="3"/>
        <v>235.20625000000001</v>
      </c>
      <c r="X42">
        <v>439</v>
      </c>
    </row>
    <row r="43" spans="1:24" x14ac:dyDescent="0.2">
      <c r="A43" t="s">
        <v>660</v>
      </c>
      <c r="B43" t="str">
        <f>'R-GRASP comparison'!B45</f>
        <v>ch130_15_3</v>
      </c>
      <c r="C43">
        <f>'R-GRASP comparison'!C45</f>
        <v>130</v>
      </c>
      <c r="D43">
        <f>'R-GRASP comparison'!D45</f>
        <v>15</v>
      </c>
      <c r="E43">
        <f>'R-GRASP comparison'!E45</f>
        <v>3</v>
      </c>
      <c r="F43" s="55">
        <f>'R-GRASP comparison'!L45</f>
        <v>55388.3</v>
      </c>
      <c r="G43" s="55">
        <f>'R-GRASP comparison'!M45</f>
        <v>56018.36</v>
      </c>
      <c r="H43" s="55">
        <f>'R-GRASP comparison'!N45</f>
        <v>608.40667904873499</v>
      </c>
      <c r="I43" s="51">
        <f>tsplib24[[#This Row],[Dev]]/tsplib24[[#This Row],[Best]]</f>
        <v>1.0984389826890064E-2</v>
      </c>
      <c r="J43" s="55">
        <f>'R-GRASP comparison'!O45</f>
        <v>142.4</v>
      </c>
      <c r="L43" s="46" t="s">
        <v>676</v>
      </c>
      <c r="M43" s="47">
        <v>177331.01249999998</v>
      </c>
      <c r="N43" s="47">
        <v>182213.801875</v>
      </c>
      <c r="O43" s="51">
        <v>2.4454431231807707E-2</v>
      </c>
      <c r="P43" s="47">
        <v>173.70624999999998</v>
      </c>
      <c r="Q43" s="53">
        <v>225</v>
      </c>
      <c r="R43" s="47"/>
      <c r="S43" t="s">
        <v>664</v>
      </c>
      <c r="T43" s="55">
        <f t="shared" si="0"/>
        <v>6837782.5</v>
      </c>
      <c r="U43" s="55">
        <f t="shared" si="1"/>
        <v>7031644.0625</v>
      </c>
      <c r="V43" s="51">
        <f t="shared" si="2"/>
        <v>2.3343679682895507E-2</v>
      </c>
      <c r="W43" s="55">
        <f t="shared" si="3"/>
        <v>235.56875000000005</v>
      </c>
      <c r="X43">
        <v>442</v>
      </c>
    </row>
    <row r="44" spans="1:24" x14ac:dyDescent="0.2">
      <c r="A44" t="s">
        <v>660</v>
      </c>
      <c r="B44" t="str">
        <f>'R-GRASP comparison'!B46</f>
        <v>ch130_15_4</v>
      </c>
      <c r="C44">
        <f>'R-GRASP comparison'!C46</f>
        <v>130</v>
      </c>
      <c r="D44">
        <f>'R-GRASP comparison'!D46</f>
        <v>15</v>
      </c>
      <c r="E44">
        <f>'R-GRASP comparison'!E46</f>
        <v>4</v>
      </c>
      <c r="F44" s="55">
        <f>'R-GRASP comparison'!L46</f>
        <v>56439.199999999997</v>
      </c>
      <c r="G44" s="55">
        <f>'R-GRASP comparison'!M46</f>
        <v>57910.069999999992</v>
      </c>
      <c r="H44" s="55">
        <f>'R-GRASP comparison'!N46</f>
        <v>771.91438795590238</v>
      </c>
      <c r="I44" s="51">
        <f>tsplib24[[#This Row],[Dev]]/tsplib24[[#This Row],[Best]]</f>
        <v>1.3676919374404711E-2</v>
      </c>
      <c r="J44" s="55">
        <f>'R-GRASP comparison'!O46</f>
        <v>121.9</v>
      </c>
      <c r="L44" s="46" t="s">
        <v>681</v>
      </c>
      <c r="M44" s="47">
        <v>1212377.875</v>
      </c>
      <c r="N44" s="47">
        <v>1250878.5125</v>
      </c>
      <c r="O44" s="51">
        <v>2.7724943742967752E-2</v>
      </c>
      <c r="P44" s="47">
        <v>143.16250000000002</v>
      </c>
      <c r="Q44" s="53">
        <v>159</v>
      </c>
      <c r="R44" s="47"/>
      <c r="S44" t="s">
        <v>665</v>
      </c>
      <c r="T44" s="55">
        <f t="shared" si="0"/>
        <v>4728138.125</v>
      </c>
      <c r="U44" s="55">
        <f t="shared" si="1"/>
        <v>4884291.3125</v>
      </c>
      <c r="V44" s="51">
        <f t="shared" si="2"/>
        <v>2.671520342462427E-2</v>
      </c>
      <c r="W44" s="55">
        <f t="shared" si="3"/>
        <v>240.63749999999999</v>
      </c>
      <c r="X44">
        <v>493</v>
      </c>
    </row>
    <row r="45" spans="1:24" x14ac:dyDescent="0.2">
      <c r="A45" t="s">
        <v>660</v>
      </c>
      <c r="B45" t="str">
        <f>'R-GRASP comparison'!B47</f>
        <v>ch130_15_5</v>
      </c>
      <c r="C45">
        <f>'R-GRASP comparison'!C47</f>
        <v>130</v>
      </c>
      <c r="D45">
        <f>'R-GRASP comparison'!D47</f>
        <v>15</v>
      </c>
      <c r="E45">
        <f>'R-GRASP comparison'!E47</f>
        <v>5</v>
      </c>
      <c r="F45" s="55">
        <f>'R-GRASP comparison'!L47</f>
        <v>60585.9</v>
      </c>
      <c r="G45" s="55">
        <f>'R-GRASP comparison'!M47</f>
        <v>63848.87000000001</v>
      </c>
      <c r="H45" s="55">
        <f>'R-GRASP comparison'!N47</f>
        <v>1847.3873672177021</v>
      </c>
      <c r="I45" s="51">
        <f>tsplib24[[#This Row],[Dev]]/tsplib24[[#This Row],[Best]]</f>
        <v>3.0492034734446498E-2</v>
      </c>
      <c r="J45" s="55">
        <f>'R-GRASP comparison'!O47</f>
        <v>150.4</v>
      </c>
      <c r="L45" s="46" t="s">
        <v>643</v>
      </c>
      <c r="M45" s="47">
        <v>1844425.1666562506</v>
      </c>
      <c r="N45" s="47">
        <v>1912467.2233749996</v>
      </c>
      <c r="O45" s="51">
        <v>2.5520078842079609E-2</v>
      </c>
      <c r="P45" s="47">
        <v>160.84187499999987</v>
      </c>
      <c r="Q45" s="53">
        <v>210.92500000000001</v>
      </c>
      <c r="R45" s="47"/>
      <c r="S45" s="44" t="s">
        <v>642</v>
      </c>
      <c r="T45" s="58">
        <f>AVERAGE(T5:T44)</f>
        <v>1844425.1666562497</v>
      </c>
      <c r="U45" s="58">
        <f t="shared" ref="U45:V45" si="4">AVERAGE(U5:U44)</f>
        <v>1912467.2233750001</v>
      </c>
      <c r="V45" s="52">
        <f t="shared" si="4"/>
        <v>2.5520078842079602E-2</v>
      </c>
      <c r="W45" s="58">
        <f>AVERAGE(W5:W44)</f>
        <v>160.84187500000002</v>
      </c>
      <c r="X45" s="50"/>
    </row>
    <row r="46" spans="1:24" x14ac:dyDescent="0.2">
      <c r="A46" t="s">
        <v>660</v>
      </c>
      <c r="B46" t="str">
        <f>'R-GRASP comparison'!B48</f>
        <v>ch130_20_2</v>
      </c>
      <c r="C46">
        <f>'R-GRASP comparison'!C48</f>
        <v>130</v>
      </c>
      <c r="D46">
        <f>'R-GRASP comparison'!D48</f>
        <v>20</v>
      </c>
      <c r="E46">
        <f>'R-GRASP comparison'!E48</f>
        <v>2</v>
      </c>
      <c r="F46" s="55">
        <f>'R-GRASP comparison'!L48</f>
        <v>31147.7</v>
      </c>
      <c r="G46" s="55">
        <f>'R-GRASP comparison'!M48</f>
        <v>31608.000000000007</v>
      </c>
      <c r="H46" s="55">
        <f>'R-GRASP comparison'!N48</f>
        <v>326.24908343847346</v>
      </c>
      <c r="I46" s="51">
        <f>tsplib24[[#This Row],[Dev]]/tsplib24[[#This Row],[Best]]</f>
        <v>1.0474259204964522E-2</v>
      </c>
      <c r="J46" s="55">
        <f>'R-GRASP comparison'!O48</f>
        <v>109.1</v>
      </c>
      <c r="M46"/>
      <c r="N46"/>
      <c r="O46"/>
      <c r="P46"/>
      <c r="Q46"/>
    </row>
    <row r="47" spans="1:24" x14ac:dyDescent="0.2">
      <c r="A47" t="s">
        <v>660</v>
      </c>
      <c r="B47" t="str">
        <f>'R-GRASP comparison'!B49</f>
        <v>ch130_20_3</v>
      </c>
      <c r="C47">
        <f>'R-GRASP comparison'!C49</f>
        <v>130</v>
      </c>
      <c r="D47">
        <f>'R-GRASP comparison'!D49</f>
        <v>20</v>
      </c>
      <c r="E47">
        <f>'R-GRASP comparison'!E49</f>
        <v>3</v>
      </c>
      <c r="F47" s="55">
        <f>'R-GRASP comparison'!L49</f>
        <v>35426.1</v>
      </c>
      <c r="G47" s="55">
        <f>'R-GRASP comparison'!M49</f>
        <v>36084.22</v>
      </c>
      <c r="H47" s="55">
        <f>'R-GRASP comparison'!N49</f>
        <v>406.06143705930407</v>
      </c>
      <c r="I47" s="51">
        <f>tsplib24[[#This Row],[Dev]]/tsplib24[[#This Row],[Best]]</f>
        <v>1.146221111156193E-2</v>
      </c>
      <c r="J47" s="55">
        <f>'R-GRASP comparison'!O49</f>
        <v>117.3</v>
      </c>
      <c r="M47"/>
      <c r="N47"/>
      <c r="O47"/>
      <c r="P47"/>
    </row>
    <row r="48" spans="1:24" x14ac:dyDescent="0.2">
      <c r="A48" t="s">
        <v>660</v>
      </c>
      <c r="B48" t="str">
        <f>'R-GRASP comparison'!B50</f>
        <v>ch130_20_4</v>
      </c>
      <c r="C48">
        <f>'R-GRASP comparison'!C50</f>
        <v>130</v>
      </c>
      <c r="D48">
        <f>'R-GRASP comparison'!D50</f>
        <v>20</v>
      </c>
      <c r="E48">
        <f>'R-GRASP comparison'!E50</f>
        <v>4</v>
      </c>
      <c r="F48" s="55">
        <f>'R-GRASP comparison'!L50</f>
        <v>34599.5</v>
      </c>
      <c r="G48" s="55">
        <f>'R-GRASP comparison'!M50</f>
        <v>36420.18</v>
      </c>
      <c r="H48" s="55">
        <f>'R-GRASP comparison'!N50</f>
        <v>783.87787994474422</v>
      </c>
      <c r="I48" s="51">
        <f>tsplib24[[#This Row],[Dev]]/tsplib24[[#This Row],[Best]]</f>
        <v>2.2655757451545376E-2</v>
      </c>
      <c r="J48" s="55">
        <f>'R-GRASP comparison'!O50</f>
        <v>123.1</v>
      </c>
      <c r="M48"/>
      <c r="N48"/>
      <c r="O48"/>
      <c r="P48"/>
    </row>
    <row r="49" spans="1:16" x14ac:dyDescent="0.2">
      <c r="A49" t="s">
        <v>660</v>
      </c>
      <c r="B49" t="str">
        <f>'R-GRASP comparison'!B51</f>
        <v>ch130_20_5</v>
      </c>
      <c r="C49">
        <f>'R-GRASP comparison'!C51</f>
        <v>130</v>
      </c>
      <c r="D49">
        <f>'R-GRASP comparison'!D51</f>
        <v>20</v>
      </c>
      <c r="E49">
        <f>'R-GRASP comparison'!E51</f>
        <v>5</v>
      </c>
      <c r="F49" s="55">
        <f>'R-GRASP comparison'!L51</f>
        <v>40422.300000000003</v>
      </c>
      <c r="G49" s="55">
        <f>'R-GRASP comparison'!M51</f>
        <v>41189.65</v>
      </c>
      <c r="H49" s="55">
        <f>'R-GRASP comparison'!N51</f>
        <v>552.16850537977382</v>
      </c>
      <c r="I49" s="51">
        <f>tsplib24[[#This Row],[Dev]]/tsplib24[[#This Row],[Best]]</f>
        <v>1.3659997213908506E-2</v>
      </c>
      <c r="J49" s="55">
        <f>'R-GRASP comparison'!O51</f>
        <v>114.3</v>
      </c>
      <c r="M49"/>
      <c r="N49"/>
      <c r="O49"/>
      <c r="P49"/>
    </row>
    <row r="50" spans="1:16" x14ac:dyDescent="0.2">
      <c r="A50" t="s">
        <v>686</v>
      </c>
      <c r="B50" t="str">
        <f>'R-GRASP comparison'!B52</f>
        <v>ch150_05_2</v>
      </c>
      <c r="C50">
        <f>'R-GRASP comparison'!C52</f>
        <v>150</v>
      </c>
      <c r="D50">
        <f>'R-GRASP comparison'!D52</f>
        <v>5</v>
      </c>
      <c r="E50">
        <f>'R-GRASP comparison'!E52</f>
        <v>2</v>
      </c>
      <c r="F50" s="55">
        <f>'R-GRASP comparison'!L52</f>
        <v>363829</v>
      </c>
      <c r="G50" s="55">
        <f>'R-GRASP comparison'!M52</f>
        <v>366670.7</v>
      </c>
      <c r="H50" s="55">
        <f>'R-GRASP comparison'!N52</f>
        <v>3072.6339786357021</v>
      </c>
      <c r="I50" s="51">
        <f>tsplib24[[#This Row],[Dev]]/tsplib24[[#This Row],[Best]]</f>
        <v>8.4452695596989296E-3</v>
      </c>
      <c r="J50" s="55">
        <f>'R-GRASP comparison'!O52</f>
        <v>128.80000000000001</v>
      </c>
      <c r="M50"/>
      <c r="N50"/>
      <c r="O50"/>
      <c r="P50"/>
    </row>
    <row r="51" spans="1:16" x14ac:dyDescent="0.2">
      <c r="A51" t="s">
        <v>686</v>
      </c>
      <c r="B51" t="str">
        <f>'R-GRASP comparison'!B53</f>
        <v>ch150_05_3</v>
      </c>
      <c r="C51">
        <f>'R-GRASP comparison'!C53</f>
        <v>150</v>
      </c>
      <c r="D51">
        <f>'R-GRASP comparison'!D53</f>
        <v>5</v>
      </c>
      <c r="E51">
        <f>'R-GRASP comparison'!E53</f>
        <v>3</v>
      </c>
      <c r="F51" s="55">
        <f>'R-GRASP comparison'!L53</f>
        <v>366143</v>
      </c>
      <c r="G51" s="55">
        <f>'R-GRASP comparison'!M53</f>
        <v>372969</v>
      </c>
      <c r="H51" s="55">
        <f>'R-GRASP comparison'!N53</f>
        <v>5757.6503116385175</v>
      </c>
      <c r="I51" s="51">
        <f>tsplib24[[#This Row],[Dev]]/tsplib24[[#This Row],[Best]]</f>
        <v>1.5725141028610452E-2</v>
      </c>
      <c r="J51" s="55">
        <f>'R-GRASP comparison'!O53</f>
        <v>153.80000000000001</v>
      </c>
      <c r="M51"/>
      <c r="N51"/>
      <c r="O51"/>
      <c r="P51"/>
    </row>
    <row r="52" spans="1:16" x14ac:dyDescent="0.2">
      <c r="A52" t="s">
        <v>686</v>
      </c>
      <c r="B52" t="str">
        <f>'R-GRASP comparison'!B54</f>
        <v>ch150_05_4</v>
      </c>
      <c r="C52">
        <f>'R-GRASP comparison'!C54</f>
        <v>150</v>
      </c>
      <c r="D52">
        <f>'R-GRASP comparison'!D54</f>
        <v>5</v>
      </c>
      <c r="E52">
        <f>'R-GRASP comparison'!E54</f>
        <v>4</v>
      </c>
      <c r="F52" s="55">
        <f>'R-GRASP comparison'!L54</f>
        <v>387823</v>
      </c>
      <c r="G52" s="55">
        <f>'R-GRASP comparison'!M54</f>
        <v>392161.3</v>
      </c>
      <c r="H52" s="55">
        <f>'R-GRASP comparison'!N54</f>
        <v>2270.4216470857468</v>
      </c>
      <c r="I52" s="51">
        <f>tsplib24[[#This Row],[Dev]]/tsplib24[[#This Row],[Best]]</f>
        <v>5.8542728179755889E-3</v>
      </c>
      <c r="J52" s="55">
        <f>'R-GRASP comparison'!O54</f>
        <v>166.5</v>
      </c>
      <c r="M52"/>
      <c r="N52"/>
      <c r="O52"/>
      <c r="P52"/>
    </row>
    <row r="53" spans="1:16" x14ac:dyDescent="0.2">
      <c r="A53" t="s">
        <v>686</v>
      </c>
      <c r="B53" t="str">
        <f>'R-GRASP comparison'!B55</f>
        <v>ch150_05_5</v>
      </c>
      <c r="C53">
        <f>'R-GRASP comparison'!C55</f>
        <v>150</v>
      </c>
      <c r="D53">
        <f>'R-GRASP comparison'!D55</f>
        <v>5</v>
      </c>
      <c r="E53">
        <f>'R-GRASP comparison'!E55</f>
        <v>5</v>
      </c>
      <c r="F53" s="55">
        <f>'R-GRASP comparison'!L55</f>
        <v>395178</v>
      </c>
      <c r="G53" s="55">
        <f>'R-GRASP comparison'!M55</f>
        <v>402168</v>
      </c>
      <c r="H53" s="55">
        <f>'R-GRASP comparison'!N55</f>
        <v>5269.5523529043721</v>
      </c>
      <c r="I53" s="51">
        <f>tsplib24[[#This Row],[Dev]]/tsplib24[[#This Row],[Best]]</f>
        <v>1.3334629845042923E-2</v>
      </c>
      <c r="J53" s="55">
        <f>'R-GRASP comparison'!O55</f>
        <v>170.8</v>
      </c>
      <c r="M53"/>
      <c r="N53"/>
      <c r="O53"/>
      <c r="P53"/>
    </row>
    <row r="54" spans="1:16" x14ac:dyDescent="0.2">
      <c r="A54" t="s">
        <v>686</v>
      </c>
      <c r="B54" t="str">
        <f>'R-GRASP comparison'!B56</f>
        <v>ch150_10_2</v>
      </c>
      <c r="C54">
        <f>'R-GRASP comparison'!C56</f>
        <v>150</v>
      </c>
      <c r="D54">
        <f>'R-GRASP comparison'!D56</f>
        <v>10</v>
      </c>
      <c r="E54">
        <f>'R-GRASP comparison'!E56</f>
        <v>2</v>
      </c>
      <c r="F54" s="55">
        <f>'R-GRASP comparison'!L56</f>
        <v>125670</v>
      </c>
      <c r="G54" s="55">
        <f>'R-GRASP comparison'!M56</f>
        <v>128075.8</v>
      </c>
      <c r="H54" s="55">
        <f>'R-GRASP comparison'!N56</f>
        <v>1631.0688247621899</v>
      </c>
      <c r="I54" s="51">
        <f>tsplib24[[#This Row],[Dev]]/tsplib24[[#This Row],[Best]]</f>
        <v>1.2978983247888836E-2</v>
      </c>
      <c r="J54" s="55">
        <f>'R-GRASP comparison'!O56</f>
        <v>140.30000000000001</v>
      </c>
      <c r="M54"/>
      <c r="N54"/>
      <c r="O54"/>
      <c r="P54"/>
    </row>
    <row r="55" spans="1:16" x14ac:dyDescent="0.2">
      <c r="A55" t="s">
        <v>686</v>
      </c>
      <c r="B55" t="str">
        <f>'R-GRASP comparison'!B57</f>
        <v>ch150_10_3</v>
      </c>
      <c r="C55">
        <f>'R-GRASP comparison'!C57</f>
        <v>150</v>
      </c>
      <c r="D55">
        <f>'R-GRASP comparison'!D57</f>
        <v>10</v>
      </c>
      <c r="E55">
        <f>'R-GRASP comparison'!E57</f>
        <v>3</v>
      </c>
      <c r="F55" s="55">
        <f>'R-GRASP comparison'!L57</f>
        <v>125927</v>
      </c>
      <c r="G55" s="55">
        <f>'R-GRASP comparison'!M57</f>
        <v>130369.1</v>
      </c>
      <c r="H55" s="55">
        <f>'R-GRASP comparison'!N57</f>
        <v>2994.3491019659759</v>
      </c>
      <c r="I55" s="51">
        <f>tsplib24[[#This Row],[Dev]]/tsplib24[[#This Row],[Best]]</f>
        <v>2.3778451817052546E-2</v>
      </c>
      <c r="J55" s="55">
        <f>'R-GRASP comparison'!O57</f>
        <v>149</v>
      </c>
      <c r="M55"/>
      <c r="N55"/>
      <c r="O55"/>
      <c r="P55"/>
    </row>
    <row r="56" spans="1:16" x14ac:dyDescent="0.2">
      <c r="A56" t="s">
        <v>686</v>
      </c>
      <c r="B56" t="str">
        <f>'R-GRASP comparison'!B58</f>
        <v>ch150_10_4</v>
      </c>
      <c r="C56">
        <f>'R-GRASP comparison'!C58</f>
        <v>150</v>
      </c>
      <c r="D56">
        <f>'R-GRASP comparison'!D58</f>
        <v>10</v>
      </c>
      <c r="E56">
        <f>'R-GRASP comparison'!E58</f>
        <v>4</v>
      </c>
      <c r="F56" s="55">
        <f>'R-GRASP comparison'!L58</f>
        <v>139847</v>
      </c>
      <c r="G56" s="55">
        <f>'R-GRASP comparison'!M58</f>
        <v>145397.20000000001</v>
      </c>
      <c r="H56" s="55">
        <f>'R-GRASP comparison'!N58</f>
        <v>3909.7814886370425</v>
      </c>
      <c r="I56" s="51">
        <f>tsplib24[[#This Row],[Dev]]/tsplib24[[#This Row],[Best]]</f>
        <v>2.7957564256916791E-2</v>
      </c>
      <c r="J56" s="55">
        <f>'R-GRASP comparison'!O58</f>
        <v>167.5</v>
      </c>
      <c r="M56"/>
      <c r="N56"/>
      <c r="O56"/>
      <c r="P56"/>
    </row>
    <row r="57" spans="1:16" x14ac:dyDescent="0.2">
      <c r="A57" t="s">
        <v>686</v>
      </c>
      <c r="B57" t="str">
        <f>'R-GRASP comparison'!B59</f>
        <v>ch150_10_5</v>
      </c>
      <c r="C57">
        <f>'R-GRASP comparison'!C59</f>
        <v>150</v>
      </c>
      <c r="D57">
        <f>'R-GRASP comparison'!D59</f>
        <v>10</v>
      </c>
      <c r="E57">
        <f>'R-GRASP comparison'!E59</f>
        <v>5</v>
      </c>
      <c r="F57" s="55">
        <f>'R-GRASP comparison'!L59</f>
        <v>147514</v>
      </c>
      <c r="G57" s="55">
        <f>'R-GRASP comparison'!M59</f>
        <v>151978.9</v>
      </c>
      <c r="H57" s="55">
        <f>'R-GRASP comparison'!N59</f>
        <v>3334.0435060148811</v>
      </c>
      <c r="I57" s="51">
        <f>tsplib24[[#This Row],[Dev]]/tsplib24[[#This Row],[Best]]</f>
        <v>2.2601539555668487E-2</v>
      </c>
      <c r="J57" s="55">
        <f>'R-GRASP comparison'!O59</f>
        <v>126.1</v>
      </c>
      <c r="M57"/>
      <c r="N57"/>
      <c r="O57"/>
      <c r="P57"/>
    </row>
    <row r="58" spans="1:16" x14ac:dyDescent="0.2">
      <c r="A58" t="s">
        <v>686</v>
      </c>
      <c r="B58" t="str">
        <f>'R-GRASP comparison'!B60</f>
        <v>ch150_15_2</v>
      </c>
      <c r="C58">
        <f>'R-GRASP comparison'!C60</f>
        <v>150</v>
      </c>
      <c r="D58">
        <f>'R-GRASP comparison'!D60</f>
        <v>15</v>
      </c>
      <c r="E58">
        <f>'R-GRASP comparison'!E60</f>
        <v>2</v>
      </c>
      <c r="F58" s="55">
        <f>'R-GRASP comparison'!L60</f>
        <v>67621.8</v>
      </c>
      <c r="G58" s="55">
        <f>'R-GRASP comparison'!M60</f>
        <v>68871.78</v>
      </c>
      <c r="H58" s="55">
        <f>'R-GRASP comparison'!N60</f>
        <v>749.65088289297819</v>
      </c>
      <c r="I58" s="51">
        <f>tsplib24[[#This Row],[Dev]]/tsplib24[[#This Row],[Best]]</f>
        <v>1.1085935051906014E-2</v>
      </c>
      <c r="J58" s="55">
        <f>'R-GRASP comparison'!O60</f>
        <v>115.8</v>
      </c>
      <c r="M58"/>
      <c r="N58"/>
      <c r="O58"/>
      <c r="P58"/>
    </row>
    <row r="59" spans="1:16" x14ac:dyDescent="0.2">
      <c r="A59" t="s">
        <v>686</v>
      </c>
      <c r="B59" t="str">
        <f>'R-GRASP comparison'!B61</f>
        <v>ch150_15_3</v>
      </c>
      <c r="C59">
        <f>'R-GRASP comparison'!C61</f>
        <v>150</v>
      </c>
      <c r="D59">
        <f>'R-GRASP comparison'!D61</f>
        <v>15</v>
      </c>
      <c r="E59">
        <f>'R-GRASP comparison'!E61</f>
        <v>3</v>
      </c>
      <c r="F59" s="55">
        <f>'R-GRASP comparison'!L61</f>
        <v>69504.2</v>
      </c>
      <c r="G59" s="55">
        <f>'R-GRASP comparison'!M61</f>
        <v>71546.95</v>
      </c>
      <c r="H59" s="55">
        <f>'R-GRASP comparison'!N61</f>
        <v>1152.8459174774603</v>
      </c>
      <c r="I59" s="51">
        <f>tsplib24[[#This Row],[Dev]]/tsplib24[[#This Row],[Best]]</f>
        <v>1.6586708680589955E-2</v>
      </c>
      <c r="J59" s="55">
        <f>'R-GRASP comparison'!O61</f>
        <v>143.4</v>
      </c>
      <c r="M59"/>
      <c r="N59"/>
      <c r="O59"/>
      <c r="P59"/>
    </row>
    <row r="60" spans="1:16" x14ac:dyDescent="0.2">
      <c r="A60" t="s">
        <v>686</v>
      </c>
      <c r="B60" t="str">
        <f>'R-GRASP comparison'!B62</f>
        <v>ch150_15_4</v>
      </c>
      <c r="C60">
        <f>'R-GRASP comparison'!C62</f>
        <v>150</v>
      </c>
      <c r="D60">
        <f>'R-GRASP comparison'!D62</f>
        <v>15</v>
      </c>
      <c r="E60">
        <f>'R-GRASP comparison'!E62</f>
        <v>4</v>
      </c>
      <c r="F60" s="55">
        <f>'R-GRASP comparison'!L62</f>
        <v>77927.3</v>
      </c>
      <c r="G60" s="55">
        <f>'R-GRASP comparison'!M62</f>
        <v>81172.440000000017</v>
      </c>
      <c r="H60" s="55">
        <f>'R-GRASP comparison'!N62</f>
        <v>2231.3683311666264</v>
      </c>
      <c r="I60" s="51">
        <f>tsplib24[[#This Row],[Dev]]/tsplib24[[#This Row],[Best]]</f>
        <v>2.8633974629771932E-2</v>
      </c>
      <c r="J60" s="55">
        <f>'R-GRASP comparison'!O62</f>
        <v>148.19999999999999</v>
      </c>
      <c r="M60"/>
      <c r="N60"/>
      <c r="O60"/>
      <c r="P60"/>
    </row>
    <row r="61" spans="1:16" x14ac:dyDescent="0.2">
      <c r="A61" t="s">
        <v>686</v>
      </c>
      <c r="B61" t="str">
        <f>'R-GRASP comparison'!B63</f>
        <v>ch150_15_5</v>
      </c>
      <c r="C61">
        <f>'R-GRASP comparison'!C63</f>
        <v>150</v>
      </c>
      <c r="D61">
        <f>'R-GRASP comparison'!D63</f>
        <v>15</v>
      </c>
      <c r="E61">
        <f>'R-GRASP comparison'!E63</f>
        <v>5</v>
      </c>
      <c r="F61" s="55">
        <f>'R-GRASP comparison'!L63</f>
        <v>83057.8</v>
      </c>
      <c r="G61" s="55">
        <f>'R-GRASP comparison'!M63</f>
        <v>86475.18</v>
      </c>
      <c r="H61" s="55">
        <f>'R-GRASP comparison'!N63</f>
        <v>2287.4446654145163</v>
      </c>
      <c r="I61" s="51">
        <f>tsplib24[[#This Row],[Dev]]/tsplib24[[#This Row],[Best]]</f>
        <v>2.7540395548816803E-2</v>
      </c>
      <c r="J61" s="55">
        <f>'R-GRASP comparison'!O63</f>
        <v>128.30000000000001</v>
      </c>
      <c r="M61"/>
      <c r="N61"/>
      <c r="O61"/>
      <c r="P61"/>
    </row>
    <row r="62" spans="1:16" x14ac:dyDescent="0.2">
      <c r="A62" t="s">
        <v>686</v>
      </c>
      <c r="B62" t="str">
        <f>'R-GRASP comparison'!B64</f>
        <v>ch150_20_2</v>
      </c>
      <c r="C62">
        <f>'R-GRASP comparison'!C64</f>
        <v>150</v>
      </c>
      <c r="D62">
        <f>'R-GRASP comparison'!D64</f>
        <v>20</v>
      </c>
      <c r="E62">
        <f>'R-GRASP comparison'!E64</f>
        <v>2</v>
      </c>
      <c r="F62" s="55">
        <f>'R-GRASP comparison'!L64</f>
        <v>42199</v>
      </c>
      <c r="G62" s="55">
        <f>'R-GRASP comparison'!M64</f>
        <v>42910.659999999996</v>
      </c>
      <c r="H62" s="55">
        <f>'R-GRASP comparison'!N64</f>
        <v>721.27442643020549</v>
      </c>
      <c r="I62" s="51">
        <f>tsplib24[[#This Row],[Dev]]/tsplib24[[#This Row],[Best]]</f>
        <v>1.7092216081665574E-2</v>
      </c>
      <c r="J62" s="55">
        <f>'R-GRASP comparison'!O64</f>
        <v>151.6</v>
      </c>
      <c r="M62"/>
      <c r="N62"/>
      <c r="O62"/>
      <c r="P62"/>
    </row>
    <row r="63" spans="1:16" x14ac:dyDescent="0.2">
      <c r="A63" t="s">
        <v>686</v>
      </c>
      <c r="B63" t="str">
        <f>'R-GRASP comparison'!B65</f>
        <v>ch150_20_3</v>
      </c>
      <c r="C63">
        <f>'R-GRASP comparison'!C65</f>
        <v>150</v>
      </c>
      <c r="D63">
        <f>'R-GRASP comparison'!D65</f>
        <v>20</v>
      </c>
      <c r="E63">
        <f>'R-GRASP comparison'!E65</f>
        <v>3</v>
      </c>
      <c r="F63" s="55">
        <f>'R-GRASP comparison'!L65</f>
        <v>43818.2</v>
      </c>
      <c r="G63" s="55">
        <f>'R-GRASP comparison'!M65</f>
        <v>44883.64</v>
      </c>
      <c r="H63" s="55">
        <f>'R-GRASP comparison'!N65</f>
        <v>817.87534801391939</v>
      </c>
      <c r="I63" s="51">
        <f>tsplib24[[#This Row],[Dev]]/tsplib24[[#This Row],[Best]]</f>
        <v>1.866519729276692E-2</v>
      </c>
      <c r="J63" s="55">
        <f>'R-GRASP comparison'!O65</f>
        <v>172.8</v>
      </c>
      <c r="M63"/>
      <c r="N63"/>
      <c r="O63"/>
      <c r="P63"/>
    </row>
    <row r="64" spans="1:16" x14ac:dyDescent="0.2">
      <c r="A64" t="s">
        <v>686</v>
      </c>
      <c r="B64" t="str">
        <f>'R-GRASP comparison'!B66</f>
        <v>ch150_20_4</v>
      </c>
      <c r="C64">
        <f>'R-GRASP comparison'!C66</f>
        <v>150</v>
      </c>
      <c r="D64">
        <f>'R-GRASP comparison'!D66</f>
        <v>20</v>
      </c>
      <c r="E64">
        <f>'R-GRASP comparison'!E66</f>
        <v>4</v>
      </c>
      <c r="F64" s="55">
        <f>'R-GRASP comparison'!L66</f>
        <v>51983.9</v>
      </c>
      <c r="G64" s="55">
        <f>'R-GRASP comparison'!M66</f>
        <v>53952.430000000008</v>
      </c>
      <c r="H64" s="55">
        <f>'R-GRASP comparison'!N66</f>
        <v>1405.8402169758363</v>
      </c>
      <c r="I64" s="51">
        <f>tsplib24[[#This Row],[Dev]]/tsplib24[[#This Row],[Best]]</f>
        <v>2.7043761952755301E-2</v>
      </c>
      <c r="J64" s="55">
        <f>'R-GRASP comparison'!O66</f>
        <v>151.69999999999999</v>
      </c>
      <c r="M64"/>
      <c r="N64"/>
      <c r="O64"/>
      <c r="P64"/>
    </row>
    <row r="65" spans="1:16" x14ac:dyDescent="0.2">
      <c r="A65" t="s">
        <v>686</v>
      </c>
      <c r="B65" t="str">
        <f>'R-GRASP comparison'!B67</f>
        <v>ch150_20_5</v>
      </c>
      <c r="C65">
        <f>'R-GRASP comparison'!C67</f>
        <v>150</v>
      </c>
      <c r="D65">
        <f>'R-GRASP comparison'!D67</f>
        <v>20</v>
      </c>
      <c r="E65">
        <f>'R-GRASP comparison'!E67</f>
        <v>5</v>
      </c>
      <c r="F65" s="55">
        <f>'R-GRASP comparison'!L67</f>
        <v>53681</v>
      </c>
      <c r="G65" s="55">
        <f>'R-GRASP comparison'!M67</f>
        <v>56281.64</v>
      </c>
      <c r="H65" s="55">
        <f>'R-GRASP comparison'!N67</f>
        <v>1522.310213093536</v>
      </c>
      <c r="I65" s="51">
        <f>tsplib24[[#This Row],[Dev]]/tsplib24[[#This Row],[Best]]</f>
        <v>2.8358454818157935E-2</v>
      </c>
      <c r="J65" s="55">
        <f>'R-GRASP comparison'!O67</f>
        <v>141</v>
      </c>
      <c r="M65"/>
      <c r="N65"/>
      <c r="O65"/>
      <c r="P65"/>
    </row>
    <row r="66" spans="1:16" x14ac:dyDescent="0.2">
      <c r="A66" t="s">
        <v>683</v>
      </c>
      <c r="B66" t="str">
        <f>'R-GRASP comparison'!B68</f>
        <v>d198_05_2</v>
      </c>
      <c r="C66">
        <f>'R-GRASP comparison'!C68</f>
        <v>198</v>
      </c>
      <c r="D66">
        <f>'R-GRASP comparison'!D68</f>
        <v>5</v>
      </c>
      <c r="E66">
        <f>'R-GRASP comparison'!E68</f>
        <v>2</v>
      </c>
      <c r="F66" s="55">
        <f>'R-GRASP comparison'!L68</f>
        <v>1349990</v>
      </c>
      <c r="G66" s="55">
        <f>'R-GRASP comparison'!M68</f>
        <v>1373618</v>
      </c>
      <c r="H66" s="55">
        <f>'R-GRASP comparison'!N68</f>
        <v>16556.809810803261</v>
      </c>
      <c r="I66" s="51">
        <f>tsplib24[[#This Row],[Dev]]/tsplib24[[#This Row],[Best]]</f>
        <v>1.2264394410923979E-2</v>
      </c>
      <c r="J66" s="55">
        <f>'R-GRASP comparison'!O68</f>
        <v>107.7</v>
      </c>
      <c r="M66"/>
      <c r="N66"/>
      <c r="O66"/>
      <c r="P66"/>
    </row>
    <row r="67" spans="1:16" x14ac:dyDescent="0.2">
      <c r="A67" t="s">
        <v>683</v>
      </c>
      <c r="B67" t="str">
        <f>'R-GRASP comparison'!B69</f>
        <v>d198_05_3</v>
      </c>
      <c r="C67">
        <f>'R-GRASP comparison'!C69</f>
        <v>198</v>
      </c>
      <c r="D67">
        <f>'R-GRASP comparison'!D69</f>
        <v>5</v>
      </c>
      <c r="E67">
        <f>'R-GRASP comparison'!E69</f>
        <v>3</v>
      </c>
      <c r="F67" s="55">
        <f>'R-GRASP comparison'!L69</f>
        <v>1444460</v>
      </c>
      <c r="G67" s="55">
        <f>'R-GRASP comparison'!M69</f>
        <v>1471841</v>
      </c>
      <c r="H67" s="55">
        <f>'R-GRASP comparison'!N69</f>
        <v>13786.757293383627</v>
      </c>
      <c r="I67" s="51">
        <f>tsplib24[[#This Row],[Dev]]/tsplib24[[#This Row],[Best]]</f>
        <v>9.5445753384542503E-3</v>
      </c>
      <c r="J67" s="55">
        <f>'R-GRASP comparison'!O69</f>
        <v>122.7</v>
      </c>
      <c r="M67"/>
      <c r="N67"/>
      <c r="O67"/>
      <c r="P67"/>
    </row>
    <row r="68" spans="1:16" x14ac:dyDescent="0.2">
      <c r="A68" t="s">
        <v>683</v>
      </c>
      <c r="B68" t="str">
        <f>'R-GRASP comparison'!B70</f>
        <v>d198_05_4</v>
      </c>
      <c r="C68">
        <f>'R-GRASP comparison'!C70</f>
        <v>198</v>
      </c>
      <c r="D68">
        <f>'R-GRASP comparison'!D70</f>
        <v>5</v>
      </c>
      <c r="E68">
        <f>'R-GRASP comparison'!E70</f>
        <v>4</v>
      </c>
      <c r="F68" s="55">
        <f>'R-GRASP comparison'!L70</f>
        <v>1458950</v>
      </c>
      <c r="G68" s="55">
        <f>'R-GRASP comparison'!M70</f>
        <v>1499650</v>
      </c>
      <c r="H68" s="55">
        <f>'R-GRASP comparison'!N70</f>
        <v>23991.366039566077</v>
      </c>
      <c r="I68" s="51">
        <f>tsplib24[[#This Row],[Dev]]/tsplib24[[#This Row],[Best]]</f>
        <v>1.644426885058849E-2</v>
      </c>
      <c r="J68" s="55">
        <f>'R-GRASP comparison'!O70</f>
        <v>189.6</v>
      </c>
      <c r="M68"/>
      <c r="N68"/>
      <c r="O68"/>
      <c r="P68"/>
    </row>
    <row r="69" spans="1:16" x14ac:dyDescent="0.2">
      <c r="A69" t="s">
        <v>683</v>
      </c>
      <c r="B69" t="str">
        <f>'R-GRASP comparison'!B71</f>
        <v>d198_05_5</v>
      </c>
      <c r="C69">
        <f>'R-GRASP comparison'!C71</f>
        <v>198</v>
      </c>
      <c r="D69">
        <f>'R-GRASP comparison'!D71</f>
        <v>5</v>
      </c>
      <c r="E69">
        <f>'R-GRASP comparison'!E71</f>
        <v>5</v>
      </c>
      <c r="F69" s="55">
        <f>'R-GRASP comparison'!L71</f>
        <v>1703920</v>
      </c>
      <c r="G69" s="55">
        <f>'R-GRASP comparison'!M71</f>
        <v>1776532</v>
      </c>
      <c r="H69" s="55">
        <f>'R-GRASP comparison'!N71</f>
        <v>62590.251779153099</v>
      </c>
      <c r="I69" s="51">
        <f>tsplib24[[#This Row],[Dev]]/tsplib24[[#This Row],[Best]]</f>
        <v>3.6733092973351505E-2</v>
      </c>
      <c r="J69" s="55">
        <f>'R-GRASP comparison'!O71</f>
        <v>183.3</v>
      </c>
      <c r="M69"/>
      <c r="N69"/>
      <c r="O69"/>
      <c r="P69"/>
    </row>
    <row r="70" spans="1:16" x14ac:dyDescent="0.2">
      <c r="A70" t="s">
        <v>683</v>
      </c>
      <c r="B70" t="str">
        <f>'R-GRASP comparison'!B72</f>
        <v>d198_10_2</v>
      </c>
      <c r="C70">
        <f>'R-GRASP comparison'!C72</f>
        <v>198</v>
      </c>
      <c r="D70">
        <f>'R-GRASP comparison'!D72</f>
        <v>10</v>
      </c>
      <c r="E70">
        <f>'R-GRASP comparison'!E72</f>
        <v>2</v>
      </c>
      <c r="F70" s="55">
        <f>'R-GRASP comparison'!L72</f>
        <v>439096</v>
      </c>
      <c r="G70" s="55">
        <f>'R-GRASP comparison'!M72</f>
        <v>456061.9</v>
      </c>
      <c r="H70" s="55">
        <f>'R-GRASP comparison'!N72</f>
        <v>10359.956504091448</v>
      </c>
      <c r="I70" s="51">
        <f>tsplib24[[#This Row],[Dev]]/tsplib24[[#This Row],[Best]]</f>
        <v>2.3593830287890229E-2</v>
      </c>
      <c r="J70" s="55">
        <f>'R-GRASP comparison'!O72</f>
        <v>150.9</v>
      </c>
      <c r="M70"/>
      <c r="N70"/>
      <c r="O70"/>
      <c r="P70"/>
    </row>
    <row r="71" spans="1:16" x14ac:dyDescent="0.2">
      <c r="A71" t="s">
        <v>683</v>
      </c>
      <c r="B71" t="str">
        <f>'R-GRASP comparison'!B73</f>
        <v>d198_10_3</v>
      </c>
      <c r="C71">
        <f>'R-GRASP comparison'!C73</f>
        <v>198</v>
      </c>
      <c r="D71">
        <f>'R-GRASP comparison'!D73</f>
        <v>10</v>
      </c>
      <c r="E71">
        <f>'R-GRASP comparison'!E73</f>
        <v>3</v>
      </c>
      <c r="F71" s="55">
        <f>'R-GRASP comparison'!L73</f>
        <v>451081</v>
      </c>
      <c r="G71" s="55">
        <f>'R-GRASP comparison'!M73</f>
        <v>473458</v>
      </c>
      <c r="H71" s="55">
        <f>'R-GRASP comparison'!N73</f>
        <v>13152.053527871607</v>
      </c>
      <c r="I71" s="51">
        <f>tsplib24[[#This Row],[Dev]]/tsplib24[[#This Row],[Best]]</f>
        <v>2.9156744637596366E-2</v>
      </c>
      <c r="J71" s="55">
        <f>'R-GRASP comparison'!O73</f>
        <v>183.5</v>
      </c>
      <c r="M71"/>
      <c r="N71"/>
      <c r="O71"/>
      <c r="P71"/>
    </row>
    <row r="72" spans="1:16" x14ac:dyDescent="0.2">
      <c r="A72" t="s">
        <v>683</v>
      </c>
      <c r="B72" t="str">
        <f>'R-GRASP comparison'!B74</f>
        <v>d198_10_4</v>
      </c>
      <c r="C72">
        <f>'R-GRASP comparison'!C74</f>
        <v>198</v>
      </c>
      <c r="D72">
        <f>'R-GRASP comparison'!D74</f>
        <v>10</v>
      </c>
      <c r="E72">
        <f>'R-GRASP comparison'!E74</f>
        <v>4</v>
      </c>
      <c r="F72" s="55">
        <f>'R-GRASP comparison'!L74</f>
        <v>495612</v>
      </c>
      <c r="G72" s="55">
        <f>'R-GRASP comparison'!M74</f>
        <v>521605.9</v>
      </c>
      <c r="H72" s="55">
        <f>'R-GRASP comparison'!N74</f>
        <v>25263.736780215233</v>
      </c>
      <c r="I72" s="51">
        <f>tsplib24[[#This Row],[Dev]]/tsplib24[[#This Row],[Best]]</f>
        <v>5.0974828656721857E-2</v>
      </c>
      <c r="J72" s="55">
        <f>'R-GRASP comparison'!O74</f>
        <v>142.19999999999999</v>
      </c>
      <c r="M72"/>
      <c r="N72"/>
      <c r="O72"/>
      <c r="P72"/>
    </row>
    <row r="73" spans="1:16" x14ac:dyDescent="0.2">
      <c r="A73" t="s">
        <v>683</v>
      </c>
      <c r="B73" t="str">
        <f>'R-GRASP comparison'!B75</f>
        <v>d198_10_5</v>
      </c>
      <c r="C73">
        <f>'R-GRASP comparison'!C75</f>
        <v>198</v>
      </c>
      <c r="D73">
        <f>'R-GRASP comparison'!D75</f>
        <v>10</v>
      </c>
      <c r="E73">
        <f>'R-GRASP comparison'!E75</f>
        <v>5</v>
      </c>
      <c r="F73" s="55">
        <f>'R-GRASP comparison'!L75</f>
        <v>613799</v>
      </c>
      <c r="G73" s="55">
        <f>'R-GRASP comparison'!M75</f>
        <v>654383</v>
      </c>
      <c r="H73" s="55">
        <f>'R-GRASP comparison'!N75</f>
        <v>25703.739278340199</v>
      </c>
      <c r="I73" s="51">
        <f>tsplib24[[#This Row],[Dev]]/tsplib24[[#This Row],[Best]]</f>
        <v>4.1876476303057186E-2</v>
      </c>
      <c r="J73" s="55">
        <f>'R-GRASP comparison'!O75</f>
        <v>181.5</v>
      </c>
      <c r="M73"/>
      <c r="N73"/>
      <c r="O73"/>
      <c r="P73"/>
    </row>
    <row r="74" spans="1:16" x14ac:dyDescent="0.2">
      <c r="A74" t="s">
        <v>683</v>
      </c>
      <c r="B74" t="str">
        <f>'R-GRASP comparison'!B76</f>
        <v>d198_15_2</v>
      </c>
      <c r="C74">
        <f>'R-GRASP comparison'!C76</f>
        <v>198</v>
      </c>
      <c r="D74">
        <f>'R-GRASP comparison'!D76</f>
        <v>15</v>
      </c>
      <c r="E74">
        <f>'R-GRASP comparison'!E76</f>
        <v>2</v>
      </c>
      <c r="F74" s="55">
        <f>'R-GRASP comparison'!L76</f>
        <v>200692</v>
      </c>
      <c r="G74" s="55">
        <f>'R-GRASP comparison'!M76</f>
        <v>207806.8</v>
      </c>
      <c r="H74" s="55">
        <f>'R-GRASP comparison'!N76</f>
        <v>9579.9386660063992</v>
      </c>
      <c r="I74" s="51">
        <f>tsplib24[[#This Row],[Dev]]/tsplib24[[#This Row],[Best]]</f>
        <v>4.7734531849831577E-2</v>
      </c>
      <c r="J74" s="55">
        <f>'R-GRASP comparison'!O76</f>
        <v>166.4</v>
      </c>
      <c r="M74"/>
      <c r="N74"/>
      <c r="O74"/>
      <c r="P74"/>
    </row>
    <row r="75" spans="1:16" x14ac:dyDescent="0.2">
      <c r="A75" t="s">
        <v>683</v>
      </c>
      <c r="B75" t="str">
        <f>'R-GRASP comparison'!B77</f>
        <v>d198_15_3</v>
      </c>
      <c r="C75">
        <f>'R-GRASP comparison'!C77</f>
        <v>198</v>
      </c>
      <c r="D75">
        <f>'R-GRASP comparison'!D77</f>
        <v>15</v>
      </c>
      <c r="E75">
        <f>'R-GRASP comparison'!E77</f>
        <v>3</v>
      </c>
      <c r="F75" s="55">
        <f>'R-GRASP comparison'!L77</f>
        <v>232032</v>
      </c>
      <c r="G75" s="55">
        <f>'R-GRASP comparison'!M77</f>
        <v>255708.2</v>
      </c>
      <c r="H75" s="55">
        <f>'R-GRASP comparison'!N77</f>
        <v>22199.98662061659</v>
      </c>
      <c r="I75" s="51">
        <f>tsplib24[[#This Row],[Dev]]/tsplib24[[#This Row],[Best]]</f>
        <v>9.5676400757725613E-2</v>
      </c>
      <c r="J75" s="55">
        <f>'R-GRASP comparison'!O77</f>
        <v>171.7</v>
      </c>
      <c r="M75"/>
      <c r="N75"/>
      <c r="O75"/>
      <c r="P75"/>
    </row>
    <row r="76" spans="1:16" x14ac:dyDescent="0.2">
      <c r="A76" t="s">
        <v>683</v>
      </c>
      <c r="B76" t="str">
        <f>'R-GRASP comparison'!B78</f>
        <v>d198_15_4</v>
      </c>
      <c r="C76">
        <f>'R-GRASP comparison'!C78</f>
        <v>198</v>
      </c>
      <c r="D76">
        <f>'R-GRASP comparison'!D78</f>
        <v>15</v>
      </c>
      <c r="E76">
        <f>'R-GRASP comparison'!E78</f>
        <v>4</v>
      </c>
      <c r="F76" s="55">
        <f>'R-GRASP comparison'!L78</f>
        <v>239563</v>
      </c>
      <c r="G76" s="55">
        <f>'R-GRASP comparison'!M78</f>
        <v>279245.3</v>
      </c>
      <c r="H76" s="55">
        <f>'R-GRASP comparison'!N78</f>
        <v>20046.216096532753</v>
      </c>
      <c r="I76" s="51">
        <f>tsplib24[[#This Row],[Dev]]/tsplib24[[#This Row],[Best]]</f>
        <v>8.3678264575634612E-2</v>
      </c>
      <c r="J76" s="55">
        <f>'R-GRASP comparison'!O78</f>
        <v>140.1</v>
      </c>
      <c r="M76"/>
      <c r="N76"/>
      <c r="O76"/>
      <c r="P76"/>
    </row>
    <row r="77" spans="1:16" x14ac:dyDescent="0.2">
      <c r="A77" t="s">
        <v>683</v>
      </c>
      <c r="B77" t="str">
        <f>'R-GRASP comparison'!B79</f>
        <v>d198_15_5</v>
      </c>
      <c r="C77">
        <f>'R-GRASP comparison'!C79</f>
        <v>198</v>
      </c>
      <c r="D77">
        <f>'R-GRASP comparison'!D79</f>
        <v>15</v>
      </c>
      <c r="E77">
        <f>'R-GRASP comparison'!E79</f>
        <v>5</v>
      </c>
      <c r="F77" s="55">
        <f>'R-GRASP comparison'!L79</f>
        <v>362887</v>
      </c>
      <c r="G77" s="55">
        <f>'R-GRASP comparison'!M79</f>
        <v>382804</v>
      </c>
      <c r="H77" s="55">
        <f>'R-GRASP comparison'!N79</f>
        <v>13193.41101543578</v>
      </c>
      <c r="I77" s="51">
        <f>tsplib24[[#This Row],[Dev]]/tsplib24[[#This Row],[Best]]</f>
        <v>3.6356802573351429E-2</v>
      </c>
      <c r="J77" s="55">
        <f>'R-GRASP comparison'!O79</f>
        <v>170.1</v>
      </c>
      <c r="M77"/>
      <c r="N77"/>
      <c r="O77"/>
      <c r="P77"/>
    </row>
    <row r="78" spans="1:16" x14ac:dyDescent="0.2">
      <c r="A78" t="s">
        <v>683</v>
      </c>
      <c r="B78" t="str">
        <f>'R-GRASP comparison'!B80</f>
        <v>d198_20_2</v>
      </c>
      <c r="C78">
        <f>'R-GRASP comparison'!C80</f>
        <v>198</v>
      </c>
      <c r="D78">
        <f>'R-GRASP comparison'!D80</f>
        <v>20</v>
      </c>
      <c r="E78">
        <f>'R-GRASP comparison'!E80</f>
        <v>2</v>
      </c>
      <c r="F78" s="55">
        <f>'R-GRASP comparison'!L80</f>
        <v>133503</v>
      </c>
      <c r="G78" s="55">
        <f>'R-GRASP comparison'!M80</f>
        <v>138445.20000000001</v>
      </c>
      <c r="H78" s="55">
        <f>'R-GRASP comparison'!N80</f>
        <v>4309.5067982826577</v>
      </c>
      <c r="I78" s="51">
        <f>tsplib24[[#This Row],[Dev]]/tsplib24[[#This Row],[Best]]</f>
        <v>3.2280224401568934E-2</v>
      </c>
      <c r="J78" s="55">
        <f>'R-GRASP comparison'!O80</f>
        <v>173</v>
      </c>
      <c r="M78"/>
      <c r="N78"/>
      <c r="O78"/>
      <c r="P78"/>
    </row>
    <row r="79" spans="1:16" x14ac:dyDescent="0.2">
      <c r="A79" t="s">
        <v>683</v>
      </c>
      <c r="B79" t="str">
        <f>'R-GRASP comparison'!B81</f>
        <v>d198_20_3</v>
      </c>
      <c r="C79">
        <f>'R-GRASP comparison'!C81</f>
        <v>198</v>
      </c>
      <c r="D79">
        <f>'R-GRASP comparison'!D81</f>
        <v>20</v>
      </c>
      <c r="E79">
        <f>'R-GRASP comparison'!E81</f>
        <v>3</v>
      </c>
      <c r="F79" s="55">
        <f>'R-GRASP comparison'!L81</f>
        <v>159191</v>
      </c>
      <c r="G79" s="55">
        <f>'R-GRASP comparison'!M81</f>
        <v>168459.7</v>
      </c>
      <c r="H79" s="55">
        <f>'R-GRASP comparison'!N81</f>
        <v>6485.6460322434768</v>
      </c>
      <c r="I79" s="51">
        <f>tsplib24[[#This Row],[Dev]]/tsplib24[[#This Row],[Best]]</f>
        <v>4.0741285827989505E-2</v>
      </c>
      <c r="J79" s="55">
        <f>'R-GRASP comparison'!O81</f>
        <v>141.19999999999999</v>
      </c>
      <c r="M79"/>
      <c r="N79"/>
      <c r="O79"/>
      <c r="P79"/>
    </row>
    <row r="80" spans="1:16" x14ac:dyDescent="0.2">
      <c r="A80" t="s">
        <v>683</v>
      </c>
      <c r="B80" t="str">
        <f>'R-GRASP comparison'!B82</f>
        <v>d198_20_4</v>
      </c>
      <c r="C80">
        <f>'R-GRASP comparison'!C82</f>
        <v>198</v>
      </c>
      <c r="D80">
        <f>'R-GRASP comparison'!D82</f>
        <v>20</v>
      </c>
      <c r="E80">
        <f>'R-GRASP comparison'!E82</f>
        <v>4</v>
      </c>
      <c r="F80" s="55">
        <f>'R-GRASP comparison'!L82</f>
        <v>174118</v>
      </c>
      <c r="G80" s="55">
        <f>'R-GRASP comparison'!M82</f>
        <v>182004.6</v>
      </c>
      <c r="H80" s="55">
        <f>'R-GRASP comparison'!N82</f>
        <v>6909.3147786963</v>
      </c>
      <c r="I80" s="51">
        <f>tsplib24[[#This Row],[Dev]]/tsplib24[[#This Row],[Best]]</f>
        <v>3.9681794982117297E-2</v>
      </c>
      <c r="J80" s="55">
        <f>'R-GRASP comparison'!O82</f>
        <v>178.2</v>
      </c>
      <c r="M80"/>
      <c r="N80"/>
      <c r="O80"/>
      <c r="P80"/>
    </row>
    <row r="81" spans="1:16" x14ac:dyDescent="0.2">
      <c r="A81" t="s">
        <v>683</v>
      </c>
      <c r="B81" t="str">
        <f>'R-GRASP comparison'!B83</f>
        <v>d198_20_5</v>
      </c>
      <c r="C81">
        <f>'R-GRASP comparison'!C83</f>
        <v>198</v>
      </c>
      <c r="D81">
        <f>'R-GRASP comparison'!D83</f>
        <v>20</v>
      </c>
      <c r="E81">
        <f>'R-GRASP comparison'!E83</f>
        <v>5</v>
      </c>
      <c r="F81" s="55">
        <f>'R-GRASP comparison'!L83</f>
        <v>232396</v>
      </c>
      <c r="G81" s="55">
        <f>'R-GRASP comparison'!M83</f>
        <v>247903.4</v>
      </c>
      <c r="H81" s="55">
        <f>'R-GRASP comparison'!N83</f>
        <v>14663.278610188107</v>
      </c>
      <c r="I81" s="51">
        <f>tsplib24[[#This Row],[Dev]]/tsplib24[[#This Row],[Best]]</f>
        <v>6.3096088616792487E-2</v>
      </c>
      <c r="J81" s="55">
        <f>'R-GRASP comparison'!O83</f>
        <v>199.7</v>
      </c>
      <c r="M81"/>
      <c r="N81"/>
      <c r="O81"/>
      <c r="P81"/>
    </row>
    <row r="82" spans="1:16" x14ac:dyDescent="0.2">
      <c r="A82" t="s">
        <v>665</v>
      </c>
      <c r="B82" t="str">
        <f>'R-GRASP comparison'!B84</f>
        <v>d493_05_2</v>
      </c>
      <c r="C82">
        <f>'R-GRASP comparison'!C84</f>
        <v>493</v>
      </c>
      <c r="D82">
        <f>'R-GRASP comparison'!D84</f>
        <v>5</v>
      </c>
      <c r="E82">
        <f>'R-GRASP comparison'!E84</f>
        <v>2</v>
      </c>
      <c r="F82" s="55">
        <f>'R-GRASP comparison'!L84</f>
        <v>10907800</v>
      </c>
      <c r="G82" s="55">
        <f>'R-GRASP comparison'!M84</f>
        <v>11161330</v>
      </c>
      <c r="H82" s="55">
        <f>'R-GRASP comparison'!N84</f>
        <v>270108.05677234678</v>
      </c>
      <c r="I82" s="51">
        <f>tsplib24[[#This Row],[Dev]]/tsplib24[[#This Row],[Best]]</f>
        <v>2.4762835472996094E-2</v>
      </c>
      <c r="J82" s="55">
        <f>'R-GRASP comparison'!O84</f>
        <v>239.9</v>
      </c>
      <c r="M82"/>
      <c r="N82"/>
      <c r="O82"/>
      <c r="P82"/>
    </row>
    <row r="83" spans="1:16" x14ac:dyDescent="0.2">
      <c r="A83" t="s">
        <v>665</v>
      </c>
      <c r="B83" t="str">
        <f>'R-GRASP comparison'!B85</f>
        <v>d493_05_3</v>
      </c>
      <c r="C83">
        <f>'R-GRASP comparison'!C85</f>
        <v>493</v>
      </c>
      <c r="D83">
        <f>'R-GRASP comparison'!D85</f>
        <v>5</v>
      </c>
      <c r="E83">
        <f>'R-GRASP comparison'!E85</f>
        <v>3</v>
      </c>
      <c r="F83" s="55">
        <f>'R-GRASP comparison'!L85</f>
        <v>10913100</v>
      </c>
      <c r="G83" s="55">
        <f>'R-GRASP comparison'!M85</f>
        <v>11283680</v>
      </c>
      <c r="H83" s="55">
        <f>'R-GRASP comparison'!N85</f>
        <v>311968.53758743755</v>
      </c>
      <c r="I83" s="51">
        <f>tsplib24[[#This Row],[Dev]]/tsplib24[[#This Row],[Best]]</f>
        <v>2.8586610366205526E-2</v>
      </c>
      <c r="J83" s="55">
        <f>'R-GRASP comparison'!O85</f>
        <v>244</v>
      </c>
      <c r="M83"/>
      <c r="N83"/>
      <c r="O83"/>
      <c r="P83"/>
    </row>
    <row r="84" spans="1:16" x14ac:dyDescent="0.2">
      <c r="A84" t="s">
        <v>665</v>
      </c>
      <c r="B84" t="str">
        <f>'R-GRASP comparison'!B86</f>
        <v>d493_05_4</v>
      </c>
      <c r="C84">
        <f>'R-GRASP comparison'!C86</f>
        <v>493</v>
      </c>
      <c r="D84">
        <f>'R-GRASP comparison'!D86</f>
        <v>5</v>
      </c>
      <c r="E84">
        <f>'R-GRASP comparison'!E86</f>
        <v>4</v>
      </c>
      <c r="F84" s="55">
        <f>'R-GRASP comparison'!L86</f>
        <v>10791900</v>
      </c>
      <c r="G84" s="55">
        <f>'R-GRASP comparison'!M86</f>
        <v>11165730</v>
      </c>
      <c r="H84" s="55">
        <f>'R-GRASP comparison'!N86</f>
        <v>200177.08299292295</v>
      </c>
      <c r="I84" s="51">
        <f>tsplib24[[#This Row],[Dev]]/tsplib24[[#This Row],[Best]]</f>
        <v>1.8548826711971288E-2</v>
      </c>
      <c r="J84" s="55">
        <f>'R-GRASP comparison'!O86</f>
        <v>237.5</v>
      </c>
      <c r="M84"/>
      <c r="N84"/>
      <c r="O84"/>
      <c r="P84"/>
    </row>
    <row r="85" spans="1:16" x14ac:dyDescent="0.2">
      <c r="A85" t="s">
        <v>665</v>
      </c>
      <c r="B85" t="str">
        <f>'R-GRASP comparison'!B87</f>
        <v>d493_05_5</v>
      </c>
      <c r="C85">
        <f>'R-GRASP comparison'!C87</f>
        <v>493</v>
      </c>
      <c r="D85">
        <f>'R-GRASP comparison'!D87</f>
        <v>5</v>
      </c>
      <c r="E85">
        <f>'R-GRASP comparison'!E87</f>
        <v>5</v>
      </c>
      <c r="F85" s="55">
        <f>'R-GRASP comparison'!L87</f>
        <v>11242100</v>
      </c>
      <c r="G85" s="55">
        <f>'R-GRASP comparison'!M87</f>
        <v>11421670</v>
      </c>
      <c r="H85" s="55">
        <f>'R-GRASP comparison'!N87</f>
        <v>143725.46399298907</v>
      </c>
      <c r="I85" s="51">
        <f>tsplib24[[#This Row],[Dev]]/tsplib24[[#This Row],[Best]]</f>
        <v>1.2784574411630306E-2</v>
      </c>
      <c r="J85" s="55">
        <f>'R-GRASP comparison'!O87</f>
        <v>240.7</v>
      </c>
      <c r="M85"/>
      <c r="N85"/>
      <c r="O85"/>
      <c r="P85"/>
    </row>
    <row r="86" spans="1:16" x14ac:dyDescent="0.2">
      <c r="A86" t="s">
        <v>665</v>
      </c>
      <c r="B86" t="str">
        <f>'R-GRASP comparison'!B88</f>
        <v>d493_10_2</v>
      </c>
      <c r="C86">
        <f>'R-GRASP comparison'!C88</f>
        <v>493</v>
      </c>
      <c r="D86">
        <f>'R-GRASP comparison'!D88</f>
        <v>10</v>
      </c>
      <c r="E86">
        <f>'R-GRASP comparison'!E88</f>
        <v>2</v>
      </c>
      <c r="F86" s="55">
        <f>'R-GRASP comparison'!L88</f>
        <v>3965270</v>
      </c>
      <c r="G86" s="55">
        <f>'R-GRASP comparison'!M88</f>
        <v>4095885</v>
      </c>
      <c r="H86" s="55">
        <f>'R-GRASP comparison'!N88</f>
        <v>70128.063371393786</v>
      </c>
      <c r="I86" s="51">
        <f>tsplib24[[#This Row],[Dev]]/tsplib24[[#This Row],[Best]]</f>
        <v>1.768557081141859E-2</v>
      </c>
      <c r="J86" s="55">
        <f>'R-GRASP comparison'!O88</f>
        <v>244.9</v>
      </c>
    </row>
    <row r="87" spans="1:16" x14ac:dyDescent="0.2">
      <c r="A87" t="s">
        <v>665</v>
      </c>
      <c r="B87" t="str">
        <f>'R-GRASP comparison'!B89</f>
        <v>d493_10_3</v>
      </c>
      <c r="C87">
        <f>'R-GRASP comparison'!C89</f>
        <v>493</v>
      </c>
      <c r="D87">
        <f>'R-GRASP comparison'!D89</f>
        <v>10</v>
      </c>
      <c r="E87">
        <f>'R-GRASP comparison'!E89</f>
        <v>3</v>
      </c>
      <c r="F87" s="55">
        <f>'R-GRASP comparison'!L89</f>
        <v>4205750</v>
      </c>
      <c r="G87" s="55">
        <f>'R-GRASP comparison'!M89</f>
        <v>4412840</v>
      </c>
      <c r="H87" s="55">
        <f>'R-GRASP comparison'!N89</f>
        <v>129716.64855025784</v>
      </c>
      <c r="I87" s="51">
        <f>tsplib24[[#This Row],[Dev]]/tsplib24[[#This Row],[Best]]</f>
        <v>3.084269120852591E-2</v>
      </c>
      <c r="J87" s="55">
        <f>'R-GRASP comparison'!O89</f>
        <v>241.8</v>
      </c>
    </row>
    <row r="88" spans="1:16" x14ac:dyDescent="0.2">
      <c r="A88" t="s">
        <v>665</v>
      </c>
      <c r="B88" t="str">
        <f>'R-GRASP comparison'!B90</f>
        <v>d493_10_4</v>
      </c>
      <c r="C88">
        <f>'R-GRASP comparison'!C90</f>
        <v>493</v>
      </c>
      <c r="D88">
        <f>'R-GRASP comparison'!D90</f>
        <v>10</v>
      </c>
      <c r="E88">
        <f>'R-GRASP comparison'!E90</f>
        <v>4</v>
      </c>
      <c r="F88" s="55">
        <f>'R-GRASP comparison'!L90</f>
        <v>3981690</v>
      </c>
      <c r="G88" s="55">
        <f>'R-GRASP comparison'!M90</f>
        <v>4138155</v>
      </c>
      <c r="H88" s="55">
        <f>'R-GRASP comparison'!N90</f>
        <v>104038.80133552739</v>
      </c>
      <c r="I88" s="51">
        <f>tsplib24[[#This Row],[Dev]]/tsplib24[[#This Row],[Best]]</f>
        <v>2.6129307237762706E-2</v>
      </c>
      <c r="J88" s="55">
        <f>'R-GRASP comparison'!O90</f>
        <v>236</v>
      </c>
    </row>
    <row r="89" spans="1:16" x14ac:dyDescent="0.2">
      <c r="A89" t="s">
        <v>665</v>
      </c>
      <c r="B89" t="str">
        <f>'R-GRASP comparison'!B91</f>
        <v>d493_10_5</v>
      </c>
      <c r="C89">
        <f>'R-GRASP comparison'!C91</f>
        <v>493</v>
      </c>
      <c r="D89">
        <f>'R-GRASP comparison'!D91</f>
        <v>10</v>
      </c>
      <c r="E89">
        <f>'R-GRASP comparison'!E91</f>
        <v>5</v>
      </c>
      <c r="F89" s="55">
        <f>'R-GRASP comparison'!L91</f>
        <v>4306520</v>
      </c>
      <c r="G89" s="55">
        <f>'R-GRASP comparison'!M91</f>
        <v>4438147</v>
      </c>
      <c r="H89" s="55">
        <f>'R-GRASP comparison'!N91</f>
        <v>112728.06749479524</v>
      </c>
      <c r="I89" s="51">
        <f>tsplib24[[#This Row],[Dev]]/tsplib24[[#This Row],[Best]]</f>
        <v>2.6176139317777517E-2</v>
      </c>
      <c r="J89" s="55">
        <f>'R-GRASP comparison'!O91</f>
        <v>240.2</v>
      </c>
    </row>
    <row r="90" spans="1:16" x14ac:dyDescent="0.2">
      <c r="A90" t="s">
        <v>665</v>
      </c>
      <c r="B90" t="str">
        <f>'R-GRASP comparison'!B92</f>
        <v>d493_15_2</v>
      </c>
      <c r="C90">
        <f>'R-GRASP comparison'!C92</f>
        <v>493</v>
      </c>
      <c r="D90">
        <f>'R-GRASP comparison'!D92</f>
        <v>15</v>
      </c>
      <c r="E90">
        <f>'R-GRASP comparison'!E92</f>
        <v>2</v>
      </c>
      <c r="F90" s="55">
        <f>'R-GRASP comparison'!L92</f>
        <v>2158000</v>
      </c>
      <c r="G90" s="55">
        <f>'R-GRASP comparison'!M92</f>
        <v>2254678</v>
      </c>
      <c r="H90" s="55">
        <f>'R-GRASP comparison'!N92</f>
        <v>59716.600297665231</v>
      </c>
      <c r="I90" s="51">
        <f>tsplib24[[#This Row],[Dev]]/tsplib24[[#This Row],[Best]]</f>
        <v>2.7672196616156271E-2</v>
      </c>
      <c r="J90" s="55">
        <f>'R-GRASP comparison'!O92</f>
        <v>242.1</v>
      </c>
    </row>
    <row r="91" spans="1:16" x14ac:dyDescent="0.2">
      <c r="A91" t="s">
        <v>665</v>
      </c>
      <c r="B91" t="str">
        <f>'R-GRASP comparison'!B93</f>
        <v>d493_15_3</v>
      </c>
      <c r="C91">
        <f>'R-GRASP comparison'!C93</f>
        <v>493</v>
      </c>
      <c r="D91">
        <f>'R-GRASP comparison'!D93</f>
        <v>15</v>
      </c>
      <c r="E91">
        <f>'R-GRASP comparison'!E93</f>
        <v>3</v>
      </c>
      <c r="F91" s="55">
        <f>'R-GRASP comparison'!L93</f>
        <v>2434860</v>
      </c>
      <c r="G91" s="55">
        <f>'R-GRASP comparison'!M93</f>
        <v>2525964</v>
      </c>
      <c r="H91" s="55">
        <f>'R-GRASP comparison'!N93</f>
        <v>75660.975292565607</v>
      </c>
      <c r="I91" s="51">
        <f>tsplib24[[#This Row],[Dev]]/tsplib24[[#This Row],[Best]]</f>
        <v>3.107405571267572E-2</v>
      </c>
      <c r="J91" s="55">
        <f>'R-GRASP comparison'!O93</f>
        <v>240.1</v>
      </c>
    </row>
    <row r="92" spans="1:16" x14ac:dyDescent="0.2">
      <c r="A92" t="s">
        <v>665</v>
      </c>
      <c r="B92" t="str">
        <f>'R-GRASP comparison'!B94</f>
        <v>d493_15_4</v>
      </c>
      <c r="C92">
        <f>'R-GRASP comparison'!C94</f>
        <v>493</v>
      </c>
      <c r="D92">
        <f>'R-GRASP comparison'!D94</f>
        <v>15</v>
      </c>
      <c r="E92">
        <f>'R-GRASP comparison'!E94</f>
        <v>4</v>
      </c>
      <c r="F92" s="55">
        <f>'R-GRASP comparison'!L94</f>
        <v>2214510</v>
      </c>
      <c r="G92" s="55">
        <f>'R-GRASP comparison'!M94</f>
        <v>2343497</v>
      </c>
      <c r="H92" s="55">
        <f>'R-GRASP comparison'!N94</f>
        <v>74674.287118570253</v>
      </c>
      <c r="I92" s="51">
        <f>tsplib24[[#This Row],[Dev]]/tsplib24[[#This Row],[Best]]</f>
        <v>3.3720456046064481E-2</v>
      </c>
      <c r="J92" s="55">
        <f>'R-GRASP comparison'!O94</f>
        <v>239.9</v>
      </c>
    </row>
    <row r="93" spans="1:16" x14ac:dyDescent="0.2">
      <c r="A93" t="s">
        <v>665</v>
      </c>
      <c r="B93" t="str">
        <f>'R-GRASP comparison'!B95</f>
        <v>d493_15_5</v>
      </c>
      <c r="C93">
        <f>'R-GRASP comparison'!C95</f>
        <v>493</v>
      </c>
      <c r="D93">
        <f>'R-GRASP comparison'!D95</f>
        <v>15</v>
      </c>
      <c r="E93">
        <f>'R-GRASP comparison'!E95</f>
        <v>5</v>
      </c>
      <c r="F93" s="55">
        <f>'R-GRASP comparison'!L95</f>
        <v>2440740</v>
      </c>
      <c r="G93" s="55">
        <f>'R-GRASP comparison'!M95</f>
        <v>2525388</v>
      </c>
      <c r="H93" s="55">
        <f>'R-GRASP comparison'!N95</f>
        <v>75516.05992546663</v>
      </c>
      <c r="I93" s="51">
        <f>tsplib24[[#This Row],[Dev]]/tsplib24[[#This Row],[Best]]</f>
        <v>3.0939821498998921E-2</v>
      </c>
      <c r="J93" s="55">
        <f>'R-GRASP comparison'!O95</f>
        <v>246.6</v>
      </c>
    </row>
    <row r="94" spans="1:16" x14ac:dyDescent="0.2">
      <c r="A94" t="s">
        <v>665</v>
      </c>
      <c r="B94" t="str">
        <f>'R-GRASP comparison'!B96</f>
        <v>d493_20_2</v>
      </c>
      <c r="C94">
        <f>'R-GRASP comparison'!C96</f>
        <v>493</v>
      </c>
      <c r="D94">
        <f>'R-GRASP comparison'!D96</f>
        <v>20</v>
      </c>
      <c r="E94">
        <f>'R-GRASP comparison'!E96</f>
        <v>2</v>
      </c>
      <c r="F94" s="55">
        <f>'R-GRASP comparison'!L96</f>
        <v>1432000</v>
      </c>
      <c r="G94" s="55">
        <f>'R-GRASP comparison'!M96</f>
        <v>1476231</v>
      </c>
      <c r="H94" s="55">
        <f>'R-GRASP comparison'!N96</f>
        <v>36100.981657936485</v>
      </c>
      <c r="I94" s="51">
        <f>tsplib24[[#This Row],[Dev]]/tsplib24[[#This Row],[Best]]</f>
        <v>2.5210182722022686E-2</v>
      </c>
      <c r="J94" s="55">
        <f>'R-GRASP comparison'!O96</f>
        <v>236.8</v>
      </c>
    </row>
    <row r="95" spans="1:16" x14ac:dyDescent="0.2">
      <c r="A95" t="s">
        <v>665</v>
      </c>
      <c r="B95" t="str">
        <f>'R-GRASP comparison'!B97</f>
        <v>d493_20_3</v>
      </c>
      <c r="C95">
        <f>'R-GRASP comparison'!C97</f>
        <v>493</v>
      </c>
      <c r="D95">
        <f>'R-GRASP comparison'!D97</f>
        <v>20</v>
      </c>
      <c r="E95">
        <f>'R-GRASP comparison'!E97</f>
        <v>3</v>
      </c>
      <c r="F95" s="55">
        <f>'R-GRASP comparison'!L97</f>
        <v>1552200</v>
      </c>
      <c r="G95" s="55">
        <f>'R-GRASP comparison'!M97</f>
        <v>1639309</v>
      </c>
      <c r="H95" s="55">
        <f>'R-GRASP comparison'!N97</f>
        <v>50493.991600761547</v>
      </c>
      <c r="I95" s="51">
        <f>tsplib24[[#This Row],[Dev]]/tsplib24[[#This Row],[Best]]</f>
        <v>3.2530596315398494E-2</v>
      </c>
      <c r="J95" s="55">
        <f>'R-GRASP comparison'!O97</f>
        <v>241.1</v>
      </c>
    </row>
    <row r="96" spans="1:16" x14ac:dyDescent="0.2">
      <c r="A96" t="s">
        <v>665</v>
      </c>
      <c r="B96" t="str">
        <f>'R-GRASP comparison'!B98</f>
        <v>d493_20_4</v>
      </c>
      <c r="C96">
        <f>'R-GRASP comparison'!C98</f>
        <v>493</v>
      </c>
      <c r="D96">
        <f>'R-GRASP comparison'!D98</f>
        <v>20</v>
      </c>
      <c r="E96">
        <f>'R-GRASP comparison'!E98</f>
        <v>4</v>
      </c>
      <c r="F96" s="55">
        <f>'R-GRASP comparison'!L98</f>
        <v>1499200</v>
      </c>
      <c r="G96" s="55">
        <f>'R-GRASP comparison'!M98</f>
        <v>1547987</v>
      </c>
      <c r="H96" s="55">
        <f>'R-GRASP comparison'!N98</f>
        <v>29335.794991405597</v>
      </c>
      <c r="I96" s="51">
        <f>tsplib24[[#This Row],[Dev]]/tsplib24[[#This Row],[Best]]</f>
        <v>1.9567632731727319E-2</v>
      </c>
      <c r="J96" s="55">
        <f>'R-GRASP comparison'!O98</f>
        <v>235.6</v>
      </c>
    </row>
    <row r="97" spans="1:10" x14ac:dyDescent="0.2">
      <c r="A97" t="s">
        <v>665</v>
      </c>
      <c r="B97" t="str">
        <f>'R-GRASP comparison'!B99</f>
        <v>d493_20_5</v>
      </c>
      <c r="C97">
        <f>'R-GRASP comparison'!C99</f>
        <v>493</v>
      </c>
      <c r="D97">
        <f>'R-GRASP comparison'!D99</f>
        <v>20</v>
      </c>
      <c r="E97">
        <f>'R-GRASP comparison'!E99</f>
        <v>5</v>
      </c>
      <c r="F97" s="55">
        <f>'R-GRASP comparison'!L99</f>
        <v>1604570</v>
      </c>
      <c r="G97" s="55">
        <f>'R-GRASP comparison'!M99</f>
        <v>1718170</v>
      </c>
      <c r="H97" s="55">
        <f>'R-GRASP comparison'!N99</f>
        <v>66127.149912540117</v>
      </c>
      <c r="I97" s="51">
        <f>tsplib24[[#This Row],[Dev]]/tsplib24[[#This Row],[Best]]</f>
        <v>4.121175761265642E-2</v>
      </c>
      <c r="J97" s="55">
        <f>'R-GRASP comparison'!O99</f>
        <v>243</v>
      </c>
    </row>
    <row r="98" spans="1:10" x14ac:dyDescent="0.2">
      <c r="A98" t="s">
        <v>653</v>
      </c>
      <c r="B98" t="str">
        <f>'R-GRASP comparison'!B100</f>
        <v>eil101_05_2</v>
      </c>
      <c r="C98">
        <f>'R-GRASP comparison'!C100</f>
        <v>101</v>
      </c>
      <c r="D98">
        <f>'R-GRASP comparison'!D100</f>
        <v>5</v>
      </c>
      <c r="E98">
        <f>'R-GRASP comparison'!E100</f>
        <v>2</v>
      </c>
      <c r="F98" s="55">
        <f>'R-GRASP comparison'!L100</f>
        <v>15863.3</v>
      </c>
      <c r="G98" s="55">
        <f>'R-GRASP comparison'!M100</f>
        <v>15900.310000000001</v>
      </c>
      <c r="H98" s="55">
        <f>'R-GRASP comparison'!N100</f>
        <v>69.369885397051164</v>
      </c>
      <c r="I98" s="51">
        <f>tsplib24[[#This Row],[Dev]]/tsplib24[[#This Row],[Best]]</f>
        <v>4.3729794807543937E-3</v>
      </c>
      <c r="J98" s="55">
        <f>'R-GRASP comparison'!O100</f>
        <v>117.2</v>
      </c>
    </row>
    <row r="99" spans="1:10" x14ac:dyDescent="0.2">
      <c r="A99" t="s">
        <v>653</v>
      </c>
      <c r="B99" t="str">
        <f>'R-GRASP comparison'!B101</f>
        <v>eil101_05_3</v>
      </c>
      <c r="C99">
        <f>'R-GRASP comparison'!C101</f>
        <v>101</v>
      </c>
      <c r="D99">
        <f>'R-GRASP comparison'!D101</f>
        <v>5</v>
      </c>
      <c r="E99">
        <f>'R-GRASP comparison'!E101</f>
        <v>3</v>
      </c>
      <c r="F99" s="55">
        <f>'R-GRASP comparison'!L101</f>
        <v>16587.900000000001</v>
      </c>
      <c r="G99" s="55">
        <f>'R-GRASP comparison'!M101</f>
        <v>16680.129999999997</v>
      </c>
      <c r="H99" s="55">
        <f>'R-GRASP comparison'!N101</f>
        <v>62.086624968667536</v>
      </c>
      <c r="I99" s="51">
        <f>tsplib24[[#This Row],[Dev]]/tsplib24[[#This Row],[Best]]</f>
        <v>3.7428863791479049E-3</v>
      </c>
      <c r="J99" s="55">
        <f>'R-GRASP comparison'!O101</f>
        <v>131.80000000000001</v>
      </c>
    </row>
    <row r="100" spans="1:10" x14ac:dyDescent="0.2">
      <c r="A100" t="s">
        <v>653</v>
      </c>
      <c r="B100" t="str">
        <f>'R-GRASP comparison'!B102</f>
        <v>eil101_05_4</v>
      </c>
      <c r="C100">
        <f>'R-GRASP comparison'!C102</f>
        <v>101</v>
      </c>
      <c r="D100">
        <f>'R-GRASP comparison'!D102</f>
        <v>5</v>
      </c>
      <c r="E100">
        <f>'R-GRASP comparison'!E102</f>
        <v>4</v>
      </c>
      <c r="F100" s="55">
        <f>'R-GRASP comparison'!L102</f>
        <v>16935.900000000001</v>
      </c>
      <c r="G100" s="55">
        <f>'R-GRASP comparison'!M102</f>
        <v>17078.190000000002</v>
      </c>
      <c r="H100" s="55">
        <f>'R-GRASP comparison'!N102</f>
        <v>106.81780386350442</v>
      </c>
      <c r="I100" s="51">
        <f>tsplib24[[#This Row],[Dev]]/tsplib24[[#This Row],[Best]]</f>
        <v>6.3071820135631651E-3</v>
      </c>
      <c r="J100" s="55">
        <f>'R-GRASP comparison'!O102</f>
        <v>125.4</v>
      </c>
    </row>
    <row r="101" spans="1:10" x14ac:dyDescent="0.2">
      <c r="A101" t="s">
        <v>653</v>
      </c>
      <c r="B101" t="str">
        <f>'R-GRASP comparison'!B103</f>
        <v>eil101_05_5</v>
      </c>
      <c r="C101">
        <f>'R-GRASP comparison'!C103</f>
        <v>101</v>
      </c>
      <c r="D101">
        <f>'R-GRASP comparison'!D103</f>
        <v>5</v>
      </c>
      <c r="E101">
        <f>'R-GRASP comparison'!E103</f>
        <v>5</v>
      </c>
      <c r="F101" s="55">
        <f>'R-GRASP comparison'!L103</f>
        <v>16565.3</v>
      </c>
      <c r="G101" s="55">
        <f>'R-GRASP comparison'!M103</f>
        <v>16790.759999999998</v>
      </c>
      <c r="H101" s="55">
        <f>'R-GRASP comparison'!N103</f>
        <v>226.73228559985279</v>
      </c>
      <c r="I101" s="51">
        <f>tsplib24[[#This Row],[Dev]]/tsplib24[[#This Row],[Best]]</f>
        <v>1.3687182580445437E-2</v>
      </c>
      <c r="J101" s="55">
        <f>'R-GRASP comparison'!O103</f>
        <v>131.30000000000001</v>
      </c>
    </row>
    <row r="102" spans="1:10" x14ac:dyDescent="0.2">
      <c r="A102" t="s">
        <v>653</v>
      </c>
      <c r="B102" t="str">
        <f>'R-GRASP comparison'!B104</f>
        <v>eil101_10_2</v>
      </c>
      <c r="C102">
        <f>'R-GRASP comparison'!C104</f>
        <v>101</v>
      </c>
      <c r="D102">
        <f>'R-GRASP comparison'!D104</f>
        <v>10</v>
      </c>
      <c r="E102">
        <f>'R-GRASP comparison'!E104</f>
        <v>2</v>
      </c>
      <c r="F102" s="55">
        <f>'R-GRASP comparison'!L104</f>
        <v>5752.92</v>
      </c>
      <c r="G102" s="55">
        <f>'R-GRASP comparison'!M104</f>
        <v>5814.991</v>
      </c>
      <c r="H102" s="55">
        <f>'R-GRASP comparison'!N104</f>
        <v>73.787526866748195</v>
      </c>
      <c r="I102" s="51">
        <f>tsplib24[[#This Row],[Dev]]/tsplib24[[#This Row],[Best]]</f>
        <v>1.2826099939986685E-2</v>
      </c>
      <c r="J102" s="55">
        <f>'R-GRASP comparison'!O104</f>
        <v>86.9</v>
      </c>
    </row>
    <row r="103" spans="1:10" x14ac:dyDescent="0.2">
      <c r="A103" t="s">
        <v>653</v>
      </c>
      <c r="B103" t="str">
        <f>'R-GRASP comparison'!B105</f>
        <v>eil101_10_3</v>
      </c>
      <c r="C103">
        <f>'R-GRASP comparison'!C105</f>
        <v>101</v>
      </c>
      <c r="D103">
        <f>'R-GRASP comparison'!D105</f>
        <v>10</v>
      </c>
      <c r="E103">
        <f>'R-GRASP comparison'!E105</f>
        <v>3</v>
      </c>
      <c r="F103" s="55">
        <f>'R-GRASP comparison'!L105</f>
        <v>6133.8</v>
      </c>
      <c r="G103" s="55">
        <f>'R-GRASP comparison'!M105</f>
        <v>6203.411000000001</v>
      </c>
      <c r="H103" s="55">
        <f>'R-GRASP comparison'!N105</f>
        <v>55.84329651404515</v>
      </c>
      <c r="I103" s="51">
        <f>tsplib24[[#This Row],[Dev]]/tsplib24[[#This Row],[Best]]</f>
        <v>9.1041925908971841E-3</v>
      </c>
      <c r="J103" s="55">
        <f>'R-GRASP comparison'!O105</f>
        <v>127.1</v>
      </c>
    </row>
    <row r="104" spans="1:10" x14ac:dyDescent="0.2">
      <c r="A104" t="s">
        <v>653</v>
      </c>
      <c r="B104" t="str">
        <f>'R-GRASP comparison'!B106</f>
        <v>eil101_10_4</v>
      </c>
      <c r="C104">
        <f>'R-GRASP comparison'!C106</f>
        <v>101</v>
      </c>
      <c r="D104">
        <f>'R-GRASP comparison'!D106</f>
        <v>10</v>
      </c>
      <c r="E104">
        <f>'R-GRASP comparison'!E106</f>
        <v>4</v>
      </c>
      <c r="F104" s="55">
        <f>'R-GRASP comparison'!L106</f>
        <v>6065.95</v>
      </c>
      <c r="G104" s="55">
        <f>'R-GRASP comparison'!M106</f>
        <v>6194.5860000000002</v>
      </c>
      <c r="H104" s="55">
        <f>'R-GRASP comparison'!N106</f>
        <v>111.27934621183448</v>
      </c>
      <c r="I104" s="51">
        <f>tsplib24[[#This Row],[Dev]]/tsplib24[[#This Row],[Best]]</f>
        <v>1.8344916494833372E-2</v>
      </c>
      <c r="J104" s="55">
        <f>'R-GRASP comparison'!O106</f>
        <v>114.9</v>
      </c>
    </row>
    <row r="105" spans="1:10" x14ac:dyDescent="0.2">
      <c r="A105" t="s">
        <v>653</v>
      </c>
      <c r="B105" t="str">
        <f>'R-GRASP comparison'!B107</f>
        <v>eil101_10_5</v>
      </c>
      <c r="C105">
        <f>'R-GRASP comparison'!C107</f>
        <v>101</v>
      </c>
      <c r="D105">
        <f>'R-GRASP comparison'!D107</f>
        <v>10</v>
      </c>
      <c r="E105">
        <f>'R-GRASP comparison'!E107</f>
        <v>5</v>
      </c>
      <c r="F105" s="55">
        <f>'R-GRASP comparison'!L107</f>
        <v>6143.79</v>
      </c>
      <c r="G105" s="55">
        <f>'R-GRASP comparison'!M107</f>
        <v>6430.55</v>
      </c>
      <c r="H105" s="55">
        <f>'R-GRASP comparison'!N107</f>
        <v>178.44966772485475</v>
      </c>
      <c r="I105" s="51">
        <f>tsplib24[[#This Row],[Dev]]/tsplib24[[#This Row],[Best]]</f>
        <v>2.9045535040236523E-2</v>
      </c>
      <c r="J105" s="55">
        <f>'R-GRASP comparison'!O107</f>
        <v>138.19999999999999</v>
      </c>
    </row>
    <row r="106" spans="1:10" x14ac:dyDescent="0.2">
      <c r="A106" t="s">
        <v>653</v>
      </c>
      <c r="B106" t="str">
        <f>'R-GRASP comparison'!B108</f>
        <v>eil101_15_2</v>
      </c>
      <c r="C106">
        <f>'R-GRASP comparison'!C108</f>
        <v>101</v>
      </c>
      <c r="D106">
        <f>'R-GRASP comparison'!D108</f>
        <v>15</v>
      </c>
      <c r="E106">
        <f>'R-GRASP comparison'!E108</f>
        <v>2</v>
      </c>
      <c r="F106" s="55">
        <f>'R-GRASP comparison'!L108</f>
        <v>3007.02</v>
      </c>
      <c r="G106" s="55">
        <f>'R-GRASP comparison'!M108</f>
        <v>3116.8509999999997</v>
      </c>
      <c r="H106" s="55">
        <f>'R-GRASP comparison'!N108</f>
        <v>43.864995522879305</v>
      </c>
      <c r="I106" s="51">
        <f>tsplib24[[#This Row],[Dev]]/tsplib24[[#This Row],[Best]]</f>
        <v>1.4587530353266457E-2</v>
      </c>
      <c r="J106" s="55">
        <f>'R-GRASP comparison'!O108</f>
        <v>141.1</v>
      </c>
    </row>
    <row r="107" spans="1:10" x14ac:dyDescent="0.2">
      <c r="A107" t="s">
        <v>653</v>
      </c>
      <c r="B107" t="str">
        <f>'R-GRASP comparison'!B109</f>
        <v>eil101_15_3</v>
      </c>
      <c r="C107">
        <f>'R-GRASP comparison'!C109</f>
        <v>101</v>
      </c>
      <c r="D107">
        <f>'R-GRASP comparison'!D109</f>
        <v>15</v>
      </c>
      <c r="E107">
        <f>'R-GRASP comparison'!E109</f>
        <v>3</v>
      </c>
      <c r="F107" s="55">
        <f>'R-GRASP comparison'!L109</f>
        <v>3342.39</v>
      </c>
      <c r="G107" s="55">
        <f>'R-GRASP comparison'!M109</f>
        <v>3407.5070000000001</v>
      </c>
      <c r="H107" s="55">
        <f>'R-GRASP comparison'!N109</f>
        <v>46.771709647321359</v>
      </c>
      <c r="I107" s="51">
        <f>tsplib24[[#This Row],[Dev]]/tsplib24[[#This Row],[Best]]</f>
        <v>1.3993492574870484E-2</v>
      </c>
      <c r="J107" s="55">
        <f>'R-GRASP comparison'!O109</f>
        <v>120.1</v>
      </c>
    </row>
    <row r="108" spans="1:10" x14ac:dyDescent="0.2">
      <c r="A108" t="s">
        <v>653</v>
      </c>
      <c r="B108" t="str">
        <f>'R-GRASP comparison'!B110</f>
        <v>eil101_15_4</v>
      </c>
      <c r="C108">
        <f>'R-GRASP comparison'!C110</f>
        <v>101</v>
      </c>
      <c r="D108">
        <f>'R-GRASP comparison'!D110</f>
        <v>15</v>
      </c>
      <c r="E108">
        <f>'R-GRASP comparison'!E110</f>
        <v>4</v>
      </c>
      <c r="F108" s="55">
        <f>'R-GRASP comparison'!L110</f>
        <v>3470.37</v>
      </c>
      <c r="G108" s="55">
        <f>'R-GRASP comparison'!M110</f>
        <v>3542.5730000000003</v>
      </c>
      <c r="H108" s="55">
        <f>'R-GRASP comparison'!N110</f>
        <v>61.328446553509522</v>
      </c>
      <c r="I108" s="51">
        <f>tsplib24[[#This Row],[Dev]]/tsplib24[[#This Row],[Best]]</f>
        <v>1.7672019569529913E-2</v>
      </c>
      <c r="J108" s="55">
        <f>'R-GRASP comparison'!O110</f>
        <v>136</v>
      </c>
    </row>
    <row r="109" spans="1:10" x14ac:dyDescent="0.2">
      <c r="A109" t="s">
        <v>653</v>
      </c>
      <c r="B109" t="str">
        <f>'R-GRASP comparison'!B111</f>
        <v>eil101_15_5</v>
      </c>
      <c r="C109">
        <f>'R-GRASP comparison'!C111</f>
        <v>101</v>
      </c>
      <c r="D109">
        <f>'R-GRASP comparison'!D111</f>
        <v>15</v>
      </c>
      <c r="E109">
        <f>'R-GRASP comparison'!E111</f>
        <v>5</v>
      </c>
      <c r="F109" s="55">
        <f>'R-GRASP comparison'!L111</f>
        <v>3377.74</v>
      </c>
      <c r="G109" s="55">
        <f>'R-GRASP comparison'!M111</f>
        <v>3629.5619999999994</v>
      </c>
      <c r="H109" s="55">
        <f>'R-GRASP comparison'!N111</f>
        <v>108.18386507341211</v>
      </c>
      <c r="I109" s="51">
        <f>tsplib24[[#This Row],[Dev]]/tsplib24[[#This Row],[Best]]</f>
        <v>3.2028476162585667E-2</v>
      </c>
      <c r="J109" s="55">
        <f>'R-GRASP comparison'!O111</f>
        <v>97.9</v>
      </c>
    </row>
    <row r="110" spans="1:10" x14ac:dyDescent="0.2">
      <c r="A110" t="s">
        <v>653</v>
      </c>
      <c r="B110" t="str">
        <f>'R-GRASP comparison'!B112</f>
        <v>eil101_20_2</v>
      </c>
      <c r="C110">
        <f>'R-GRASP comparison'!C112</f>
        <v>101</v>
      </c>
      <c r="D110">
        <f>'R-GRASP comparison'!D112</f>
        <v>20</v>
      </c>
      <c r="E110">
        <f>'R-GRASP comparison'!E112</f>
        <v>2</v>
      </c>
      <c r="F110" s="55">
        <f>'R-GRASP comparison'!L112</f>
        <v>1922.5</v>
      </c>
      <c r="G110" s="55">
        <f>'R-GRASP comparison'!M112</f>
        <v>1957.0629999999996</v>
      </c>
      <c r="H110" s="55">
        <f>'R-GRASP comparison'!N112</f>
        <v>26.666845020236909</v>
      </c>
      <c r="I110" s="51">
        <f>tsplib24[[#This Row],[Dev]]/tsplib24[[#This Row],[Best]]</f>
        <v>1.3870920686729212E-2</v>
      </c>
      <c r="J110" s="55">
        <f>'R-GRASP comparison'!O112</f>
        <v>164.1</v>
      </c>
    </row>
    <row r="111" spans="1:10" x14ac:dyDescent="0.2">
      <c r="A111" t="s">
        <v>653</v>
      </c>
      <c r="B111" t="str">
        <f>'R-GRASP comparison'!B113</f>
        <v>eil101_20_3</v>
      </c>
      <c r="C111">
        <f>'R-GRASP comparison'!C113</f>
        <v>101</v>
      </c>
      <c r="D111">
        <f>'R-GRASP comparison'!D113</f>
        <v>20</v>
      </c>
      <c r="E111">
        <f>'R-GRASP comparison'!E113</f>
        <v>3</v>
      </c>
      <c r="F111" s="55">
        <f>'R-GRASP comparison'!L113</f>
        <v>2159.1999999999998</v>
      </c>
      <c r="G111" s="55">
        <f>'R-GRASP comparison'!M113</f>
        <v>2194.058</v>
      </c>
      <c r="H111" s="55">
        <f>'R-GRASP comparison'!N113</f>
        <v>23.901512643903249</v>
      </c>
      <c r="I111" s="51">
        <f>tsplib24[[#This Row],[Dev]]/tsplib24[[#This Row],[Best]]</f>
        <v>1.1069614970314584E-2</v>
      </c>
      <c r="J111" s="55">
        <f>'R-GRASP comparison'!O113</f>
        <v>134.30000000000001</v>
      </c>
    </row>
    <row r="112" spans="1:10" x14ac:dyDescent="0.2">
      <c r="A112" t="s">
        <v>653</v>
      </c>
      <c r="B112" t="str">
        <f>'R-GRASP comparison'!B114</f>
        <v>eil101_20_4</v>
      </c>
      <c r="C112">
        <f>'R-GRASP comparison'!C114</f>
        <v>101</v>
      </c>
      <c r="D112">
        <f>'R-GRASP comparison'!D114</f>
        <v>20</v>
      </c>
      <c r="E112">
        <f>'R-GRASP comparison'!E114</f>
        <v>4</v>
      </c>
      <c r="F112" s="55">
        <f>'R-GRASP comparison'!L114</f>
        <v>2218.7399999999998</v>
      </c>
      <c r="G112" s="55">
        <f>'R-GRASP comparison'!M114</f>
        <v>2281.5689999999995</v>
      </c>
      <c r="H112" s="55">
        <f>'R-GRASP comparison'!N114</f>
        <v>33.175484405740953</v>
      </c>
      <c r="I112" s="51">
        <f>tsplib24[[#This Row],[Dev]]/tsplib24[[#This Row],[Best]]</f>
        <v>1.4952398390861911E-2</v>
      </c>
      <c r="J112" s="55">
        <f>'R-GRASP comparison'!O114</f>
        <v>70.8</v>
      </c>
    </row>
    <row r="113" spans="1:10" x14ac:dyDescent="0.2">
      <c r="A113" t="s">
        <v>653</v>
      </c>
      <c r="B113" t="str">
        <f>'R-GRASP comparison'!B115</f>
        <v>eil101_20_5</v>
      </c>
      <c r="C113">
        <f>'R-GRASP comparison'!C115</f>
        <v>101</v>
      </c>
      <c r="D113">
        <f>'R-GRASP comparison'!D115</f>
        <v>20</v>
      </c>
      <c r="E113">
        <f>'R-GRASP comparison'!E115</f>
        <v>5</v>
      </c>
      <c r="F113" s="55">
        <f>'R-GRASP comparison'!L115</f>
        <v>2312</v>
      </c>
      <c r="G113" s="55">
        <f>'R-GRASP comparison'!M115</f>
        <v>2391.9280000000003</v>
      </c>
      <c r="H113" s="55">
        <f>'R-GRASP comparison'!N115</f>
        <v>51.759771981294023</v>
      </c>
      <c r="I113" s="51">
        <f>tsplib24[[#This Row],[Dev]]/tsplib24[[#This Row],[Best]]</f>
        <v>2.2387444628587379E-2</v>
      </c>
      <c r="J113" s="55">
        <f>'R-GRASP comparison'!O115</f>
        <v>124.5</v>
      </c>
    </row>
    <row r="114" spans="1:10" x14ac:dyDescent="0.2">
      <c r="A114" t="s">
        <v>667</v>
      </c>
      <c r="B114" t="str">
        <f>'R-GRASP comparison'!B116</f>
        <v>fl417_05_2</v>
      </c>
      <c r="C114">
        <f>'R-GRASP comparison'!C116</f>
        <v>417</v>
      </c>
      <c r="D114">
        <f>'R-GRASP comparison'!D116</f>
        <v>5</v>
      </c>
      <c r="E114">
        <f>'R-GRASP comparison'!E116</f>
        <v>2</v>
      </c>
      <c r="F114" s="55">
        <f>'R-GRASP comparison'!L116</f>
        <v>4712860</v>
      </c>
      <c r="G114" s="55">
        <f>'R-GRASP comparison'!M116</f>
        <v>4790437</v>
      </c>
      <c r="H114" s="55">
        <f>'R-GRASP comparison'!N116</f>
        <v>51392.774254320568</v>
      </c>
      <c r="I114" s="51">
        <f>tsplib24[[#This Row],[Dev]]/tsplib24[[#This Row],[Best]]</f>
        <v>1.0904795443599125E-2</v>
      </c>
      <c r="J114" s="55">
        <f>'R-GRASP comparison'!O116</f>
        <v>207.8</v>
      </c>
    </row>
    <row r="115" spans="1:10" x14ac:dyDescent="0.2">
      <c r="A115" t="s">
        <v>667</v>
      </c>
      <c r="B115" t="str">
        <f>'R-GRASP comparison'!B117</f>
        <v>fl417_05_3</v>
      </c>
      <c r="C115">
        <f>'R-GRASP comparison'!C117</f>
        <v>417</v>
      </c>
      <c r="D115">
        <f>'R-GRASP comparison'!D117</f>
        <v>5</v>
      </c>
      <c r="E115">
        <f>'R-GRASP comparison'!E117</f>
        <v>3</v>
      </c>
      <c r="F115" s="55">
        <f>'R-GRASP comparison'!L117</f>
        <v>5447160</v>
      </c>
      <c r="G115" s="55">
        <f>'R-GRASP comparison'!M117</f>
        <v>5649262</v>
      </c>
      <c r="H115" s="55">
        <f>'R-GRASP comparison'!N117</f>
        <v>248567.30230127482</v>
      </c>
      <c r="I115" s="51">
        <f>tsplib24[[#This Row],[Dev]]/tsplib24[[#This Row],[Best]]</f>
        <v>4.5632458437291142E-2</v>
      </c>
      <c r="J115" s="55">
        <f>'R-GRASP comparison'!O117</f>
        <v>196.5</v>
      </c>
    </row>
    <row r="116" spans="1:10" x14ac:dyDescent="0.2">
      <c r="A116" t="s">
        <v>667</v>
      </c>
      <c r="B116" t="str">
        <f>'R-GRASP comparison'!B118</f>
        <v>fl417_05_4</v>
      </c>
      <c r="C116">
        <f>'R-GRASP comparison'!C118</f>
        <v>417</v>
      </c>
      <c r="D116">
        <f>'R-GRASP comparison'!D118</f>
        <v>5</v>
      </c>
      <c r="E116">
        <f>'R-GRASP comparison'!E118</f>
        <v>4</v>
      </c>
      <c r="F116" s="55">
        <f>'R-GRASP comparison'!L118</f>
        <v>5297970</v>
      </c>
      <c r="G116" s="55">
        <f>'R-GRASP comparison'!M118</f>
        <v>5435262</v>
      </c>
      <c r="H116" s="55">
        <f>'R-GRASP comparison'!N118</f>
        <v>94594.585327773035</v>
      </c>
      <c r="I116" s="51">
        <f>tsplib24[[#This Row],[Dev]]/tsplib24[[#This Row],[Best]]</f>
        <v>1.7854873721023908E-2</v>
      </c>
      <c r="J116" s="55">
        <f>'R-GRASP comparison'!O118</f>
        <v>226.3</v>
      </c>
    </row>
    <row r="117" spans="1:10" x14ac:dyDescent="0.2">
      <c r="A117" t="s">
        <v>667</v>
      </c>
      <c r="B117" t="str">
        <f>'R-GRASP comparison'!B119</f>
        <v>fl417_05_5</v>
      </c>
      <c r="C117">
        <f>'R-GRASP comparison'!C119</f>
        <v>417</v>
      </c>
      <c r="D117">
        <f>'R-GRASP comparison'!D119</f>
        <v>5</v>
      </c>
      <c r="E117">
        <f>'R-GRASP comparison'!E119</f>
        <v>5</v>
      </c>
      <c r="F117" s="55">
        <f>'R-GRASP comparison'!L119</f>
        <v>5298260</v>
      </c>
      <c r="G117" s="55">
        <f>'R-GRASP comparison'!M119</f>
        <v>5505076</v>
      </c>
      <c r="H117" s="55">
        <f>'R-GRASP comparison'!N119</f>
        <v>174916.71460694913</v>
      </c>
      <c r="I117" s="51">
        <f>tsplib24[[#This Row],[Dev]]/tsplib24[[#This Row],[Best]]</f>
        <v>3.3013992255372354E-2</v>
      </c>
      <c r="J117" s="55">
        <f>'R-GRASP comparison'!O119</f>
        <v>228.1</v>
      </c>
    </row>
    <row r="118" spans="1:10" x14ac:dyDescent="0.2">
      <c r="A118" t="s">
        <v>667</v>
      </c>
      <c r="B118" t="str">
        <f>'R-GRASP comparison'!B120</f>
        <v>fl417_10_2</v>
      </c>
      <c r="C118">
        <f>'R-GRASP comparison'!C120</f>
        <v>417</v>
      </c>
      <c r="D118">
        <f>'R-GRASP comparison'!D120</f>
        <v>10</v>
      </c>
      <c r="E118">
        <f>'R-GRASP comparison'!E120</f>
        <v>2</v>
      </c>
      <c r="F118" s="55">
        <f>'R-GRASP comparison'!L120</f>
        <v>1407720</v>
      </c>
      <c r="G118" s="55">
        <f>'R-GRASP comparison'!M120</f>
        <v>1430873</v>
      </c>
      <c r="H118" s="55">
        <f>'R-GRASP comparison'!N120</f>
        <v>20614.576315478003</v>
      </c>
      <c r="I118" s="51">
        <f>tsplib24[[#This Row],[Dev]]/tsplib24[[#This Row],[Best]]</f>
        <v>1.4643946463414602E-2</v>
      </c>
      <c r="J118" s="55">
        <f>'R-GRASP comparison'!O120</f>
        <v>235.3</v>
      </c>
    </row>
    <row r="119" spans="1:10" x14ac:dyDescent="0.2">
      <c r="A119" t="s">
        <v>667</v>
      </c>
      <c r="B119" t="str">
        <f>'R-GRASP comparison'!B121</f>
        <v>fl417_10_3</v>
      </c>
      <c r="C119">
        <f>'R-GRASP comparison'!C121</f>
        <v>417</v>
      </c>
      <c r="D119">
        <f>'R-GRASP comparison'!D121</f>
        <v>10</v>
      </c>
      <c r="E119">
        <f>'R-GRASP comparison'!E121</f>
        <v>3</v>
      </c>
      <c r="F119" s="55">
        <f>'R-GRASP comparison'!L121</f>
        <v>1634890</v>
      </c>
      <c r="G119" s="55">
        <f>'R-GRASP comparison'!M121</f>
        <v>1696668</v>
      </c>
      <c r="H119" s="55">
        <f>'R-GRASP comparison'!N121</f>
        <v>37993.957940704204</v>
      </c>
      <c r="I119" s="51">
        <f>tsplib24[[#This Row],[Dev]]/tsplib24[[#This Row],[Best]]</f>
        <v>2.3239458275911042E-2</v>
      </c>
      <c r="J119" s="55">
        <f>'R-GRASP comparison'!O121</f>
        <v>222.6</v>
      </c>
    </row>
    <row r="120" spans="1:10" x14ac:dyDescent="0.2">
      <c r="A120" t="s">
        <v>667</v>
      </c>
      <c r="B120" t="str">
        <f>'R-GRASP comparison'!B122</f>
        <v>fl417_10_4</v>
      </c>
      <c r="C120">
        <f>'R-GRASP comparison'!C122</f>
        <v>417</v>
      </c>
      <c r="D120">
        <f>'R-GRASP comparison'!D122</f>
        <v>10</v>
      </c>
      <c r="E120">
        <f>'R-GRASP comparison'!E122</f>
        <v>4</v>
      </c>
      <c r="F120" s="55">
        <f>'R-GRASP comparison'!L122</f>
        <v>1663710</v>
      </c>
      <c r="G120" s="55">
        <f>'R-GRASP comparison'!M122</f>
        <v>1723521</v>
      </c>
      <c r="H120" s="55">
        <f>'R-GRASP comparison'!N122</f>
        <v>39150.457482781872</v>
      </c>
      <c r="I120" s="51">
        <f>tsplib24[[#This Row],[Dev]]/tsplib24[[#This Row],[Best]]</f>
        <v>2.3532020293670096E-2</v>
      </c>
      <c r="J120" s="55">
        <f>'R-GRASP comparison'!O122</f>
        <v>238.6</v>
      </c>
    </row>
    <row r="121" spans="1:10" x14ac:dyDescent="0.2">
      <c r="A121" t="s">
        <v>667</v>
      </c>
      <c r="B121" t="str">
        <f>'R-GRASP comparison'!B123</f>
        <v>fl417_10_5</v>
      </c>
      <c r="C121">
        <f>'R-GRASP comparison'!C123</f>
        <v>417</v>
      </c>
      <c r="D121">
        <f>'R-GRASP comparison'!D123</f>
        <v>10</v>
      </c>
      <c r="E121">
        <f>'R-GRASP comparison'!E123</f>
        <v>5</v>
      </c>
      <c r="F121" s="55">
        <f>'R-GRASP comparison'!L123</f>
        <v>1685770</v>
      </c>
      <c r="G121" s="55">
        <f>'R-GRASP comparison'!M123</f>
        <v>1746377</v>
      </c>
      <c r="H121" s="55">
        <f>'R-GRASP comparison'!N123</f>
        <v>50547.514511925641</v>
      </c>
      <c r="I121" s="51">
        <f>tsplib24[[#This Row],[Dev]]/tsplib24[[#This Row],[Best]]</f>
        <v>2.9984822669715111E-2</v>
      </c>
      <c r="J121" s="55">
        <f>'R-GRASP comparison'!O123</f>
        <v>223.2</v>
      </c>
    </row>
    <row r="122" spans="1:10" x14ac:dyDescent="0.2">
      <c r="A122" t="s">
        <v>667</v>
      </c>
      <c r="B122" t="str">
        <f>'R-GRASP comparison'!B124</f>
        <v>fl417_15_2</v>
      </c>
      <c r="C122">
        <f>'R-GRASP comparison'!C124</f>
        <v>417</v>
      </c>
      <c r="D122">
        <f>'R-GRASP comparison'!D124</f>
        <v>15</v>
      </c>
      <c r="E122">
        <f>'R-GRASP comparison'!E124</f>
        <v>2</v>
      </c>
      <c r="F122" s="55">
        <f>'R-GRASP comparison'!L124</f>
        <v>695102</v>
      </c>
      <c r="G122" s="55">
        <f>'R-GRASP comparison'!M124</f>
        <v>719345.7</v>
      </c>
      <c r="H122" s="55">
        <f>'R-GRASP comparison'!N124</f>
        <v>17378.442495421354</v>
      </c>
      <c r="I122" s="51">
        <f>tsplib24[[#This Row],[Dev]]/tsplib24[[#This Row],[Best]]</f>
        <v>2.5001283977634008E-2</v>
      </c>
      <c r="J122" s="55">
        <f>'R-GRASP comparison'!O124</f>
        <v>233.6</v>
      </c>
    </row>
    <row r="123" spans="1:10" x14ac:dyDescent="0.2">
      <c r="A123" t="s">
        <v>667</v>
      </c>
      <c r="B123" t="str">
        <f>'R-GRASP comparison'!B125</f>
        <v>fl417_15_3</v>
      </c>
      <c r="C123">
        <f>'R-GRASP comparison'!C125</f>
        <v>417</v>
      </c>
      <c r="D123">
        <f>'R-GRASP comparison'!D125</f>
        <v>15</v>
      </c>
      <c r="E123">
        <f>'R-GRASP comparison'!E125</f>
        <v>3</v>
      </c>
      <c r="F123" s="55">
        <f>'R-GRASP comparison'!L125</f>
        <v>904964</v>
      </c>
      <c r="G123" s="55">
        <f>'R-GRASP comparison'!M125</f>
        <v>938714.5</v>
      </c>
      <c r="H123" s="55">
        <f>'R-GRASP comparison'!N125</f>
        <v>25505.637669825948</v>
      </c>
      <c r="I123" s="51">
        <f>tsplib24[[#This Row],[Dev]]/tsplib24[[#This Row],[Best]]</f>
        <v>2.8184146186838316E-2</v>
      </c>
      <c r="J123" s="55">
        <f>'R-GRASP comparison'!O125</f>
        <v>235.9</v>
      </c>
    </row>
    <row r="124" spans="1:10" x14ac:dyDescent="0.2">
      <c r="A124" t="s">
        <v>667</v>
      </c>
      <c r="B124" t="str">
        <f>'R-GRASP comparison'!B126</f>
        <v>fl417_15_4</v>
      </c>
      <c r="C124">
        <f>'R-GRASP comparison'!C126</f>
        <v>417</v>
      </c>
      <c r="D124">
        <f>'R-GRASP comparison'!D126</f>
        <v>15</v>
      </c>
      <c r="E124">
        <f>'R-GRASP comparison'!E126</f>
        <v>4</v>
      </c>
      <c r="F124" s="55">
        <f>'R-GRASP comparison'!L126</f>
        <v>919323</v>
      </c>
      <c r="G124" s="55">
        <f>'R-GRASP comparison'!M126</f>
        <v>954920.6</v>
      </c>
      <c r="H124" s="55">
        <f>'R-GRASP comparison'!N126</f>
        <v>26488.141204865413</v>
      </c>
      <c r="I124" s="51">
        <f>tsplib24[[#This Row],[Dev]]/tsplib24[[#This Row],[Best]]</f>
        <v>2.8812660191103033E-2</v>
      </c>
      <c r="J124" s="55">
        <f>'R-GRASP comparison'!O126</f>
        <v>236.5</v>
      </c>
    </row>
    <row r="125" spans="1:10" x14ac:dyDescent="0.2">
      <c r="A125" t="s">
        <v>667</v>
      </c>
      <c r="B125" t="str">
        <f>'R-GRASP comparison'!B127</f>
        <v>fl417_15_5</v>
      </c>
      <c r="C125">
        <f>'R-GRASP comparison'!C127</f>
        <v>417</v>
      </c>
      <c r="D125">
        <f>'R-GRASP comparison'!D127</f>
        <v>15</v>
      </c>
      <c r="E125">
        <f>'R-GRASP comparison'!E127</f>
        <v>5</v>
      </c>
      <c r="F125" s="55">
        <f>'R-GRASP comparison'!L127</f>
        <v>922682</v>
      </c>
      <c r="G125" s="55">
        <f>'R-GRASP comparison'!M127</f>
        <v>999101.4</v>
      </c>
      <c r="H125" s="55">
        <f>'R-GRASP comparison'!N127</f>
        <v>44002.738094602952</v>
      </c>
      <c r="I125" s="51">
        <f>tsplib24[[#This Row],[Dev]]/tsplib24[[#This Row],[Best]]</f>
        <v>4.7690036323026735E-2</v>
      </c>
      <c r="J125" s="55">
        <f>'R-GRASP comparison'!O127</f>
        <v>227.1</v>
      </c>
    </row>
    <row r="126" spans="1:10" x14ac:dyDescent="0.2">
      <c r="A126" t="s">
        <v>667</v>
      </c>
      <c r="B126" t="str">
        <f>'R-GRASP comparison'!B128</f>
        <v>fl417_20_2</v>
      </c>
      <c r="C126">
        <f>'R-GRASP comparison'!C128</f>
        <v>417</v>
      </c>
      <c r="D126">
        <f>'R-GRASP comparison'!D128</f>
        <v>20</v>
      </c>
      <c r="E126">
        <f>'R-GRASP comparison'!E128</f>
        <v>2</v>
      </c>
      <c r="F126" s="55">
        <f>'R-GRASP comparison'!L128</f>
        <v>472630</v>
      </c>
      <c r="G126" s="55">
        <f>'R-GRASP comparison'!M128</f>
        <v>497770.2</v>
      </c>
      <c r="H126" s="55">
        <f>'R-GRASP comparison'!N128</f>
        <v>23397.296267351539</v>
      </c>
      <c r="I126" s="51">
        <f>tsplib24[[#This Row],[Dev]]/tsplib24[[#This Row],[Best]]</f>
        <v>4.9504467061658251E-2</v>
      </c>
      <c r="J126" s="55">
        <f>'R-GRASP comparison'!O128</f>
        <v>242.2</v>
      </c>
    </row>
    <row r="127" spans="1:10" x14ac:dyDescent="0.2">
      <c r="A127" t="s">
        <v>667</v>
      </c>
      <c r="B127" t="str">
        <f>'R-GRASP comparison'!B129</f>
        <v>fl417_20_3</v>
      </c>
      <c r="C127">
        <f>'R-GRASP comparison'!C129</f>
        <v>417</v>
      </c>
      <c r="D127">
        <f>'R-GRASP comparison'!D129</f>
        <v>20</v>
      </c>
      <c r="E127">
        <f>'R-GRASP comparison'!E129</f>
        <v>3</v>
      </c>
      <c r="F127" s="55">
        <f>'R-GRASP comparison'!L129</f>
        <v>605868</v>
      </c>
      <c r="G127" s="55">
        <f>'R-GRASP comparison'!M129</f>
        <v>625102.80000000005</v>
      </c>
      <c r="H127" s="55">
        <f>'R-GRASP comparison'!N129</f>
        <v>17374.28308225183</v>
      </c>
      <c r="I127" s="51">
        <f>tsplib24[[#This Row],[Dev]]/tsplib24[[#This Row],[Best]]</f>
        <v>2.8676680534789476E-2</v>
      </c>
      <c r="J127" s="55">
        <f>'R-GRASP comparison'!O129</f>
        <v>239.9</v>
      </c>
    </row>
    <row r="128" spans="1:10" x14ac:dyDescent="0.2">
      <c r="A128" t="s">
        <v>667</v>
      </c>
      <c r="B128" t="str">
        <f>'R-GRASP comparison'!B130</f>
        <v>fl417_20_4</v>
      </c>
      <c r="C128">
        <f>'R-GRASP comparison'!C130</f>
        <v>417</v>
      </c>
      <c r="D128">
        <f>'R-GRASP comparison'!D130</f>
        <v>20</v>
      </c>
      <c r="E128">
        <f>'R-GRASP comparison'!E130</f>
        <v>4</v>
      </c>
      <c r="F128" s="55">
        <f>'R-GRASP comparison'!L130</f>
        <v>585174</v>
      </c>
      <c r="G128" s="55">
        <f>'R-GRASP comparison'!M130</f>
        <v>634652.4</v>
      </c>
      <c r="H128" s="55">
        <f>'R-GRASP comparison'!N130</f>
        <v>38217.757650367486</v>
      </c>
      <c r="I128" s="51">
        <f>tsplib24[[#This Row],[Dev]]/tsplib24[[#This Row],[Best]]</f>
        <v>6.5310074696359521E-2</v>
      </c>
      <c r="J128" s="55">
        <f>'R-GRASP comparison'!O130</f>
        <v>232.7</v>
      </c>
    </row>
    <row r="129" spans="1:10" x14ac:dyDescent="0.2">
      <c r="A129" t="s">
        <v>667</v>
      </c>
      <c r="B129" t="str">
        <f>'R-GRASP comparison'!B131</f>
        <v>fl417_20_5</v>
      </c>
      <c r="C129">
        <f>'R-GRASP comparison'!C131</f>
        <v>417</v>
      </c>
      <c r="D129">
        <f>'R-GRASP comparison'!D131</f>
        <v>20</v>
      </c>
      <c r="E129">
        <f>'R-GRASP comparison'!E131</f>
        <v>5</v>
      </c>
      <c r="F129" s="55">
        <f>'R-GRASP comparison'!L131</f>
        <v>633565</v>
      </c>
      <c r="G129" s="55">
        <f>'R-GRASP comparison'!M131</f>
        <v>671271.7</v>
      </c>
      <c r="H129" s="55">
        <f>'R-GRASP comparison'!N131</f>
        <v>31873.167447278007</v>
      </c>
      <c r="I129" s="51">
        <f>tsplib24[[#This Row],[Dev]]/tsplib24[[#This Row],[Best]]</f>
        <v>5.0307651854628974E-2</v>
      </c>
      <c r="J129" s="55">
        <f>'R-GRASP comparison'!O131</f>
        <v>227.8</v>
      </c>
    </row>
    <row r="130" spans="1:10" x14ac:dyDescent="0.2">
      <c r="A130" t="s">
        <v>671</v>
      </c>
      <c r="B130" t="str">
        <f>'R-GRASP comparison'!B132</f>
        <v>gil262_05_2</v>
      </c>
      <c r="C130">
        <f>'R-GRASP comparison'!C132</f>
        <v>262</v>
      </c>
      <c r="D130">
        <f>'R-GRASP comparison'!D132</f>
        <v>5</v>
      </c>
      <c r="E130">
        <f>'R-GRASP comparison'!E132</f>
        <v>2</v>
      </c>
      <c r="F130" s="55">
        <f>'R-GRASP comparison'!L132</f>
        <v>314399</v>
      </c>
      <c r="G130" s="55">
        <f>'R-GRASP comparison'!M132</f>
        <v>323507.90000000002</v>
      </c>
      <c r="H130" s="55">
        <f>'R-GRASP comparison'!N132</f>
        <v>8091.1056990582783</v>
      </c>
      <c r="I130" s="51">
        <f>tsplib24[[#This Row],[Dev]]/tsplib24[[#This Row],[Best]]</f>
        <v>2.5735150872166511E-2</v>
      </c>
      <c r="J130" s="55">
        <f>'R-GRASP comparison'!O132</f>
        <v>189.4</v>
      </c>
    </row>
    <row r="131" spans="1:10" x14ac:dyDescent="0.2">
      <c r="A131" t="s">
        <v>671</v>
      </c>
      <c r="B131" t="str">
        <f>'R-GRASP comparison'!B133</f>
        <v>gil262_05_3</v>
      </c>
      <c r="C131">
        <f>'R-GRASP comparison'!C133</f>
        <v>262</v>
      </c>
      <c r="D131">
        <f>'R-GRASP comparison'!D133</f>
        <v>5</v>
      </c>
      <c r="E131">
        <f>'R-GRASP comparison'!E133</f>
        <v>3</v>
      </c>
      <c r="F131" s="55">
        <f>'R-GRASP comparison'!L133</f>
        <v>328628</v>
      </c>
      <c r="G131" s="55">
        <f>'R-GRASP comparison'!M133</f>
        <v>335124.2</v>
      </c>
      <c r="H131" s="55">
        <f>'R-GRASP comparison'!N133</f>
        <v>5827.1792261207593</v>
      </c>
      <c r="I131" s="51">
        <f>tsplib24[[#This Row],[Dev]]/tsplib24[[#This Row],[Best]]</f>
        <v>1.7731840336553062E-2</v>
      </c>
      <c r="J131" s="55">
        <f>'R-GRASP comparison'!O133</f>
        <v>147.30000000000001</v>
      </c>
    </row>
    <row r="132" spans="1:10" x14ac:dyDescent="0.2">
      <c r="A132" t="s">
        <v>671</v>
      </c>
      <c r="B132" t="str">
        <f>'R-GRASP comparison'!B134</f>
        <v>gil262_05_4</v>
      </c>
      <c r="C132">
        <f>'R-GRASP comparison'!C134</f>
        <v>262</v>
      </c>
      <c r="D132">
        <f>'R-GRASP comparison'!D134</f>
        <v>5</v>
      </c>
      <c r="E132">
        <f>'R-GRASP comparison'!E134</f>
        <v>4</v>
      </c>
      <c r="F132" s="55">
        <f>'R-GRASP comparison'!L134</f>
        <v>331373</v>
      </c>
      <c r="G132" s="55">
        <f>'R-GRASP comparison'!M134</f>
        <v>337397.8</v>
      </c>
      <c r="H132" s="55">
        <f>'R-GRASP comparison'!N134</f>
        <v>5088.0241701033174</v>
      </c>
      <c r="I132" s="51">
        <f>tsplib24[[#This Row],[Dev]]/tsplib24[[#This Row],[Best]]</f>
        <v>1.5354371569510241E-2</v>
      </c>
      <c r="J132" s="55">
        <f>'R-GRASP comparison'!O134</f>
        <v>140.5</v>
      </c>
    </row>
    <row r="133" spans="1:10" x14ac:dyDescent="0.2">
      <c r="A133" t="s">
        <v>671</v>
      </c>
      <c r="B133" t="str">
        <f>'R-GRASP comparison'!B135</f>
        <v>gil262_05_5</v>
      </c>
      <c r="C133">
        <f>'R-GRASP comparison'!C135</f>
        <v>262</v>
      </c>
      <c r="D133">
        <f>'R-GRASP comparison'!D135</f>
        <v>5</v>
      </c>
      <c r="E133">
        <f>'R-GRASP comparison'!E135</f>
        <v>5</v>
      </c>
      <c r="F133" s="55">
        <f>'R-GRASP comparison'!L135</f>
        <v>332060</v>
      </c>
      <c r="G133" s="55">
        <f>'R-GRASP comparison'!M135</f>
        <v>340353.9</v>
      </c>
      <c r="H133" s="55">
        <f>'R-GRASP comparison'!N135</f>
        <v>5069.841054926892</v>
      </c>
      <c r="I133" s="51">
        <f>tsplib24[[#This Row],[Dev]]/tsplib24[[#This Row],[Best]]</f>
        <v>1.5267846337791038E-2</v>
      </c>
      <c r="J133" s="55">
        <f>'R-GRASP comparison'!O135</f>
        <v>120.9</v>
      </c>
    </row>
    <row r="134" spans="1:10" x14ac:dyDescent="0.2">
      <c r="A134" t="s">
        <v>671</v>
      </c>
      <c r="B134" t="str">
        <f>'R-GRASP comparison'!B136</f>
        <v>gil262_10_2</v>
      </c>
      <c r="C134">
        <f>'R-GRASP comparison'!C136</f>
        <v>262</v>
      </c>
      <c r="D134">
        <f>'R-GRASP comparison'!D136</f>
        <v>10</v>
      </c>
      <c r="E134">
        <f>'R-GRASP comparison'!E136</f>
        <v>2</v>
      </c>
      <c r="F134" s="55">
        <f>'R-GRASP comparison'!L136</f>
        <v>109121</v>
      </c>
      <c r="G134" s="55">
        <f>'R-GRASP comparison'!M136</f>
        <v>111471.8</v>
      </c>
      <c r="H134" s="55">
        <f>'R-GRASP comparison'!N136</f>
        <v>1740.4247118958574</v>
      </c>
      <c r="I134" s="51">
        <f>tsplib24[[#This Row],[Dev]]/tsplib24[[#This Row],[Best]]</f>
        <v>1.5949493790341523E-2</v>
      </c>
      <c r="J134" s="55">
        <f>'R-GRASP comparison'!O136</f>
        <v>171.6</v>
      </c>
    </row>
    <row r="135" spans="1:10" x14ac:dyDescent="0.2">
      <c r="A135" t="s">
        <v>671</v>
      </c>
      <c r="B135" t="str">
        <f>'R-GRASP comparison'!B137</f>
        <v>gil262_10_3</v>
      </c>
      <c r="C135">
        <f>'R-GRASP comparison'!C137</f>
        <v>262</v>
      </c>
      <c r="D135">
        <f>'R-GRASP comparison'!D137</f>
        <v>10</v>
      </c>
      <c r="E135">
        <f>'R-GRASP comparison'!E137</f>
        <v>3</v>
      </c>
      <c r="F135" s="55">
        <f>'R-GRASP comparison'!L137</f>
        <v>117796</v>
      </c>
      <c r="G135" s="55">
        <f>'R-GRASP comparison'!M137</f>
        <v>121601.4</v>
      </c>
      <c r="H135" s="55">
        <f>'R-GRASP comparison'!N137</f>
        <v>2167.3816871464469</v>
      </c>
      <c r="I135" s="51">
        <f>tsplib24[[#This Row],[Dev]]/tsplib24[[#This Row],[Best]]</f>
        <v>1.8399450636239319E-2</v>
      </c>
      <c r="J135" s="55">
        <f>'R-GRASP comparison'!O137</f>
        <v>156.30000000000001</v>
      </c>
    </row>
    <row r="136" spans="1:10" x14ac:dyDescent="0.2">
      <c r="A136" t="s">
        <v>671</v>
      </c>
      <c r="B136" t="str">
        <f>'R-GRASP comparison'!B138</f>
        <v>gil262_10_4</v>
      </c>
      <c r="C136">
        <f>'R-GRASP comparison'!C138</f>
        <v>262</v>
      </c>
      <c r="D136">
        <f>'R-GRASP comparison'!D138</f>
        <v>10</v>
      </c>
      <c r="E136">
        <f>'R-GRASP comparison'!E138</f>
        <v>4</v>
      </c>
      <c r="F136" s="55">
        <f>'R-GRASP comparison'!L138</f>
        <v>118286</v>
      </c>
      <c r="G136" s="55">
        <f>'R-GRASP comparison'!M138</f>
        <v>121978.4</v>
      </c>
      <c r="H136" s="55">
        <f>'R-GRASP comparison'!N138</f>
        <v>3251.0719326263929</v>
      </c>
      <c r="I136" s="51">
        <f>tsplib24[[#This Row],[Dev]]/tsplib24[[#This Row],[Best]]</f>
        <v>2.7484841254471305E-2</v>
      </c>
      <c r="J136" s="55">
        <f>'R-GRASP comparison'!O138</f>
        <v>175</v>
      </c>
    </row>
    <row r="137" spans="1:10" x14ac:dyDescent="0.2">
      <c r="A137" t="s">
        <v>671</v>
      </c>
      <c r="B137" t="str">
        <f>'R-GRASP comparison'!B139</f>
        <v>gil262_10_5</v>
      </c>
      <c r="C137">
        <f>'R-GRASP comparison'!C139</f>
        <v>262</v>
      </c>
      <c r="D137">
        <f>'R-GRASP comparison'!D139</f>
        <v>10</v>
      </c>
      <c r="E137">
        <f>'R-GRASP comparison'!E139</f>
        <v>5</v>
      </c>
      <c r="F137" s="55">
        <f>'R-GRASP comparison'!L139</f>
        <v>126500</v>
      </c>
      <c r="G137" s="55">
        <f>'R-GRASP comparison'!M139</f>
        <v>128116.5</v>
      </c>
      <c r="H137" s="55">
        <f>'R-GRASP comparison'!N139</f>
        <v>1156.5088509052675</v>
      </c>
      <c r="I137" s="51">
        <f>tsplib24[[#This Row],[Dev]]/tsplib24[[#This Row],[Best]]</f>
        <v>9.1423624577491504E-3</v>
      </c>
      <c r="J137" s="55">
        <f>'R-GRASP comparison'!O139</f>
        <v>175.7</v>
      </c>
    </row>
    <row r="138" spans="1:10" x14ac:dyDescent="0.2">
      <c r="A138" t="s">
        <v>671</v>
      </c>
      <c r="B138" t="str">
        <f>'R-GRASP comparison'!B140</f>
        <v>gil262_15_2</v>
      </c>
      <c r="C138">
        <f>'R-GRASP comparison'!C140</f>
        <v>262</v>
      </c>
      <c r="D138">
        <f>'R-GRASP comparison'!D140</f>
        <v>15</v>
      </c>
      <c r="E138">
        <f>'R-GRASP comparison'!E140</f>
        <v>2</v>
      </c>
      <c r="F138" s="55">
        <f>'R-GRASP comparison'!L140</f>
        <v>58998</v>
      </c>
      <c r="G138" s="55">
        <f>'R-GRASP comparison'!M140</f>
        <v>60367.12999999999</v>
      </c>
      <c r="H138" s="55">
        <f>'R-GRASP comparison'!N140</f>
        <v>916.24643949588494</v>
      </c>
      <c r="I138" s="51">
        <f>tsplib24[[#This Row],[Dev]]/tsplib24[[#This Row],[Best]]</f>
        <v>1.5530127114408708E-2</v>
      </c>
      <c r="J138" s="55">
        <f>'R-GRASP comparison'!O140</f>
        <v>169.6</v>
      </c>
    </row>
    <row r="139" spans="1:10" x14ac:dyDescent="0.2">
      <c r="A139" t="s">
        <v>671</v>
      </c>
      <c r="B139" t="str">
        <f>'R-GRASP comparison'!B141</f>
        <v>gil262_15_3</v>
      </c>
      <c r="C139">
        <f>'R-GRASP comparison'!C141</f>
        <v>262</v>
      </c>
      <c r="D139">
        <f>'R-GRASP comparison'!D141</f>
        <v>15</v>
      </c>
      <c r="E139">
        <f>'R-GRASP comparison'!E141</f>
        <v>3</v>
      </c>
      <c r="F139" s="55">
        <f>'R-GRASP comparison'!L141</f>
        <v>65820.899999999994</v>
      </c>
      <c r="G139" s="55">
        <f>'R-GRASP comparison'!M141</f>
        <v>67446.26999999999</v>
      </c>
      <c r="H139" s="55">
        <f>'R-GRASP comparison'!N141</f>
        <v>1141.5321449214164</v>
      </c>
      <c r="I139" s="51">
        <f>tsplib24[[#This Row],[Dev]]/tsplib24[[#This Row],[Best]]</f>
        <v>1.7343004196560916E-2</v>
      </c>
      <c r="J139" s="55">
        <f>'R-GRASP comparison'!O141</f>
        <v>160.30000000000001</v>
      </c>
    </row>
    <row r="140" spans="1:10" x14ac:dyDescent="0.2">
      <c r="A140" t="s">
        <v>671</v>
      </c>
      <c r="B140" t="str">
        <f>'R-GRASP comparison'!B142</f>
        <v>gil262_15_4</v>
      </c>
      <c r="C140">
        <f>'R-GRASP comparison'!C142</f>
        <v>262</v>
      </c>
      <c r="D140">
        <f>'R-GRASP comparison'!D142</f>
        <v>15</v>
      </c>
      <c r="E140">
        <f>'R-GRASP comparison'!E142</f>
        <v>4</v>
      </c>
      <c r="F140" s="55">
        <f>'R-GRASP comparison'!L142</f>
        <v>66046.399999999994</v>
      </c>
      <c r="G140" s="55">
        <f>'R-GRASP comparison'!M142</f>
        <v>69241.850000000006</v>
      </c>
      <c r="H140" s="55">
        <f>'R-GRASP comparison'!N142</f>
        <v>1693.5952325354119</v>
      </c>
      <c r="I140" s="51">
        <f>tsplib24[[#This Row],[Dev]]/tsplib24[[#This Row],[Best]]</f>
        <v>2.5642506367272281E-2</v>
      </c>
      <c r="J140" s="55">
        <f>'R-GRASP comparison'!O142</f>
        <v>168.4</v>
      </c>
    </row>
    <row r="141" spans="1:10" x14ac:dyDescent="0.2">
      <c r="A141" t="s">
        <v>671</v>
      </c>
      <c r="B141" t="str">
        <f>'R-GRASP comparison'!B143</f>
        <v>gil262_15_5</v>
      </c>
      <c r="C141">
        <f>'R-GRASP comparison'!C143</f>
        <v>262</v>
      </c>
      <c r="D141">
        <f>'R-GRASP comparison'!D143</f>
        <v>15</v>
      </c>
      <c r="E141">
        <f>'R-GRASP comparison'!E143</f>
        <v>5</v>
      </c>
      <c r="F141" s="55">
        <f>'R-GRASP comparison'!L143</f>
        <v>69951.899999999994</v>
      </c>
      <c r="G141" s="55">
        <f>'R-GRASP comparison'!M143</f>
        <v>71120.63</v>
      </c>
      <c r="H141" s="55">
        <f>'R-GRASP comparison'!N143</f>
        <v>1418.0267283564633</v>
      </c>
      <c r="I141" s="51">
        <f>tsplib24[[#This Row],[Dev]]/tsplib24[[#This Row],[Best]]</f>
        <v>2.0271454075678621E-2</v>
      </c>
      <c r="J141" s="55">
        <f>'R-GRASP comparison'!O143</f>
        <v>173</v>
      </c>
    </row>
    <row r="142" spans="1:10" x14ac:dyDescent="0.2">
      <c r="A142" t="s">
        <v>671</v>
      </c>
      <c r="B142" t="str">
        <f>'R-GRASP comparison'!B144</f>
        <v>gil262_20_2</v>
      </c>
      <c r="C142">
        <f>'R-GRASP comparison'!C144</f>
        <v>262</v>
      </c>
      <c r="D142">
        <f>'R-GRASP comparison'!D144</f>
        <v>20</v>
      </c>
      <c r="E142">
        <f>'R-GRASP comparison'!E144</f>
        <v>2</v>
      </c>
      <c r="F142" s="55">
        <f>'R-GRASP comparison'!L144</f>
        <v>37845.699999999997</v>
      </c>
      <c r="G142" s="55">
        <f>'R-GRASP comparison'!M144</f>
        <v>38222.640000000007</v>
      </c>
      <c r="H142" s="55">
        <f>'R-GRASP comparison'!N144</f>
        <v>460.70861410560957</v>
      </c>
      <c r="I142" s="51">
        <f>tsplib24[[#This Row],[Dev]]/tsplib24[[#This Row],[Best]]</f>
        <v>1.2173341069278931E-2</v>
      </c>
      <c r="J142" s="55">
        <f>'R-GRASP comparison'!O144</f>
        <v>164.7</v>
      </c>
    </row>
    <row r="143" spans="1:10" x14ac:dyDescent="0.2">
      <c r="A143" t="s">
        <v>671</v>
      </c>
      <c r="B143" t="str">
        <f>'R-GRASP comparison'!B145</f>
        <v>gil262_20_3</v>
      </c>
      <c r="C143">
        <f>'R-GRASP comparison'!C145</f>
        <v>262</v>
      </c>
      <c r="D143">
        <f>'R-GRASP comparison'!D145</f>
        <v>20</v>
      </c>
      <c r="E143">
        <f>'R-GRASP comparison'!E145</f>
        <v>3</v>
      </c>
      <c r="F143" s="55">
        <f>'R-GRASP comparison'!L145</f>
        <v>43286.8</v>
      </c>
      <c r="G143" s="55">
        <f>'R-GRASP comparison'!M145</f>
        <v>44151.46</v>
      </c>
      <c r="H143" s="55">
        <f>'R-GRASP comparison'!N145</f>
        <v>683.43855645145186</v>
      </c>
      <c r="I143" s="51">
        <f>tsplib24[[#This Row],[Dev]]/tsplib24[[#This Row],[Best]]</f>
        <v>1.5788613536954727E-2</v>
      </c>
      <c r="J143" s="55">
        <f>'R-GRASP comparison'!O145</f>
        <v>150.30000000000001</v>
      </c>
    </row>
    <row r="144" spans="1:10" x14ac:dyDescent="0.2">
      <c r="A144" t="s">
        <v>671</v>
      </c>
      <c r="B144" t="str">
        <f>'R-GRASP comparison'!B146</f>
        <v>gil262_20_4</v>
      </c>
      <c r="C144">
        <f>'R-GRASP comparison'!C146</f>
        <v>262</v>
      </c>
      <c r="D144">
        <f>'R-GRASP comparison'!D146</f>
        <v>20</v>
      </c>
      <c r="E144">
        <f>'R-GRASP comparison'!E146</f>
        <v>4</v>
      </c>
      <c r="F144" s="55">
        <f>'R-GRASP comparison'!L146</f>
        <v>42874.6</v>
      </c>
      <c r="G144" s="55">
        <f>'R-GRASP comparison'!M146</f>
        <v>44890.01</v>
      </c>
      <c r="H144" s="55">
        <f>'R-GRASP comparison'!N146</f>
        <v>1541.9617198375724</v>
      </c>
      <c r="I144" s="51">
        <f>tsplib24[[#This Row],[Dev]]/tsplib24[[#This Row],[Best]]</f>
        <v>3.5964457273947106E-2</v>
      </c>
      <c r="J144" s="55">
        <f>'R-GRASP comparison'!O146</f>
        <v>177.5</v>
      </c>
    </row>
    <row r="145" spans="1:10" x14ac:dyDescent="0.2">
      <c r="A145" t="s">
        <v>671</v>
      </c>
      <c r="B145" t="str">
        <f>'R-GRASP comparison'!B147</f>
        <v>gil262_20_5</v>
      </c>
      <c r="C145">
        <f>'R-GRASP comparison'!C147</f>
        <v>262</v>
      </c>
      <c r="D145">
        <f>'R-GRASP comparison'!D147</f>
        <v>20</v>
      </c>
      <c r="E145">
        <f>'R-GRASP comparison'!E147</f>
        <v>5</v>
      </c>
      <c r="F145" s="55">
        <f>'R-GRASP comparison'!L147</f>
        <v>46806.6</v>
      </c>
      <c r="G145" s="55">
        <f>'R-GRASP comparison'!M147</f>
        <v>48202.889999999992</v>
      </c>
      <c r="H145" s="55">
        <f>'R-GRASP comparison'!N147</f>
        <v>1270.1416162949874</v>
      </c>
      <c r="I145" s="51">
        <f>tsplib24[[#This Row],[Dev]]/tsplib24[[#This Row],[Best]]</f>
        <v>2.7135951261039841E-2</v>
      </c>
      <c r="J145" s="55">
        <f>'R-GRASP comparison'!O147</f>
        <v>156.4</v>
      </c>
    </row>
    <row r="146" spans="1:10" x14ac:dyDescent="0.2">
      <c r="A146" t="s">
        <v>656</v>
      </c>
      <c r="B146" t="str">
        <f>'R-GRASP comparison'!B148</f>
        <v>gr120_05_2</v>
      </c>
      <c r="C146">
        <f>'R-GRASP comparison'!C148</f>
        <v>120</v>
      </c>
      <c r="D146">
        <f>'R-GRASP comparison'!D148</f>
        <v>5</v>
      </c>
      <c r="E146">
        <f>'R-GRASP comparison'!E148</f>
        <v>2</v>
      </c>
      <c r="F146" s="55">
        <f>'R-GRASP comparison'!L148</f>
        <v>55269</v>
      </c>
      <c r="G146" s="55">
        <f>'R-GRASP comparison'!M148</f>
        <v>55627.39</v>
      </c>
      <c r="H146" s="55">
        <f>'R-GRASP comparison'!N148</f>
        <v>404.08468983067809</v>
      </c>
      <c r="I146" s="51">
        <f>tsplib24[[#This Row],[Dev]]/tsplib24[[#This Row],[Best]]</f>
        <v>7.3112357710593294E-3</v>
      </c>
      <c r="J146" s="55">
        <f>'R-GRASP comparison'!O148</f>
        <v>107.9</v>
      </c>
    </row>
    <row r="147" spans="1:10" x14ac:dyDescent="0.2">
      <c r="A147" t="s">
        <v>656</v>
      </c>
      <c r="B147" t="str">
        <f>'R-GRASP comparison'!B149</f>
        <v>gr120_05_3</v>
      </c>
      <c r="C147">
        <f>'R-GRASP comparison'!C149</f>
        <v>120</v>
      </c>
      <c r="D147">
        <f>'R-GRASP comparison'!D149</f>
        <v>5</v>
      </c>
      <c r="E147">
        <f>'R-GRASP comparison'!E149</f>
        <v>3</v>
      </c>
      <c r="F147" s="55">
        <f>'R-GRASP comparison'!L149</f>
        <v>56015.199999999997</v>
      </c>
      <c r="G147" s="55">
        <f>'R-GRASP comparison'!M149</f>
        <v>56356.469999999994</v>
      </c>
      <c r="H147" s="55">
        <f>'R-GRASP comparison'!N149</f>
        <v>272.20313513583625</v>
      </c>
      <c r="I147" s="51">
        <f>tsplib24[[#This Row],[Dev]]/tsplib24[[#This Row],[Best]]</f>
        <v>4.8594512763649195E-3</v>
      </c>
      <c r="J147" s="55">
        <f>'R-GRASP comparison'!O149</f>
        <v>64.2</v>
      </c>
    </row>
    <row r="148" spans="1:10" x14ac:dyDescent="0.2">
      <c r="A148" t="s">
        <v>656</v>
      </c>
      <c r="B148" t="str">
        <f>'R-GRASP comparison'!B150</f>
        <v>gr120_05_4</v>
      </c>
      <c r="C148">
        <f>'R-GRASP comparison'!C150</f>
        <v>120</v>
      </c>
      <c r="D148">
        <f>'R-GRASP comparison'!D150</f>
        <v>5</v>
      </c>
      <c r="E148">
        <f>'R-GRASP comparison'!E150</f>
        <v>4</v>
      </c>
      <c r="F148" s="55">
        <f>'R-GRASP comparison'!L150</f>
        <v>57402.7</v>
      </c>
      <c r="G148" s="55">
        <f>'R-GRASP comparison'!M150</f>
        <v>57819.08</v>
      </c>
      <c r="H148" s="55">
        <f>'R-GRASP comparison'!N150</f>
        <v>360.47351513129405</v>
      </c>
      <c r="I148" s="51">
        <f>tsplib24[[#This Row],[Dev]]/tsplib24[[#This Row],[Best]]</f>
        <v>6.279731007971647E-3</v>
      </c>
      <c r="J148" s="55">
        <f>'R-GRASP comparison'!O150</f>
        <v>102.4</v>
      </c>
    </row>
    <row r="149" spans="1:10" x14ac:dyDescent="0.2">
      <c r="A149" t="s">
        <v>656</v>
      </c>
      <c r="B149" t="str">
        <f>'R-GRASP comparison'!B151</f>
        <v>gr120_05_5</v>
      </c>
      <c r="C149">
        <f>'R-GRASP comparison'!C151</f>
        <v>120</v>
      </c>
      <c r="D149">
        <f>'R-GRASP comparison'!D151</f>
        <v>5</v>
      </c>
      <c r="E149">
        <f>'R-GRASP comparison'!E151</f>
        <v>5</v>
      </c>
      <c r="F149" s="55">
        <f>'R-GRASP comparison'!L151</f>
        <v>58624.2</v>
      </c>
      <c r="G149" s="55">
        <f>'R-GRASP comparison'!M151</f>
        <v>59378.259999999987</v>
      </c>
      <c r="H149" s="55">
        <f>'R-GRASP comparison'!N151</f>
        <v>351.54632127217678</v>
      </c>
      <c r="I149" s="51">
        <f>tsplib24[[#This Row],[Dev]]/tsplib24[[#This Row],[Best]]</f>
        <v>5.996607566025239E-3</v>
      </c>
      <c r="J149" s="55">
        <f>'R-GRASP comparison'!O151</f>
        <v>160.5</v>
      </c>
    </row>
    <row r="150" spans="1:10" x14ac:dyDescent="0.2">
      <c r="A150" t="s">
        <v>656</v>
      </c>
      <c r="B150" t="str">
        <f>'R-GRASP comparison'!B152</f>
        <v>gr120_10_2</v>
      </c>
      <c r="C150">
        <f>'R-GRASP comparison'!C152</f>
        <v>120</v>
      </c>
      <c r="D150">
        <f>'R-GRASP comparison'!D152</f>
        <v>10</v>
      </c>
      <c r="E150">
        <f>'R-GRASP comparison'!E152</f>
        <v>2</v>
      </c>
      <c r="F150" s="55">
        <f>'R-GRASP comparison'!L152</f>
        <v>19004.2</v>
      </c>
      <c r="G150" s="55">
        <f>'R-GRASP comparison'!M152</f>
        <v>19218.97</v>
      </c>
      <c r="H150" s="55">
        <f>'R-GRASP comparison'!N152</f>
        <v>91.01197784418909</v>
      </c>
      <c r="I150" s="51">
        <f>tsplib24[[#This Row],[Dev]]/tsplib24[[#This Row],[Best]]</f>
        <v>4.7890454659595821E-3</v>
      </c>
      <c r="J150" s="55">
        <f>'R-GRASP comparison'!O152</f>
        <v>106.6</v>
      </c>
    </row>
    <row r="151" spans="1:10" x14ac:dyDescent="0.2">
      <c r="A151" t="s">
        <v>656</v>
      </c>
      <c r="B151" t="str">
        <f>'R-GRASP comparison'!B153</f>
        <v>gr120_10_3</v>
      </c>
      <c r="C151">
        <f>'R-GRASP comparison'!C153</f>
        <v>120</v>
      </c>
      <c r="D151">
        <f>'R-GRASP comparison'!D153</f>
        <v>10</v>
      </c>
      <c r="E151">
        <f>'R-GRASP comparison'!E153</f>
        <v>3</v>
      </c>
      <c r="F151" s="55">
        <f>'R-GRASP comparison'!L153</f>
        <v>20091.2</v>
      </c>
      <c r="G151" s="55">
        <f>'R-GRASP comparison'!M153</f>
        <v>20480.04</v>
      </c>
      <c r="H151" s="55">
        <f>'R-GRASP comparison'!N153</f>
        <v>228.24189994146337</v>
      </c>
      <c r="I151" s="51">
        <f>tsplib24[[#This Row],[Dev]]/tsplib24[[#This Row],[Best]]</f>
        <v>1.1360292065255602E-2</v>
      </c>
      <c r="J151" s="55">
        <f>'R-GRASP comparison'!O153</f>
        <v>131.5</v>
      </c>
    </row>
    <row r="152" spans="1:10" x14ac:dyDescent="0.2">
      <c r="A152" t="s">
        <v>656</v>
      </c>
      <c r="B152" t="str">
        <f>'R-GRASP comparison'!B154</f>
        <v>gr120_10_4</v>
      </c>
      <c r="C152">
        <f>'R-GRASP comparison'!C154</f>
        <v>120</v>
      </c>
      <c r="D152">
        <f>'R-GRASP comparison'!D154</f>
        <v>10</v>
      </c>
      <c r="E152">
        <f>'R-GRASP comparison'!E154</f>
        <v>4</v>
      </c>
      <c r="F152" s="55">
        <f>'R-GRASP comparison'!L154</f>
        <v>20327.099999999999</v>
      </c>
      <c r="G152" s="55">
        <f>'R-GRASP comparison'!M154</f>
        <v>20858.57</v>
      </c>
      <c r="H152" s="55">
        <f>'R-GRASP comparison'!N154</f>
        <v>476.18511351504247</v>
      </c>
      <c r="I152" s="51">
        <f>tsplib24[[#This Row],[Dev]]/tsplib24[[#This Row],[Best]]</f>
        <v>2.342612145928551E-2</v>
      </c>
      <c r="J152" s="55">
        <f>'R-GRASP comparison'!O154</f>
        <v>133.5</v>
      </c>
    </row>
    <row r="153" spans="1:10" x14ac:dyDescent="0.2">
      <c r="A153" t="s">
        <v>656</v>
      </c>
      <c r="B153" t="str">
        <f>'R-GRASP comparison'!B155</f>
        <v>gr120_10_5</v>
      </c>
      <c r="C153">
        <f>'R-GRASP comparison'!C155</f>
        <v>120</v>
      </c>
      <c r="D153">
        <f>'R-GRASP comparison'!D155</f>
        <v>10</v>
      </c>
      <c r="E153">
        <f>'R-GRASP comparison'!E155</f>
        <v>5</v>
      </c>
      <c r="F153" s="55">
        <f>'R-GRASP comparison'!L155</f>
        <v>22372.400000000001</v>
      </c>
      <c r="G153" s="55">
        <f>'R-GRASP comparison'!M155</f>
        <v>22920.44</v>
      </c>
      <c r="H153" s="55">
        <f>'R-GRASP comparison'!N155</f>
        <v>303.60878775160592</v>
      </c>
      <c r="I153" s="51">
        <f>tsplib24[[#This Row],[Dev]]/tsplib24[[#This Row],[Best]]</f>
        <v>1.3570684761206035E-2</v>
      </c>
      <c r="J153" s="55">
        <f>'R-GRASP comparison'!O155</f>
        <v>157.6</v>
      </c>
    </row>
    <row r="154" spans="1:10" x14ac:dyDescent="0.2">
      <c r="A154" t="s">
        <v>656</v>
      </c>
      <c r="B154" t="str">
        <f>'R-GRASP comparison'!B156</f>
        <v>gr120_15_2</v>
      </c>
      <c r="C154">
        <f>'R-GRASP comparison'!C156</f>
        <v>120</v>
      </c>
      <c r="D154">
        <f>'R-GRASP comparison'!D156</f>
        <v>15</v>
      </c>
      <c r="E154">
        <f>'R-GRASP comparison'!E156</f>
        <v>2</v>
      </c>
      <c r="F154" s="55">
        <f>'R-GRASP comparison'!L156</f>
        <v>10135.1</v>
      </c>
      <c r="G154" s="55">
        <f>'R-GRASP comparison'!M156</f>
        <v>10260.27</v>
      </c>
      <c r="H154" s="55">
        <f>'R-GRASP comparison'!N156</f>
        <v>81.057374056213334</v>
      </c>
      <c r="I154" s="51">
        <f>tsplib24[[#This Row],[Dev]]/tsplib24[[#This Row],[Best]]</f>
        <v>7.9976886322003071E-3</v>
      </c>
      <c r="J154" s="55">
        <f>'R-GRASP comparison'!O156</f>
        <v>80</v>
      </c>
    </row>
    <row r="155" spans="1:10" x14ac:dyDescent="0.2">
      <c r="A155" t="s">
        <v>656</v>
      </c>
      <c r="B155" t="str">
        <f>'R-GRASP comparison'!B157</f>
        <v>gr120_15_3</v>
      </c>
      <c r="C155">
        <f>'R-GRASP comparison'!C157</f>
        <v>120</v>
      </c>
      <c r="D155">
        <f>'R-GRASP comparison'!D157</f>
        <v>15</v>
      </c>
      <c r="E155">
        <f>'R-GRASP comparison'!E157</f>
        <v>3</v>
      </c>
      <c r="F155" s="55">
        <f>'R-GRASP comparison'!L157</f>
        <v>10601.5</v>
      </c>
      <c r="G155" s="55">
        <f>'R-GRASP comparison'!M157</f>
        <v>10989.689999999999</v>
      </c>
      <c r="H155" s="55">
        <f>'R-GRASP comparison'!N157</f>
        <v>311.40078302192262</v>
      </c>
      <c r="I155" s="51">
        <f>tsplib24[[#This Row],[Dev]]/tsplib24[[#This Row],[Best]]</f>
        <v>2.9373275764931626E-2</v>
      </c>
      <c r="J155" s="55">
        <f>'R-GRASP comparison'!O157</f>
        <v>127.3</v>
      </c>
    </row>
    <row r="156" spans="1:10" x14ac:dyDescent="0.2">
      <c r="A156" t="s">
        <v>656</v>
      </c>
      <c r="B156" t="str">
        <f>'R-GRASP comparison'!B158</f>
        <v>gr120_15_4</v>
      </c>
      <c r="C156">
        <f>'R-GRASP comparison'!C158</f>
        <v>120</v>
      </c>
      <c r="D156">
        <f>'R-GRASP comparison'!D158</f>
        <v>15</v>
      </c>
      <c r="E156">
        <f>'R-GRASP comparison'!E158</f>
        <v>4</v>
      </c>
      <c r="F156" s="55">
        <f>'R-GRASP comparison'!L158</f>
        <v>11213.2</v>
      </c>
      <c r="G156" s="55">
        <f>'R-GRASP comparison'!M158</f>
        <v>11736.47</v>
      </c>
      <c r="H156" s="55">
        <f>'R-GRASP comparison'!N158</f>
        <v>372.72831049498302</v>
      </c>
      <c r="I156" s="51">
        <f>tsplib24[[#This Row],[Dev]]/tsplib24[[#This Row],[Best]]</f>
        <v>3.32401375606413E-2</v>
      </c>
      <c r="J156" s="55">
        <f>'R-GRASP comparison'!O158</f>
        <v>125.7</v>
      </c>
    </row>
    <row r="157" spans="1:10" x14ac:dyDescent="0.2">
      <c r="A157" t="s">
        <v>656</v>
      </c>
      <c r="B157" t="str">
        <f>'R-GRASP comparison'!B159</f>
        <v>gr120_15_5</v>
      </c>
      <c r="C157">
        <f>'R-GRASP comparison'!C159</f>
        <v>120</v>
      </c>
      <c r="D157">
        <f>'R-GRASP comparison'!D159</f>
        <v>15</v>
      </c>
      <c r="E157">
        <f>'R-GRASP comparison'!E159</f>
        <v>5</v>
      </c>
      <c r="F157" s="55">
        <f>'R-GRASP comparison'!L159</f>
        <v>12524.2</v>
      </c>
      <c r="G157" s="55">
        <f>'R-GRASP comparison'!M159</f>
        <v>13000.85</v>
      </c>
      <c r="H157" s="55">
        <f>'R-GRASP comparison'!N159</f>
        <v>424.99043714731573</v>
      </c>
      <c r="I157" s="51">
        <f>tsplib24[[#This Row],[Dev]]/tsplib24[[#This Row],[Best]]</f>
        <v>3.3933539639044066E-2</v>
      </c>
      <c r="J157" s="55">
        <f>'R-GRASP comparison'!O159</f>
        <v>140.1</v>
      </c>
    </row>
    <row r="158" spans="1:10" x14ac:dyDescent="0.2">
      <c r="A158" t="s">
        <v>656</v>
      </c>
      <c r="B158" t="str">
        <f>'R-GRASP comparison'!B160</f>
        <v>gr120_20_2</v>
      </c>
      <c r="C158">
        <f>'R-GRASP comparison'!C160</f>
        <v>120</v>
      </c>
      <c r="D158">
        <f>'R-GRASP comparison'!D160</f>
        <v>20</v>
      </c>
      <c r="E158">
        <f>'R-GRASP comparison'!E160</f>
        <v>2</v>
      </c>
      <c r="F158" s="55">
        <f>'R-GRASP comparison'!L160</f>
        <v>6279.69</v>
      </c>
      <c r="G158" s="55">
        <f>'R-GRASP comparison'!M160</f>
        <v>6508.3439999999991</v>
      </c>
      <c r="H158" s="55">
        <f>'R-GRASP comparison'!N160</f>
        <v>124.28861351261794</v>
      </c>
      <c r="I158" s="51">
        <f>tsplib24[[#This Row],[Dev]]/tsplib24[[#This Row],[Best]]</f>
        <v>1.979215749704491E-2</v>
      </c>
      <c r="J158" s="55">
        <f>'R-GRASP comparison'!O160</f>
        <v>109.2</v>
      </c>
    </row>
    <row r="159" spans="1:10" x14ac:dyDescent="0.2">
      <c r="A159" t="s">
        <v>656</v>
      </c>
      <c r="B159" t="str">
        <f>'R-GRASP comparison'!B161</f>
        <v>gr120_20_3</v>
      </c>
      <c r="C159">
        <f>'R-GRASP comparison'!C161</f>
        <v>120</v>
      </c>
      <c r="D159">
        <f>'R-GRASP comparison'!D161</f>
        <v>20</v>
      </c>
      <c r="E159">
        <f>'R-GRASP comparison'!E161</f>
        <v>3</v>
      </c>
      <c r="F159" s="55">
        <f>'R-GRASP comparison'!L161</f>
        <v>7009.18</v>
      </c>
      <c r="G159" s="55">
        <f>'R-GRASP comparison'!M161</f>
        <v>7166.2420000000011</v>
      </c>
      <c r="H159" s="55">
        <f>'R-GRASP comparison'!N161</f>
        <v>133.37651240837806</v>
      </c>
      <c r="I159" s="51">
        <f>tsplib24[[#This Row],[Dev]]/tsplib24[[#This Row],[Best]]</f>
        <v>1.9028832532247433E-2</v>
      </c>
      <c r="J159" s="55">
        <f>'R-GRASP comparison'!O161</f>
        <v>103.6</v>
      </c>
    </row>
    <row r="160" spans="1:10" x14ac:dyDescent="0.2">
      <c r="A160" t="s">
        <v>656</v>
      </c>
      <c r="B160" t="str">
        <f>'R-GRASP comparison'!B162</f>
        <v>gr120_20_4</v>
      </c>
      <c r="C160">
        <f>'R-GRASP comparison'!C162</f>
        <v>120</v>
      </c>
      <c r="D160">
        <f>'R-GRASP comparison'!D162</f>
        <v>20</v>
      </c>
      <c r="E160">
        <f>'R-GRASP comparison'!E162</f>
        <v>4</v>
      </c>
      <c r="F160" s="55">
        <f>'R-GRASP comparison'!L162</f>
        <v>7325.43</v>
      </c>
      <c r="G160" s="55">
        <f>'R-GRASP comparison'!M162</f>
        <v>7573.6410000000005</v>
      </c>
      <c r="H160" s="55">
        <f>'R-GRASP comparison'!N162</f>
        <v>218.89735943029453</v>
      </c>
      <c r="I160" s="51">
        <f>tsplib24[[#This Row],[Dev]]/tsplib24[[#This Row],[Best]]</f>
        <v>2.988184440098322E-2</v>
      </c>
      <c r="J160" s="55">
        <f>'R-GRASP comparison'!O162</f>
        <v>136</v>
      </c>
    </row>
    <row r="161" spans="1:10" x14ac:dyDescent="0.2">
      <c r="A161" t="s">
        <v>656</v>
      </c>
      <c r="B161" t="str">
        <f>'R-GRASP comparison'!B163</f>
        <v>gr120_20_5</v>
      </c>
      <c r="C161">
        <f>'R-GRASP comparison'!C163</f>
        <v>120</v>
      </c>
      <c r="D161">
        <f>'R-GRASP comparison'!D163</f>
        <v>20</v>
      </c>
      <c r="E161">
        <f>'R-GRASP comparison'!E163</f>
        <v>5</v>
      </c>
      <c r="F161" s="55">
        <f>'R-GRASP comparison'!L163</f>
        <v>8200.56</v>
      </c>
      <c r="G161" s="55">
        <f>'R-GRASP comparison'!M163</f>
        <v>8530.6929999999993</v>
      </c>
      <c r="H161" s="55">
        <f>'R-GRASP comparison'!N163</f>
        <v>271.40470331018378</v>
      </c>
      <c r="I161" s="51">
        <f>tsplib24[[#This Row],[Dev]]/tsplib24[[#This Row],[Best]]</f>
        <v>3.3095874343969656E-2</v>
      </c>
      <c r="J161" s="55">
        <f>'R-GRASP comparison'!O163</f>
        <v>141.80000000000001</v>
      </c>
    </row>
    <row r="162" spans="1:10" x14ac:dyDescent="0.2">
      <c r="A162" t="s">
        <v>661</v>
      </c>
      <c r="B162" t="str">
        <f>'R-GRASP comparison'!B164</f>
        <v>gr137_05_2</v>
      </c>
      <c r="C162">
        <f>'R-GRASP comparison'!C164</f>
        <v>137</v>
      </c>
      <c r="D162">
        <f>'R-GRASP comparison'!D164</f>
        <v>5</v>
      </c>
      <c r="E162">
        <f>'R-GRASP comparison'!E164</f>
        <v>2</v>
      </c>
      <c r="F162" s="55">
        <f>'R-GRASP comparison'!L164</f>
        <v>34681.199999999997</v>
      </c>
      <c r="G162" s="55">
        <f>'R-GRASP comparison'!M164</f>
        <v>34922.49</v>
      </c>
      <c r="H162" s="55">
        <f>'R-GRASP comparison'!N164</f>
        <v>136.88840913516262</v>
      </c>
      <c r="I162" s="51">
        <f>tsplib24[[#This Row],[Dev]]/tsplib24[[#This Row],[Best]]</f>
        <v>3.9470493851182379E-3</v>
      </c>
      <c r="J162" s="55">
        <f>'R-GRASP comparison'!O164</f>
        <v>137.6</v>
      </c>
    </row>
    <row r="163" spans="1:10" x14ac:dyDescent="0.2">
      <c r="A163" t="s">
        <v>661</v>
      </c>
      <c r="B163" t="str">
        <f>'R-GRASP comparison'!B165</f>
        <v>gr137_05_3</v>
      </c>
      <c r="C163">
        <f>'R-GRASP comparison'!C165</f>
        <v>137</v>
      </c>
      <c r="D163">
        <f>'R-GRASP comparison'!D165</f>
        <v>5</v>
      </c>
      <c r="E163">
        <f>'R-GRASP comparison'!E165</f>
        <v>3</v>
      </c>
      <c r="F163" s="55">
        <f>'R-GRASP comparison'!L165</f>
        <v>35044.9</v>
      </c>
      <c r="G163" s="55">
        <f>'R-GRASP comparison'!M165</f>
        <v>35298.099999999991</v>
      </c>
      <c r="H163" s="55">
        <f>'R-GRASP comparison'!N165</f>
        <v>240.21577799969751</v>
      </c>
      <c r="I163" s="51">
        <f>tsplib24[[#This Row],[Dev]]/tsplib24[[#This Row],[Best]]</f>
        <v>6.8545145798589099E-3</v>
      </c>
      <c r="J163" s="55">
        <f>'R-GRASP comparison'!O165</f>
        <v>142.19999999999999</v>
      </c>
    </row>
    <row r="164" spans="1:10" x14ac:dyDescent="0.2">
      <c r="A164" t="s">
        <v>661</v>
      </c>
      <c r="B164" t="str">
        <f>'R-GRASP comparison'!B166</f>
        <v>gr137_05_4</v>
      </c>
      <c r="C164">
        <f>'R-GRASP comparison'!C166</f>
        <v>137</v>
      </c>
      <c r="D164">
        <f>'R-GRASP comparison'!D166</f>
        <v>5</v>
      </c>
      <c r="E164">
        <f>'R-GRASP comparison'!E166</f>
        <v>4</v>
      </c>
      <c r="F164" s="55">
        <f>'R-GRASP comparison'!L166</f>
        <v>36593.699999999997</v>
      </c>
      <c r="G164" s="55">
        <f>'R-GRASP comparison'!M166</f>
        <v>37251.460000000006</v>
      </c>
      <c r="H164" s="55">
        <f>'R-GRASP comparison'!N166</f>
        <v>455.66421164908024</v>
      </c>
      <c r="I164" s="51">
        <f>tsplib24[[#This Row],[Dev]]/tsplib24[[#This Row],[Best]]</f>
        <v>1.2451985222841098E-2</v>
      </c>
      <c r="J164" s="55">
        <f>'R-GRASP comparison'!O166</f>
        <v>142.6</v>
      </c>
    </row>
    <row r="165" spans="1:10" x14ac:dyDescent="0.2">
      <c r="A165" t="s">
        <v>661</v>
      </c>
      <c r="B165" t="str">
        <f>'R-GRASP comparison'!B167</f>
        <v>gr137_05_5</v>
      </c>
      <c r="C165">
        <f>'R-GRASP comparison'!C167</f>
        <v>137</v>
      </c>
      <c r="D165">
        <f>'R-GRASP comparison'!D167</f>
        <v>5</v>
      </c>
      <c r="E165">
        <f>'R-GRASP comparison'!E167</f>
        <v>5</v>
      </c>
      <c r="F165" s="55">
        <f>'R-GRASP comparison'!L167</f>
        <v>35280.1</v>
      </c>
      <c r="G165" s="55">
        <f>'R-GRASP comparison'!M167</f>
        <v>36244.509999999995</v>
      </c>
      <c r="H165" s="55">
        <f>'R-GRASP comparison'!N167</f>
        <v>788.79571844961458</v>
      </c>
      <c r="I165" s="51">
        <f>tsplib24[[#This Row],[Dev]]/tsplib24[[#This Row],[Best]]</f>
        <v>2.235809191157663E-2</v>
      </c>
      <c r="J165" s="55">
        <f>'R-GRASP comparison'!O167</f>
        <v>169</v>
      </c>
    </row>
    <row r="166" spans="1:10" x14ac:dyDescent="0.2">
      <c r="A166" t="s">
        <v>661</v>
      </c>
      <c r="B166" t="str">
        <f>'R-GRASP comparison'!B168</f>
        <v>gr137_10_2</v>
      </c>
      <c r="C166">
        <f>'R-GRASP comparison'!C168</f>
        <v>137</v>
      </c>
      <c r="D166">
        <f>'R-GRASP comparison'!D168</f>
        <v>10</v>
      </c>
      <c r="E166">
        <f>'R-GRASP comparison'!E168</f>
        <v>2</v>
      </c>
      <c r="F166" s="55">
        <f>'R-GRASP comparison'!L168</f>
        <v>11266.5</v>
      </c>
      <c r="G166" s="55">
        <f>'R-GRASP comparison'!M168</f>
        <v>11402.35</v>
      </c>
      <c r="H166" s="55">
        <f>'R-GRASP comparison'!N168</f>
        <v>90.374667664979938</v>
      </c>
      <c r="I166" s="51">
        <f>tsplib24[[#This Row],[Dev]]/tsplib24[[#This Row],[Best]]</f>
        <v>8.0215388687684668E-3</v>
      </c>
      <c r="J166" s="55">
        <f>'R-GRASP comparison'!O168</f>
        <v>174.4</v>
      </c>
    </row>
    <row r="167" spans="1:10" x14ac:dyDescent="0.2">
      <c r="A167" t="s">
        <v>661</v>
      </c>
      <c r="B167" t="str">
        <f>'R-GRASP comparison'!B169</f>
        <v>gr137_10_3</v>
      </c>
      <c r="C167">
        <f>'R-GRASP comparison'!C169</f>
        <v>137</v>
      </c>
      <c r="D167">
        <f>'R-GRASP comparison'!D169</f>
        <v>10</v>
      </c>
      <c r="E167">
        <f>'R-GRASP comparison'!E169</f>
        <v>3</v>
      </c>
      <c r="F167" s="55">
        <f>'R-GRASP comparison'!L169</f>
        <v>12379.6</v>
      </c>
      <c r="G167" s="55">
        <f>'R-GRASP comparison'!M169</f>
        <v>12623.54</v>
      </c>
      <c r="H167" s="55">
        <f>'R-GRASP comparison'!N169</f>
        <v>129.41849601626163</v>
      </c>
      <c r="I167" s="51">
        <f>tsplib24[[#This Row],[Dev]]/tsplib24[[#This Row],[Best]]</f>
        <v>1.0454174288043364E-2</v>
      </c>
      <c r="J167" s="55">
        <f>'R-GRASP comparison'!O169</f>
        <v>125.4</v>
      </c>
    </row>
    <row r="168" spans="1:10" x14ac:dyDescent="0.2">
      <c r="A168" t="s">
        <v>661</v>
      </c>
      <c r="B168" t="str">
        <f>'R-GRASP comparison'!B170</f>
        <v>gr137_10_4</v>
      </c>
      <c r="C168">
        <f>'R-GRASP comparison'!C170</f>
        <v>137</v>
      </c>
      <c r="D168">
        <f>'R-GRASP comparison'!D170</f>
        <v>10</v>
      </c>
      <c r="E168">
        <f>'R-GRASP comparison'!E170</f>
        <v>4</v>
      </c>
      <c r="F168" s="55">
        <f>'R-GRASP comparison'!L170</f>
        <v>12687.9</v>
      </c>
      <c r="G168" s="55">
        <f>'R-GRASP comparison'!M170</f>
        <v>13242.409999999998</v>
      </c>
      <c r="H168" s="55">
        <f>'R-GRASP comparison'!N170</f>
        <v>389.70065278079517</v>
      </c>
      <c r="I168" s="51">
        <f>tsplib24[[#This Row],[Dev]]/tsplib24[[#This Row],[Best]]</f>
        <v>3.0714354052348708E-2</v>
      </c>
      <c r="J168" s="55">
        <f>'R-GRASP comparison'!O170</f>
        <v>163.30000000000001</v>
      </c>
    </row>
    <row r="169" spans="1:10" x14ac:dyDescent="0.2">
      <c r="A169" t="s">
        <v>661</v>
      </c>
      <c r="B169" t="str">
        <f>'R-GRASP comparison'!B171</f>
        <v>gr137_10_5</v>
      </c>
      <c r="C169">
        <f>'R-GRASP comparison'!C171</f>
        <v>137</v>
      </c>
      <c r="D169">
        <f>'R-GRASP comparison'!D171</f>
        <v>10</v>
      </c>
      <c r="E169">
        <f>'R-GRASP comparison'!E171</f>
        <v>5</v>
      </c>
      <c r="F169" s="55">
        <f>'R-GRASP comparison'!L171</f>
        <v>12769.7</v>
      </c>
      <c r="G169" s="55">
        <f>'R-GRASP comparison'!M171</f>
        <v>13074.039999999999</v>
      </c>
      <c r="H169" s="55">
        <f>'R-GRASP comparison'!N171</f>
        <v>152.05270431297453</v>
      </c>
      <c r="I169" s="51">
        <f>tsplib24[[#This Row],[Dev]]/tsplib24[[#This Row],[Best]]</f>
        <v>1.1907304346458767E-2</v>
      </c>
      <c r="J169" s="55">
        <f>'R-GRASP comparison'!O171</f>
        <v>150.30000000000001</v>
      </c>
    </row>
    <row r="170" spans="1:10" x14ac:dyDescent="0.2">
      <c r="A170" t="s">
        <v>661</v>
      </c>
      <c r="B170" t="str">
        <f>'R-GRASP comparison'!B172</f>
        <v>gr137_15_2</v>
      </c>
      <c r="C170">
        <f>'R-GRASP comparison'!C172</f>
        <v>137</v>
      </c>
      <c r="D170">
        <f>'R-GRASP comparison'!D172</f>
        <v>15</v>
      </c>
      <c r="E170">
        <f>'R-GRASP comparison'!E172</f>
        <v>2</v>
      </c>
      <c r="F170" s="55">
        <f>'R-GRASP comparison'!L172</f>
        <v>5997.85</v>
      </c>
      <c r="G170" s="55">
        <f>'R-GRASP comparison'!M172</f>
        <v>6074.2090000000007</v>
      </c>
      <c r="H170" s="55">
        <f>'R-GRASP comparison'!N172</f>
        <v>61.276447614252326</v>
      </c>
      <c r="I170" s="51">
        <f>tsplib24[[#This Row],[Dev]]/tsplib24[[#This Row],[Best]]</f>
        <v>1.0216402146477874E-2</v>
      </c>
      <c r="J170" s="55">
        <f>'R-GRASP comparison'!O172</f>
        <v>109</v>
      </c>
    </row>
    <row r="171" spans="1:10" x14ac:dyDescent="0.2">
      <c r="A171" t="s">
        <v>661</v>
      </c>
      <c r="B171" t="str">
        <f>'R-GRASP comparison'!B173</f>
        <v>gr137_15_3</v>
      </c>
      <c r="C171">
        <f>'R-GRASP comparison'!C173</f>
        <v>137</v>
      </c>
      <c r="D171">
        <f>'R-GRASP comparison'!D173</f>
        <v>15</v>
      </c>
      <c r="E171">
        <f>'R-GRASP comparison'!E173</f>
        <v>3</v>
      </c>
      <c r="F171" s="55">
        <f>'R-GRASP comparison'!L173</f>
        <v>6674.95</v>
      </c>
      <c r="G171" s="55">
        <f>'R-GRASP comparison'!M173</f>
        <v>6820.4149999999991</v>
      </c>
      <c r="H171" s="55">
        <f>'R-GRASP comparison'!N173</f>
        <v>100.77765231218461</v>
      </c>
      <c r="I171" s="51">
        <f>tsplib24[[#This Row],[Dev]]/tsplib24[[#This Row],[Best]]</f>
        <v>1.5097888720092977E-2</v>
      </c>
      <c r="J171" s="55">
        <f>'R-GRASP comparison'!O173</f>
        <v>162.1</v>
      </c>
    </row>
    <row r="172" spans="1:10" x14ac:dyDescent="0.2">
      <c r="A172" t="s">
        <v>661</v>
      </c>
      <c r="B172" t="str">
        <f>'R-GRASP comparison'!B174</f>
        <v>gr137_15_4</v>
      </c>
      <c r="C172">
        <f>'R-GRASP comparison'!C174</f>
        <v>137</v>
      </c>
      <c r="D172">
        <f>'R-GRASP comparison'!D174</f>
        <v>15</v>
      </c>
      <c r="E172">
        <f>'R-GRASP comparison'!E174</f>
        <v>4</v>
      </c>
      <c r="F172" s="55">
        <f>'R-GRASP comparison'!L174</f>
        <v>6717.97</v>
      </c>
      <c r="G172" s="55">
        <f>'R-GRASP comparison'!M174</f>
        <v>7022.6410000000005</v>
      </c>
      <c r="H172" s="55">
        <f>'R-GRASP comparison'!N174</f>
        <v>213.16508815938872</v>
      </c>
      <c r="I172" s="51">
        <f>tsplib24[[#This Row],[Dev]]/tsplib24[[#This Row],[Best]]</f>
        <v>3.1730580541352332E-2</v>
      </c>
      <c r="J172" s="55">
        <f>'R-GRASP comparison'!O174</f>
        <v>102.5</v>
      </c>
    </row>
    <row r="173" spans="1:10" x14ac:dyDescent="0.2">
      <c r="A173" t="s">
        <v>661</v>
      </c>
      <c r="B173" t="str">
        <f>'R-GRASP comparison'!B175</f>
        <v>gr137_15_5</v>
      </c>
      <c r="C173">
        <f>'R-GRASP comparison'!C175</f>
        <v>137</v>
      </c>
      <c r="D173">
        <f>'R-GRASP comparison'!D175</f>
        <v>15</v>
      </c>
      <c r="E173">
        <f>'R-GRASP comparison'!E175</f>
        <v>5</v>
      </c>
      <c r="F173" s="55">
        <f>'R-GRASP comparison'!L175</f>
        <v>6935.94</v>
      </c>
      <c r="G173" s="55">
        <f>'R-GRASP comparison'!M175</f>
        <v>7404.2290000000012</v>
      </c>
      <c r="H173" s="55">
        <f>'R-GRASP comparison'!N175</f>
        <v>258.6783992807371</v>
      </c>
      <c r="I173" s="51">
        <f>tsplib24[[#This Row],[Dev]]/tsplib24[[#This Row],[Best]]</f>
        <v>3.7295362889635308E-2</v>
      </c>
      <c r="J173" s="55">
        <f>'R-GRASP comparison'!O175</f>
        <v>189.2</v>
      </c>
    </row>
    <row r="174" spans="1:10" x14ac:dyDescent="0.2">
      <c r="A174" t="s">
        <v>661</v>
      </c>
      <c r="B174" t="str">
        <f>'R-GRASP comparison'!B176</f>
        <v>gr137_20_2</v>
      </c>
      <c r="C174">
        <f>'R-GRASP comparison'!C176</f>
        <v>137</v>
      </c>
      <c r="D174">
        <f>'R-GRASP comparison'!D176</f>
        <v>20</v>
      </c>
      <c r="E174">
        <f>'R-GRASP comparison'!E176</f>
        <v>2</v>
      </c>
      <c r="F174" s="55">
        <f>'R-GRASP comparison'!L176</f>
        <v>3670.85</v>
      </c>
      <c r="G174" s="55">
        <f>'R-GRASP comparison'!M176</f>
        <v>3855.5769999999998</v>
      </c>
      <c r="H174" s="55">
        <f>'R-GRASP comparison'!N176</f>
        <v>102.14376796674604</v>
      </c>
      <c r="I174" s="51">
        <f>tsplib24[[#This Row],[Dev]]/tsplib24[[#This Row],[Best]]</f>
        <v>2.7825644732622157E-2</v>
      </c>
      <c r="J174" s="55">
        <f>'R-GRASP comparison'!O176</f>
        <v>145.9</v>
      </c>
    </row>
    <row r="175" spans="1:10" x14ac:dyDescent="0.2">
      <c r="A175" t="s">
        <v>661</v>
      </c>
      <c r="B175" t="str">
        <f>'R-GRASP comparison'!B177</f>
        <v>gr137_20_3</v>
      </c>
      <c r="C175">
        <f>'R-GRASP comparison'!C177</f>
        <v>137</v>
      </c>
      <c r="D175">
        <f>'R-GRASP comparison'!D177</f>
        <v>20</v>
      </c>
      <c r="E175">
        <f>'R-GRASP comparison'!E177</f>
        <v>3</v>
      </c>
      <c r="F175" s="55">
        <f>'R-GRASP comparison'!L177</f>
        <v>4226.76</v>
      </c>
      <c r="G175" s="55">
        <f>'R-GRASP comparison'!M177</f>
        <v>4398.3749999999991</v>
      </c>
      <c r="H175" s="55">
        <f>'R-GRASP comparison'!N177</f>
        <v>108.51206520219056</v>
      </c>
      <c r="I175" s="51">
        <f>tsplib24[[#This Row],[Dev]]/tsplib24[[#This Row],[Best]]</f>
        <v>2.5672634642655498E-2</v>
      </c>
      <c r="J175" s="55">
        <f>'R-GRASP comparison'!O177</f>
        <v>141.5</v>
      </c>
    </row>
    <row r="176" spans="1:10" x14ac:dyDescent="0.2">
      <c r="A176" t="s">
        <v>661</v>
      </c>
      <c r="B176" t="str">
        <f>'R-GRASP comparison'!B178</f>
        <v>gr137_20_4</v>
      </c>
      <c r="C176">
        <f>'R-GRASP comparison'!C178</f>
        <v>137</v>
      </c>
      <c r="D176">
        <f>'R-GRASP comparison'!D178</f>
        <v>20</v>
      </c>
      <c r="E176">
        <f>'R-GRASP comparison'!E178</f>
        <v>4</v>
      </c>
      <c r="F176" s="55">
        <f>'R-GRASP comparison'!L178</f>
        <v>4377.18</v>
      </c>
      <c r="G176" s="55">
        <f>'R-GRASP comparison'!M178</f>
        <v>4612.9679999999998</v>
      </c>
      <c r="H176" s="55">
        <f>'R-GRASP comparison'!N178</f>
        <v>145.90164455702489</v>
      </c>
      <c r="I176" s="51">
        <f>tsplib24[[#This Row],[Dev]]/tsplib24[[#This Row],[Best]]</f>
        <v>3.3332338299321682E-2</v>
      </c>
      <c r="J176" s="55">
        <f>'R-GRASP comparison'!O178</f>
        <v>160</v>
      </c>
    </row>
    <row r="177" spans="1:10" x14ac:dyDescent="0.2">
      <c r="A177" t="s">
        <v>661</v>
      </c>
      <c r="B177" t="str">
        <f>'R-GRASP comparison'!B179</f>
        <v>gr137_20_5</v>
      </c>
      <c r="C177">
        <f>'R-GRASP comparison'!C179</f>
        <v>137</v>
      </c>
      <c r="D177">
        <f>'R-GRASP comparison'!D179</f>
        <v>20</v>
      </c>
      <c r="E177">
        <f>'R-GRASP comparison'!E179</f>
        <v>5</v>
      </c>
      <c r="F177" s="55">
        <f>'R-GRASP comparison'!L179</f>
        <v>4475.13</v>
      </c>
      <c r="G177" s="55">
        <f>'R-GRASP comparison'!M179</f>
        <v>4737.88</v>
      </c>
      <c r="H177" s="55">
        <f>'R-GRASP comparison'!N179</f>
        <v>183.70038680174622</v>
      </c>
      <c r="I177" s="51">
        <f>tsplib24[[#This Row],[Dev]]/tsplib24[[#This Row],[Best]]</f>
        <v>4.104917327580343E-2</v>
      </c>
      <c r="J177" s="55">
        <f>'R-GRASP comparison'!O179</f>
        <v>164.5</v>
      </c>
    </row>
    <row r="178" spans="1:10" x14ac:dyDescent="0.2">
      <c r="A178" t="s">
        <v>679</v>
      </c>
      <c r="B178" t="str">
        <f>'R-GRASP comparison'!B180</f>
        <v>gr202_05_2</v>
      </c>
      <c r="C178">
        <f>'R-GRASP comparison'!C180</f>
        <v>202</v>
      </c>
      <c r="D178">
        <f>'R-GRASP comparison'!D180</f>
        <v>5</v>
      </c>
      <c r="E178">
        <f>'R-GRASP comparison'!E180</f>
        <v>2</v>
      </c>
      <c r="F178" s="55">
        <f>'R-GRASP comparison'!L180</f>
        <v>34169.1</v>
      </c>
      <c r="G178" s="55">
        <f>'R-GRASP comparison'!M180</f>
        <v>35014.83</v>
      </c>
      <c r="H178" s="55">
        <f>'R-GRASP comparison'!N180</f>
        <v>356.70091439935084</v>
      </c>
      <c r="I178" s="51">
        <f>tsplib24[[#This Row],[Dev]]/tsplib24[[#This Row],[Best]]</f>
        <v>1.0439283282244801E-2</v>
      </c>
      <c r="J178" s="55">
        <f>'R-GRASP comparison'!O180</f>
        <v>134.69999999999999</v>
      </c>
    </row>
    <row r="179" spans="1:10" x14ac:dyDescent="0.2">
      <c r="A179" t="s">
        <v>679</v>
      </c>
      <c r="B179" t="str">
        <f>'R-GRASP comparison'!B181</f>
        <v>gr202_05_3</v>
      </c>
      <c r="C179">
        <f>'R-GRASP comparison'!C181</f>
        <v>202</v>
      </c>
      <c r="D179">
        <f>'R-GRASP comparison'!D181</f>
        <v>5</v>
      </c>
      <c r="E179">
        <f>'R-GRASP comparison'!E181</f>
        <v>3</v>
      </c>
      <c r="F179" s="55">
        <f>'R-GRASP comparison'!L181</f>
        <v>33881.1</v>
      </c>
      <c r="G179" s="55">
        <f>'R-GRASP comparison'!M181</f>
        <v>34560.160000000003</v>
      </c>
      <c r="H179" s="55">
        <f>'R-GRASP comparison'!N181</f>
        <v>401.75458290962871</v>
      </c>
      <c r="I179" s="51">
        <f>tsplib24[[#This Row],[Dev]]/tsplib24[[#This Row],[Best]]</f>
        <v>1.1857778611368247E-2</v>
      </c>
      <c r="J179" s="55">
        <f>'R-GRASP comparison'!O181</f>
        <v>136.9</v>
      </c>
    </row>
    <row r="180" spans="1:10" x14ac:dyDescent="0.2">
      <c r="A180" t="s">
        <v>679</v>
      </c>
      <c r="B180" t="str">
        <f>'R-GRASP comparison'!B182</f>
        <v>gr202_05_4</v>
      </c>
      <c r="C180">
        <f>'R-GRASP comparison'!C182</f>
        <v>202</v>
      </c>
      <c r="D180">
        <f>'R-GRASP comparison'!D182</f>
        <v>5</v>
      </c>
      <c r="E180">
        <f>'R-GRASP comparison'!E182</f>
        <v>4</v>
      </c>
      <c r="F180" s="55">
        <f>'R-GRASP comparison'!L182</f>
        <v>34050.800000000003</v>
      </c>
      <c r="G180" s="55">
        <f>'R-GRASP comparison'!M182</f>
        <v>34998.199999999997</v>
      </c>
      <c r="H180" s="55">
        <f>'R-GRASP comparison'!N182</f>
        <v>652.08045515871731</v>
      </c>
      <c r="I180" s="51">
        <f>tsplib24[[#This Row],[Dev]]/tsplib24[[#This Row],[Best]]</f>
        <v>1.9150224228467974E-2</v>
      </c>
      <c r="J180" s="55">
        <f>'R-GRASP comparison'!O182</f>
        <v>130.30000000000001</v>
      </c>
    </row>
    <row r="181" spans="1:10" x14ac:dyDescent="0.2">
      <c r="A181" t="s">
        <v>679</v>
      </c>
      <c r="B181" t="str">
        <f>'R-GRASP comparison'!B183</f>
        <v>gr202_05_5</v>
      </c>
      <c r="C181">
        <f>'R-GRASP comparison'!C183</f>
        <v>202</v>
      </c>
      <c r="D181">
        <f>'R-GRASP comparison'!D183</f>
        <v>5</v>
      </c>
      <c r="E181">
        <f>'R-GRASP comparison'!E183</f>
        <v>5</v>
      </c>
      <c r="F181" s="55">
        <f>'R-GRASP comparison'!L183</f>
        <v>34879.4</v>
      </c>
      <c r="G181" s="55">
        <f>'R-GRASP comparison'!M183</f>
        <v>35700.36</v>
      </c>
      <c r="H181" s="55">
        <f>'R-GRASP comparison'!N183</f>
        <v>645.61021470646847</v>
      </c>
      <c r="I181" s="51">
        <f>tsplib24[[#This Row],[Dev]]/tsplib24[[#This Row],[Best]]</f>
        <v>1.8509785567024331E-2</v>
      </c>
      <c r="J181" s="55">
        <f>'R-GRASP comparison'!O183</f>
        <v>147.6</v>
      </c>
    </row>
    <row r="182" spans="1:10" x14ac:dyDescent="0.2">
      <c r="A182" t="s">
        <v>679</v>
      </c>
      <c r="B182" t="str">
        <f>'R-GRASP comparison'!B184</f>
        <v>gr202_10_2</v>
      </c>
      <c r="C182">
        <f>'R-GRASP comparison'!C184</f>
        <v>202</v>
      </c>
      <c r="D182">
        <f>'R-GRASP comparison'!D184</f>
        <v>10</v>
      </c>
      <c r="E182">
        <f>'R-GRASP comparison'!E184</f>
        <v>2</v>
      </c>
      <c r="F182" s="55">
        <f>'R-GRASP comparison'!L184</f>
        <v>12509.9</v>
      </c>
      <c r="G182" s="55">
        <f>'R-GRASP comparison'!M184</f>
        <v>12738.869999999999</v>
      </c>
      <c r="H182" s="55">
        <f>'R-GRASP comparison'!N184</f>
        <v>147.16139326150289</v>
      </c>
      <c r="I182" s="51">
        <f>tsplib24[[#This Row],[Dev]]/tsplib24[[#This Row],[Best]]</f>
        <v>1.1763594693922646E-2</v>
      </c>
      <c r="J182" s="55">
        <f>'R-GRASP comparison'!O184</f>
        <v>154.30000000000001</v>
      </c>
    </row>
    <row r="183" spans="1:10" x14ac:dyDescent="0.2">
      <c r="A183" t="s">
        <v>679</v>
      </c>
      <c r="B183" t="str">
        <f>'R-GRASP comparison'!B185</f>
        <v>gr202_10_3</v>
      </c>
      <c r="C183">
        <f>'R-GRASP comparison'!C185</f>
        <v>202</v>
      </c>
      <c r="D183">
        <f>'R-GRASP comparison'!D185</f>
        <v>10</v>
      </c>
      <c r="E183">
        <f>'R-GRASP comparison'!E185</f>
        <v>3</v>
      </c>
      <c r="F183" s="55">
        <f>'R-GRASP comparison'!L185</f>
        <v>12439.7</v>
      </c>
      <c r="G183" s="55">
        <f>'R-GRASP comparison'!M185</f>
        <v>12980.61</v>
      </c>
      <c r="H183" s="55">
        <f>'R-GRASP comparison'!N185</f>
        <v>281.41388045210391</v>
      </c>
      <c r="I183" s="51">
        <f>tsplib24[[#This Row],[Dev]]/tsplib24[[#This Row],[Best]]</f>
        <v>2.2622240122519344E-2</v>
      </c>
      <c r="J183" s="55">
        <f>'R-GRASP comparison'!O185</f>
        <v>160.1</v>
      </c>
    </row>
    <row r="184" spans="1:10" x14ac:dyDescent="0.2">
      <c r="A184" t="s">
        <v>679</v>
      </c>
      <c r="B184" t="str">
        <f>'R-GRASP comparison'!B186</f>
        <v>gr202_10_4</v>
      </c>
      <c r="C184">
        <f>'R-GRASP comparison'!C186</f>
        <v>202</v>
      </c>
      <c r="D184">
        <f>'R-GRASP comparison'!D186</f>
        <v>10</v>
      </c>
      <c r="E184">
        <f>'R-GRASP comparison'!E186</f>
        <v>4</v>
      </c>
      <c r="F184" s="55">
        <f>'R-GRASP comparison'!L186</f>
        <v>12962.8</v>
      </c>
      <c r="G184" s="55">
        <f>'R-GRASP comparison'!M186</f>
        <v>13285.330000000002</v>
      </c>
      <c r="H184" s="55">
        <f>'R-GRASP comparison'!N186</f>
        <v>320.95978304661992</v>
      </c>
      <c r="I184" s="51">
        <f>tsplib24[[#This Row],[Dev]]/tsplib24[[#This Row],[Best]]</f>
        <v>2.4760065961568482E-2</v>
      </c>
      <c r="J184" s="55">
        <f>'R-GRASP comparison'!O186</f>
        <v>142.80000000000001</v>
      </c>
    </row>
    <row r="185" spans="1:10" x14ac:dyDescent="0.2">
      <c r="A185" t="s">
        <v>679</v>
      </c>
      <c r="B185" t="str">
        <f>'R-GRASP comparison'!B187</f>
        <v>gr202_10_5</v>
      </c>
      <c r="C185">
        <f>'R-GRASP comparison'!C187</f>
        <v>202</v>
      </c>
      <c r="D185">
        <f>'R-GRASP comparison'!D187</f>
        <v>10</v>
      </c>
      <c r="E185">
        <f>'R-GRASP comparison'!E187</f>
        <v>5</v>
      </c>
      <c r="F185" s="55">
        <f>'R-GRASP comparison'!L187</f>
        <v>13435.2</v>
      </c>
      <c r="G185" s="55">
        <f>'R-GRASP comparison'!M187</f>
        <v>13774.810000000001</v>
      </c>
      <c r="H185" s="55">
        <f>'R-GRASP comparison'!N187</f>
        <v>295.22061976314126</v>
      </c>
      <c r="I185" s="51">
        <f>tsplib24[[#This Row],[Dev]]/tsplib24[[#This Row],[Best]]</f>
        <v>2.1973667661303237E-2</v>
      </c>
      <c r="J185" s="55">
        <f>'R-GRASP comparison'!O187</f>
        <v>164.7</v>
      </c>
    </row>
    <row r="186" spans="1:10" x14ac:dyDescent="0.2">
      <c r="A186" t="s">
        <v>679</v>
      </c>
      <c r="B186" t="str">
        <f>'R-GRASP comparison'!B188</f>
        <v>gr202_15_2</v>
      </c>
      <c r="C186">
        <f>'R-GRASP comparison'!C188</f>
        <v>202</v>
      </c>
      <c r="D186">
        <f>'R-GRASP comparison'!D188</f>
        <v>15</v>
      </c>
      <c r="E186">
        <f>'R-GRASP comparison'!E188</f>
        <v>2</v>
      </c>
      <c r="F186" s="55">
        <f>'R-GRASP comparison'!L188</f>
        <v>6878.12</v>
      </c>
      <c r="G186" s="55">
        <f>'R-GRASP comparison'!M188</f>
        <v>7118.7369999999992</v>
      </c>
      <c r="H186" s="55">
        <f>'R-GRASP comparison'!N188</f>
        <v>167.90742893034832</v>
      </c>
      <c r="I186" s="51">
        <f>tsplib24[[#This Row],[Dev]]/tsplib24[[#This Row],[Best]]</f>
        <v>2.4411820225635539E-2</v>
      </c>
      <c r="J186" s="55">
        <f>'R-GRASP comparison'!O188</f>
        <v>144.69999999999999</v>
      </c>
    </row>
    <row r="187" spans="1:10" x14ac:dyDescent="0.2">
      <c r="A187" t="s">
        <v>679</v>
      </c>
      <c r="B187" t="str">
        <f>'R-GRASP comparison'!B189</f>
        <v>gr202_15_3</v>
      </c>
      <c r="C187">
        <f>'R-GRASP comparison'!C189</f>
        <v>202</v>
      </c>
      <c r="D187">
        <f>'R-GRASP comparison'!D189</f>
        <v>15</v>
      </c>
      <c r="E187">
        <f>'R-GRASP comparison'!E189</f>
        <v>3</v>
      </c>
      <c r="F187" s="55">
        <f>'R-GRASP comparison'!L189</f>
        <v>7365.64</v>
      </c>
      <c r="G187" s="55">
        <f>'R-GRASP comparison'!M189</f>
        <v>7506.8929999999982</v>
      </c>
      <c r="H187" s="55">
        <f>'R-GRASP comparison'!N189</f>
        <v>101.67576845050165</v>
      </c>
      <c r="I187" s="51">
        <f>tsplib24[[#This Row],[Dev]]/tsplib24[[#This Row],[Best]]</f>
        <v>1.3804064337993934E-2</v>
      </c>
      <c r="J187" s="55">
        <f>'R-GRASP comparison'!O189</f>
        <v>157.19999999999999</v>
      </c>
    </row>
    <row r="188" spans="1:10" x14ac:dyDescent="0.2">
      <c r="A188" t="s">
        <v>679</v>
      </c>
      <c r="B188" t="str">
        <f>'R-GRASP comparison'!B190</f>
        <v>gr202_15_4</v>
      </c>
      <c r="C188">
        <f>'R-GRASP comparison'!C190</f>
        <v>202</v>
      </c>
      <c r="D188">
        <f>'R-GRASP comparison'!D190</f>
        <v>15</v>
      </c>
      <c r="E188">
        <f>'R-GRASP comparison'!E190</f>
        <v>4</v>
      </c>
      <c r="F188" s="55">
        <f>'R-GRASP comparison'!L190</f>
        <v>7202.52</v>
      </c>
      <c r="G188" s="55">
        <f>'R-GRASP comparison'!M190</f>
        <v>7594.1949999999997</v>
      </c>
      <c r="H188" s="55">
        <f>'R-GRASP comparison'!N190</f>
        <v>209.55384549349375</v>
      </c>
      <c r="I188" s="51">
        <f>tsplib24[[#This Row],[Dev]]/tsplib24[[#This Row],[Best]]</f>
        <v>2.9094517681796613E-2</v>
      </c>
      <c r="J188" s="55">
        <f>'R-GRASP comparison'!O190</f>
        <v>152.19999999999999</v>
      </c>
    </row>
    <row r="189" spans="1:10" x14ac:dyDescent="0.2">
      <c r="A189" t="s">
        <v>679</v>
      </c>
      <c r="B189" t="str">
        <f>'R-GRASP comparison'!B191</f>
        <v>gr202_15_5</v>
      </c>
      <c r="C189">
        <f>'R-GRASP comparison'!C191</f>
        <v>202</v>
      </c>
      <c r="D189">
        <f>'R-GRASP comparison'!D191</f>
        <v>15</v>
      </c>
      <c r="E189">
        <f>'R-GRASP comparison'!E191</f>
        <v>5</v>
      </c>
      <c r="F189" s="55">
        <f>'R-GRASP comparison'!L191</f>
        <v>7632.47</v>
      </c>
      <c r="G189" s="55">
        <f>'R-GRASP comparison'!M191</f>
        <v>8156.1039999999994</v>
      </c>
      <c r="H189" s="55">
        <f>'R-GRASP comparison'!N191</f>
        <v>305.96405029204169</v>
      </c>
      <c r="I189" s="51">
        <f>tsplib24[[#This Row],[Dev]]/tsplib24[[#This Row],[Best]]</f>
        <v>4.0087160551176969E-2</v>
      </c>
      <c r="J189" s="55">
        <f>'R-GRASP comparison'!O191</f>
        <v>130.69999999999999</v>
      </c>
    </row>
    <row r="190" spans="1:10" x14ac:dyDescent="0.2">
      <c r="A190" t="s">
        <v>679</v>
      </c>
      <c r="B190" t="str">
        <f>'R-GRASP comparison'!B192</f>
        <v>gr202_20_2</v>
      </c>
      <c r="C190">
        <f>'R-GRASP comparison'!C192</f>
        <v>202</v>
      </c>
      <c r="D190">
        <f>'R-GRASP comparison'!D192</f>
        <v>20</v>
      </c>
      <c r="E190">
        <f>'R-GRASP comparison'!E192</f>
        <v>2</v>
      </c>
      <c r="F190" s="55">
        <f>'R-GRASP comparison'!L192</f>
        <v>4520.5200000000004</v>
      </c>
      <c r="G190" s="55">
        <f>'R-GRASP comparison'!M192</f>
        <v>4622.6500000000005</v>
      </c>
      <c r="H190" s="55">
        <f>'R-GRASP comparison'!N192</f>
        <v>103.52254794648995</v>
      </c>
      <c r="I190" s="51">
        <f>tsplib24[[#This Row],[Dev]]/tsplib24[[#This Row],[Best]]</f>
        <v>2.2900583991773058E-2</v>
      </c>
      <c r="J190" s="55">
        <f>'R-GRASP comparison'!O192</f>
        <v>117.1</v>
      </c>
    </row>
    <row r="191" spans="1:10" x14ac:dyDescent="0.2">
      <c r="A191" t="s">
        <v>679</v>
      </c>
      <c r="B191" t="str">
        <f>'R-GRASP comparison'!B193</f>
        <v>gr202_20_3</v>
      </c>
      <c r="C191">
        <f>'R-GRASP comparison'!C193</f>
        <v>202</v>
      </c>
      <c r="D191">
        <f>'R-GRASP comparison'!D193</f>
        <v>20</v>
      </c>
      <c r="E191">
        <f>'R-GRASP comparison'!E193</f>
        <v>3</v>
      </c>
      <c r="F191" s="55">
        <f>'R-GRASP comparison'!L193</f>
        <v>4797.13</v>
      </c>
      <c r="G191" s="55">
        <f>'R-GRASP comparison'!M193</f>
        <v>4917.9839999999995</v>
      </c>
      <c r="H191" s="55">
        <f>'R-GRASP comparison'!N193</f>
        <v>109.18803507914427</v>
      </c>
      <c r="I191" s="51">
        <f>tsplib24[[#This Row],[Dev]]/tsplib24[[#This Row],[Best]]</f>
        <v>2.2761116559097683E-2</v>
      </c>
      <c r="J191" s="55">
        <f>'R-GRASP comparison'!O193</f>
        <v>175.2</v>
      </c>
    </row>
    <row r="192" spans="1:10" x14ac:dyDescent="0.2">
      <c r="A192" t="s">
        <v>679</v>
      </c>
      <c r="B192" t="str">
        <f>'R-GRASP comparison'!B194</f>
        <v>gr202_20_4</v>
      </c>
      <c r="C192">
        <f>'R-GRASP comparison'!C194</f>
        <v>202</v>
      </c>
      <c r="D192">
        <f>'R-GRASP comparison'!D194</f>
        <v>20</v>
      </c>
      <c r="E192">
        <f>'R-GRASP comparison'!E194</f>
        <v>4</v>
      </c>
      <c r="F192" s="55">
        <f>'R-GRASP comparison'!L194</f>
        <v>4847.17</v>
      </c>
      <c r="G192" s="55">
        <f>'R-GRASP comparison'!M194</f>
        <v>5018.518</v>
      </c>
      <c r="H192" s="55">
        <f>'R-GRASP comparison'!N194</f>
        <v>128.67222991427141</v>
      </c>
      <c r="I192" s="51">
        <f>tsplib24[[#This Row],[Dev]]/tsplib24[[#This Row],[Best]]</f>
        <v>2.6545846321517796E-2</v>
      </c>
      <c r="J192" s="55">
        <f>'R-GRASP comparison'!O194</f>
        <v>182.5</v>
      </c>
    </row>
    <row r="193" spans="1:10" x14ac:dyDescent="0.2">
      <c r="A193" t="s">
        <v>679</v>
      </c>
      <c r="B193" t="str">
        <f>'R-GRASP comparison'!B195</f>
        <v>gr202_20_5</v>
      </c>
      <c r="C193">
        <f>'R-GRASP comparison'!C195</f>
        <v>202</v>
      </c>
      <c r="D193">
        <f>'R-GRASP comparison'!D195</f>
        <v>20</v>
      </c>
      <c r="E193">
        <f>'R-GRASP comparison'!E195</f>
        <v>5</v>
      </c>
      <c r="F193" s="55">
        <f>'R-GRASP comparison'!L195</f>
        <v>5315.48</v>
      </c>
      <c r="G193" s="55">
        <f>'R-GRASP comparison'!M195</f>
        <v>5484.2559999999994</v>
      </c>
      <c r="H193" s="55">
        <f>'R-GRASP comparison'!N195</f>
        <v>139.54792694825534</v>
      </c>
      <c r="I193" s="51">
        <f>tsplib24[[#This Row],[Dev]]/tsplib24[[#This Row],[Best]]</f>
        <v>2.6253118617369522E-2</v>
      </c>
      <c r="J193" s="55">
        <f>'R-GRASP comparison'!O195</f>
        <v>168.9</v>
      </c>
    </row>
    <row r="194" spans="1:10" x14ac:dyDescent="0.2">
      <c r="A194" t="s">
        <v>673</v>
      </c>
      <c r="B194" t="str">
        <f>'R-GRASP comparison'!B196</f>
        <v>gr229_05_2</v>
      </c>
      <c r="C194">
        <f>'R-GRASP comparison'!C196</f>
        <v>229</v>
      </c>
      <c r="D194">
        <f>'R-GRASP comparison'!D196</f>
        <v>5</v>
      </c>
      <c r="E194">
        <f>'R-GRASP comparison'!E196</f>
        <v>2</v>
      </c>
      <c r="F194" s="55">
        <f>'R-GRASP comparison'!L196</f>
        <v>167702</v>
      </c>
      <c r="G194" s="55">
        <f>'R-GRASP comparison'!M196</f>
        <v>169716.6</v>
      </c>
      <c r="H194" s="55">
        <f>'R-GRASP comparison'!N196</f>
        <v>4468.3419047536836</v>
      </c>
      <c r="I194" s="51">
        <f>tsplib24[[#This Row],[Dev]]/tsplib24[[#This Row],[Best]]</f>
        <v>2.6644535573539276E-2</v>
      </c>
      <c r="J194" s="55">
        <f>'R-GRASP comparison'!O196</f>
        <v>139.4</v>
      </c>
    </row>
    <row r="195" spans="1:10" x14ac:dyDescent="0.2">
      <c r="A195" t="s">
        <v>673</v>
      </c>
      <c r="B195" t="str">
        <f>'R-GRASP comparison'!B197</f>
        <v>gr229_05_3</v>
      </c>
      <c r="C195">
        <f>'R-GRASP comparison'!C197</f>
        <v>229</v>
      </c>
      <c r="D195">
        <f>'R-GRASP comparison'!D197</f>
        <v>5</v>
      </c>
      <c r="E195">
        <f>'R-GRASP comparison'!E197</f>
        <v>3</v>
      </c>
      <c r="F195" s="55">
        <f>'R-GRASP comparison'!L197</f>
        <v>174337</v>
      </c>
      <c r="G195" s="55">
        <f>'R-GRASP comparison'!M197</f>
        <v>181275.8</v>
      </c>
      <c r="H195" s="55">
        <f>'R-GRASP comparison'!N197</f>
        <v>4265.8144669765779</v>
      </c>
      <c r="I195" s="51">
        <f>tsplib24[[#This Row],[Dev]]/tsplib24[[#This Row],[Best]]</f>
        <v>2.4468784405929769E-2</v>
      </c>
      <c r="J195" s="55">
        <f>'R-GRASP comparison'!O197</f>
        <v>136.4</v>
      </c>
    </row>
    <row r="196" spans="1:10" x14ac:dyDescent="0.2">
      <c r="A196" t="s">
        <v>673</v>
      </c>
      <c r="B196" t="str">
        <f>'R-GRASP comparison'!B198</f>
        <v>gr229_05_4</v>
      </c>
      <c r="C196">
        <f>'R-GRASP comparison'!C198</f>
        <v>229</v>
      </c>
      <c r="D196">
        <f>'R-GRASP comparison'!D198</f>
        <v>5</v>
      </c>
      <c r="E196">
        <f>'R-GRASP comparison'!E198</f>
        <v>4</v>
      </c>
      <c r="F196" s="55">
        <f>'R-GRASP comparison'!L198</f>
        <v>172739</v>
      </c>
      <c r="G196" s="55">
        <f>'R-GRASP comparison'!M198</f>
        <v>173953.4</v>
      </c>
      <c r="H196" s="55">
        <f>'R-GRASP comparison'!N198</f>
        <v>830.50281958180801</v>
      </c>
      <c r="I196" s="51">
        <f>tsplib24[[#This Row],[Dev]]/tsplib24[[#This Row],[Best]]</f>
        <v>4.8078477910709688E-3</v>
      </c>
      <c r="J196" s="55">
        <f>'R-GRASP comparison'!O198</f>
        <v>181.3</v>
      </c>
    </row>
    <row r="197" spans="1:10" x14ac:dyDescent="0.2">
      <c r="A197" t="s">
        <v>673</v>
      </c>
      <c r="B197" t="str">
        <f>'R-GRASP comparison'!B199</f>
        <v>gr229_05_5</v>
      </c>
      <c r="C197">
        <f>'R-GRASP comparison'!C199</f>
        <v>229</v>
      </c>
      <c r="D197">
        <f>'R-GRASP comparison'!D199</f>
        <v>5</v>
      </c>
      <c r="E197">
        <f>'R-GRASP comparison'!E199</f>
        <v>5</v>
      </c>
      <c r="F197" s="55">
        <f>'R-GRASP comparison'!L199</f>
        <v>186473</v>
      </c>
      <c r="G197" s="55">
        <f>'R-GRASP comparison'!M199</f>
        <v>193161</v>
      </c>
      <c r="H197" s="55">
        <f>'R-GRASP comparison'!N199</f>
        <v>5315.5220920537158</v>
      </c>
      <c r="I197" s="51">
        <f>tsplib24[[#This Row],[Dev]]/tsplib24[[#This Row],[Best]]</f>
        <v>2.8505585752648995E-2</v>
      </c>
      <c r="J197" s="55">
        <f>'R-GRASP comparison'!O199</f>
        <v>189.7</v>
      </c>
    </row>
    <row r="198" spans="1:10" x14ac:dyDescent="0.2">
      <c r="A198" t="s">
        <v>673</v>
      </c>
      <c r="B198" t="str">
        <f>'R-GRASP comparison'!B200</f>
        <v>gr229_10_2</v>
      </c>
      <c r="C198">
        <f>'R-GRASP comparison'!C200</f>
        <v>229</v>
      </c>
      <c r="D198">
        <f>'R-GRASP comparison'!D200</f>
        <v>10</v>
      </c>
      <c r="E198">
        <f>'R-GRASP comparison'!E200</f>
        <v>2</v>
      </c>
      <c r="F198" s="55">
        <f>'R-GRASP comparison'!L200</f>
        <v>58891.3</v>
      </c>
      <c r="G198" s="55">
        <f>'R-GRASP comparison'!M200</f>
        <v>59637.11</v>
      </c>
      <c r="H198" s="55">
        <f>'R-GRASP comparison'!N200</f>
        <v>670.31112253937749</v>
      </c>
      <c r="I198" s="51">
        <f>tsplib24[[#This Row],[Dev]]/tsplib24[[#This Row],[Best]]</f>
        <v>1.1382175678570135E-2</v>
      </c>
      <c r="J198" s="55">
        <f>'R-GRASP comparison'!O200</f>
        <v>162.19999999999999</v>
      </c>
    </row>
    <row r="199" spans="1:10" x14ac:dyDescent="0.2">
      <c r="A199" t="s">
        <v>673</v>
      </c>
      <c r="B199" t="str">
        <f>'R-GRASP comparison'!B201</f>
        <v>gr229_10_3</v>
      </c>
      <c r="C199">
        <f>'R-GRASP comparison'!C201</f>
        <v>229</v>
      </c>
      <c r="D199">
        <f>'R-GRASP comparison'!D201</f>
        <v>10</v>
      </c>
      <c r="E199">
        <f>'R-GRASP comparison'!E201</f>
        <v>3</v>
      </c>
      <c r="F199" s="55">
        <f>'R-GRASP comparison'!L201</f>
        <v>65343.4</v>
      </c>
      <c r="G199" s="55">
        <f>'R-GRASP comparison'!M201</f>
        <v>66727.820000000007</v>
      </c>
      <c r="H199" s="55">
        <f>'R-GRASP comparison'!N201</f>
        <v>1298.6677274122965</v>
      </c>
      <c r="I199" s="51">
        <f>tsplib24[[#This Row],[Dev]]/tsplib24[[#This Row],[Best]]</f>
        <v>1.9874504960138231E-2</v>
      </c>
      <c r="J199" s="55">
        <f>'R-GRASP comparison'!O201</f>
        <v>200.2</v>
      </c>
    </row>
    <row r="200" spans="1:10" x14ac:dyDescent="0.2">
      <c r="A200" t="s">
        <v>673</v>
      </c>
      <c r="B200" t="str">
        <f>'R-GRASP comparison'!B202</f>
        <v>gr229_10_4</v>
      </c>
      <c r="C200">
        <f>'R-GRASP comparison'!C202</f>
        <v>229</v>
      </c>
      <c r="D200">
        <f>'R-GRASP comparison'!D202</f>
        <v>10</v>
      </c>
      <c r="E200">
        <f>'R-GRASP comparison'!E202</f>
        <v>4</v>
      </c>
      <c r="F200" s="55">
        <f>'R-GRASP comparison'!L202</f>
        <v>64612.5</v>
      </c>
      <c r="G200" s="55">
        <f>'R-GRASP comparison'!M202</f>
        <v>65869.149999999994</v>
      </c>
      <c r="H200" s="55">
        <f>'R-GRASP comparison'!N202</f>
        <v>659.41215445610771</v>
      </c>
      <c r="I200" s="51">
        <f>tsplib24[[#This Row],[Dev]]/tsplib24[[#This Row],[Best]]</f>
        <v>1.0205643713772222E-2</v>
      </c>
      <c r="J200" s="55">
        <f>'R-GRASP comparison'!O202</f>
        <v>187.2</v>
      </c>
    </row>
    <row r="201" spans="1:10" x14ac:dyDescent="0.2">
      <c r="A201" t="s">
        <v>673</v>
      </c>
      <c r="B201" t="str">
        <f>'R-GRASP comparison'!B203</f>
        <v>gr229_10_5</v>
      </c>
      <c r="C201">
        <f>'R-GRASP comparison'!C203</f>
        <v>229</v>
      </c>
      <c r="D201">
        <f>'R-GRASP comparison'!D203</f>
        <v>10</v>
      </c>
      <c r="E201">
        <f>'R-GRASP comparison'!E203</f>
        <v>5</v>
      </c>
      <c r="F201" s="55">
        <f>'R-GRASP comparison'!L203</f>
        <v>72197.2</v>
      </c>
      <c r="G201" s="55">
        <f>'R-GRASP comparison'!M203</f>
        <v>74848.59</v>
      </c>
      <c r="H201" s="55">
        <f>'R-GRASP comparison'!N203</f>
        <v>1783.7994141407532</v>
      </c>
      <c r="I201" s="51">
        <f>tsplib24[[#This Row],[Dev]]/tsplib24[[#This Row],[Best]]</f>
        <v>2.4707321255405382E-2</v>
      </c>
      <c r="J201" s="55">
        <f>'R-GRASP comparison'!O203</f>
        <v>187.7</v>
      </c>
    </row>
    <row r="202" spans="1:10" x14ac:dyDescent="0.2">
      <c r="A202" t="s">
        <v>673</v>
      </c>
      <c r="B202" t="str">
        <f>'R-GRASP comparison'!B204</f>
        <v>gr229_15_2</v>
      </c>
      <c r="C202">
        <f>'R-GRASP comparison'!C204</f>
        <v>229</v>
      </c>
      <c r="D202">
        <f>'R-GRASP comparison'!D204</f>
        <v>15</v>
      </c>
      <c r="E202">
        <f>'R-GRASP comparison'!E204</f>
        <v>2</v>
      </c>
      <c r="F202" s="55">
        <f>'R-GRASP comparison'!L204</f>
        <v>31556</v>
      </c>
      <c r="G202" s="55">
        <f>'R-GRASP comparison'!M204</f>
        <v>32385.200000000001</v>
      </c>
      <c r="H202" s="55">
        <f>'R-GRASP comparison'!N204</f>
        <v>623.90256896053518</v>
      </c>
      <c r="I202" s="51">
        <f>tsplib24[[#This Row],[Dev]]/tsplib24[[#This Row],[Best]]</f>
        <v>1.9771281815202661E-2</v>
      </c>
      <c r="J202" s="55">
        <f>'R-GRASP comparison'!O204</f>
        <v>207.2</v>
      </c>
    </row>
    <row r="203" spans="1:10" x14ac:dyDescent="0.2">
      <c r="A203" t="s">
        <v>673</v>
      </c>
      <c r="B203" t="str">
        <f>'R-GRASP comparison'!B205</f>
        <v>gr229_15_3</v>
      </c>
      <c r="C203">
        <f>'R-GRASP comparison'!C205</f>
        <v>229</v>
      </c>
      <c r="D203">
        <f>'R-GRASP comparison'!D205</f>
        <v>15</v>
      </c>
      <c r="E203">
        <f>'R-GRASP comparison'!E205</f>
        <v>3</v>
      </c>
      <c r="F203" s="55">
        <f>'R-GRASP comparison'!L205</f>
        <v>34480.6</v>
      </c>
      <c r="G203" s="55">
        <f>'R-GRASP comparison'!M205</f>
        <v>36309.919999999998</v>
      </c>
      <c r="H203" s="55">
        <f>'R-GRASP comparison'!N205</f>
        <v>1005.1939169467088</v>
      </c>
      <c r="I203" s="51">
        <f>tsplib24[[#This Row],[Dev]]/tsplib24[[#This Row],[Best]]</f>
        <v>2.9152448534732832E-2</v>
      </c>
      <c r="J203" s="55">
        <f>'R-GRASP comparison'!O205</f>
        <v>180.6</v>
      </c>
    </row>
    <row r="204" spans="1:10" x14ac:dyDescent="0.2">
      <c r="A204" t="s">
        <v>673</v>
      </c>
      <c r="B204" t="str">
        <f>'R-GRASP comparison'!B206</f>
        <v>gr229_15_4</v>
      </c>
      <c r="C204">
        <f>'R-GRASP comparison'!C206</f>
        <v>229</v>
      </c>
      <c r="D204">
        <f>'R-GRASP comparison'!D206</f>
        <v>15</v>
      </c>
      <c r="E204">
        <f>'R-GRASP comparison'!E206</f>
        <v>4</v>
      </c>
      <c r="F204" s="55">
        <f>'R-GRASP comparison'!L206</f>
        <v>36196.6</v>
      </c>
      <c r="G204" s="55">
        <f>'R-GRASP comparison'!M206</f>
        <v>37466.26</v>
      </c>
      <c r="H204" s="55">
        <f>'R-GRASP comparison'!N206</f>
        <v>977.87421163346846</v>
      </c>
      <c r="I204" s="51">
        <f>tsplib24[[#This Row],[Dev]]/tsplib24[[#This Row],[Best]]</f>
        <v>2.7015637149165075E-2</v>
      </c>
      <c r="J204" s="55">
        <f>'R-GRASP comparison'!O206</f>
        <v>176.4</v>
      </c>
    </row>
    <row r="205" spans="1:10" x14ac:dyDescent="0.2">
      <c r="A205" t="s">
        <v>673</v>
      </c>
      <c r="B205" t="str">
        <f>'R-GRASP comparison'!B207</f>
        <v>gr229_15_5</v>
      </c>
      <c r="C205">
        <f>'R-GRASP comparison'!C207</f>
        <v>229</v>
      </c>
      <c r="D205">
        <f>'R-GRASP comparison'!D207</f>
        <v>15</v>
      </c>
      <c r="E205">
        <f>'R-GRASP comparison'!E207</f>
        <v>5</v>
      </c>
      <c r="F205" s="55">
        <f>'R-GRASP comparison'!L207</f>
        <v>40213.4</v>
      </c>
      <c r="G205" s="55">
        <f>'R-GRASP comparison'!M207</f>
        <v>41874.949999999997</v>
      </c>
      <c r="H205" s="55">
        <f>'R-GRASP comparison'!N207</f>
        <v>2146.8746313601496</v>
      </c>
      <c r="I205" s="51">
        <f>tsplib24[[#This Row],[Dev]]/tsplib24[[#This Row],[Best]]</f>
        <v>5.3387045894158401E-2</v>
      </c>
      <c r="J205" s="55">
        <f>'R-GRASP comparison'!O207</f>
        <v>189.9</v>
      </c>
    </row>
    <row r="206" spans="1:10" x14ac:dyDescent="0.2">
      <c r="A206" t="s">
        <v>673</v>
      </c>
      <c r="B206" t="str">
        <f>'R-GRASP comparison'!B208</f>
        <v>gr229_20_2</v>
      </c>
      <c r="C206">
        <f>'R-GRASP comparison'!C208</f>
        <v>229</v>
      </c>
      <c r="D206">
        <f>'R-GRASP comparison'!D208</f>
        <v>20</v>
      </c>
      <c r="E206">
        <f>'R-GRASP comparison'!E208</f>
        <v>2</v>
      </c>
      <c r="F206" s="55">
        <f>'R-GRASP comparison'!L208</f>
        <v>19512.3</v>
      </c>
      <c r="G206" s="55">
        <f>'R-GRASP comparison'!M208</f>
        <v>20203.480000000003</v>
      </c>
      <c r="H206" s="55">
        <f>'R-GRASP comparison'!N208</f>
        <v>549.64618073811823</v>
      </c>
      <c r="I206" s="51">
        <f>tsplib24[[#This Row],[Dev]]/tsplib24[[#This Row],[Best]]</f>
        <v>2.8169215353296036E-2</v>
      </c>
      <c r="J206" s="55">
        <f>'R-GRASP comparison'!O208</f>
        <v>204.1</v>
      </c>
    </row>
    <row r="207" spans="1:10" x14ac:dyDescent="0.2">
      <c r="A207" t="s">
        <v>673</v>
      </c>
      <c r="B207" t="str">
        <f>'R-GRASP comparison'!B209</f>
        <v>gr229_20_3</v>
      </c>
      <c r="C207">
        <f>'R-GRASP comparison'!C209</f>
        <v>229</v>
      </c>
      <c r="D207">
        <f>'R-GRASP comparison'!D209</f>
        <v>20</v>
      </c>
      <c r="E207">
        <f>'R-GRASP comparison'!E209</f>
        <v>3</v>
      </c>
      <c r="F207" s="55">
        <f>'R-GRASP comparison'!L209</f>
        <v>22490.9</v>
      </c>
      <c r="G207" s="55">
        <f>'R-GRASP comparison'!M209</f>
        <v>23023.68</v>
      </c>
      <c r="H207" s="55">
        <f>'R-GRASP comparison'!N209</f>
        <v>410.14825178762408</v>
      </c>
      <c r="I207" s="51">
        <f>tsplib24[[#This Row],[Dev]]/tsplib24[[#This Row],[Best]]</f>
        <v>1.8236186714965789E-2</v>
      </c>
      <c r="J207" s="55">
        <f>'R-GRASP comparison'!O209</f>
        <v>180.2</v>
      </c>
    </row>
    <row r="208" spans="1:10" x14ac:dyDescent="0.2">
      <c r="A208" t="s">
        <v>673</v>
      </c>
      <c r="B208" t="str">
        <f>'R-GRASP comparison'!B210</f>
        <v>gr229_20_4</v>
      </c>
      <c r="C208">
        <f>'R-GRASP comparison'!C210</f>
        <v>229</v>
      </c>
      <c r="D208">
        <f>'R-GRASP comparison'!D210</f>
        <v>20</v>
      </c>
      <c r="E208">
        <f>'R-GRASP comparison'!E210</f>
        <v>4</v>
      </c>
      <c r="F208" s="55">
        <f>'R-GRASP comparison'!L210</f>
        <v>22952.799999999999</v>
      </c>
      <c r="G208" s="55">
        <f>'R-GRASP comparison'!M210</f>
        <v>23996.66</v>
      </c>
      <c r="H208" s="55">
        <f>'R-GRASP comparison'!N210</f>
        <v>987.0916091675025</v>
      </c>
      <c r="I208" s="51">
        <f>tsplib24[[#This Row],[Dev]]/tsplib24[[#This Row],[Best]]</f>
        <v>4.300528080092636E-2</v>
      </c>
      <c r="J208" s="55">
        <f>'R-GRASP comparison'!O210</f>
        <v>171.2</v>
      </c>
    </row>
    <row r="209" spans="1:10" x14ac:dyDescent="0.2">
      <c r="A209" t="s">
        <v>673</v>
      </c>
      <c r="B209" t="str">
        <f>'R-GRASP comparison'!B211</f>
        <v>gr229_20_5</v>
      </c>
      <c r="C209">
        <f>'R-GRASP comparison'!C211</f>
        <v>229</v>
      </c>
      <c r="D209">
        <f>'R-GRASP comparison'!D211</f>
        <v>20</v>
      </c>
      <c r="E209">
        <f>'R-GRASP comparison'!E211</f>
        <v>5</v>
      </c>
      <c r="F209" s="55">
        <f>'R-GRASP comparison'!L211</f>
        <v>25302.2</v>
      </c>
      <c r="G209" s="55">
        <f>'R-GRASP comparison'!M211</f>
        <v>26569</v>
      </c>
      <c r="H209" s="55">
        <f>'R-GRASP comparison'!N211</f>
        <v>728.2811590770882</v>
      </c>
      <c r="I209" s="51">
        <f>tsplib24[[#This Row],[Dev]]/tsplib24[[#This Row],[Best]]</f>
        <v>2.8783313667471135E-2</v>
      </c>
      <c r="J209" s="55">
        <f>'R-GRASP comparison'!O211</f>
        <v>183.6</v>
      </c>
    </row>
    <row r="210" spans="1:10" x14ac:dyDescent="0.2">
      <c r="A210" t="s">
        <v>666</v>
      </c>
      <c r="B210" t="str">
        <f>'R-GRASP comparison'!B212</f>
        <v>gr431_05_2</v>
      </c>
      <c r="C210">
        <f>'R-GRASP comparison'!C212</f>
        <v>431</v>
      </c>
      <c r="D210">
        <f>'R-GRASP comparison'!D212</f>
        <v>5</v>
      </c>
      <c r="E210">
        <f>'R-GRASP comparison'!E212</f>
        <v>2</v>
      </c>
      <c r="F210" s="55">
        <f>'R-GRASP comparison'!L212</f>
        <v>500393</v>
      </c>
      <c r="G210" s="55">
        <f>'R-GRASP comparison'!M212</f>
        <v>509402.5</v>
      </c>
      <c r="H210" s="55">
        <f>'R-GRASP comparison'!N212</f>
        <v>6579.5602563291923</v>
      </c>
      <c r="I210" s="51">
        <f>tsplib24[[#This Row],[Dev]]/tsplib24[[#This Row],[Best]]</f>
        <v>1.3148785567202564E-2</v>
      </c>
      <c r="J210" s="55">
        <f>'R-GRASP comparison'!O212</f>
        <v>241.8</v>
      </c>
    </row>
    <row r="211" spans="1:10" x14ac:dyDescent="0.2">
      <c r="A211" t="s">
        <v>666</v>
      </c>
      <c r="B211" t="str">
        <f>'R-GRASP comparison'!B213</f>
        <v>gr431_05_3</v>
      </c>
      <c r="C211">
        <f>'R-GRASP comparison'!C213</f>
        <v>431</v>
      </c>
      <c r="D211">
        <f>'R-GRASP comparison'!D213</f>
        <v>5</v>
      </c>
      <c r="E211">
        <f>'R-GRASP comparison'!E213</f>
        <v>3</v>
      </c>
      <c r="F211" s="55">
        <f>'R-GRASP comparison'!L213</f>
        <v>519503</v>
      </c>
      <c r="G211" s="55">
        <f>'R-GRASP comparison'!M213</f>
        <v>535507.1</v>
      </c>
      <c r="H211" s="55">
        <f>'R-GRASP comparison'!N213</f>
        <v>8532.9599195641895</v>
      </c>
      <c r="I211" s="51">
        <f>tsplib24[[#This Row],[Dev]]/tsplib24[[#This Row],[Best]]</f>
        <v>1.6425237043028028E-2</v>
      </c>
      <c r="J211" s="55">
        <f>'R-GRASP comparison'!O213</f>
        <v>237.5</v>
      </c>
    </row>
    <row r="212" spans="1:10" x14ac:dyDescent="0.2">
      <c r="A212" t="s">
        <v>666</v>
      </c>
      <c r="B212" t="str">
        <f>'R-GRASP comparison'!B214</f>
        <v>gr431_05_4</v>
      </c>
      <c r="C212">
        <f>'R-GRASP comparison'!C214</f>
        <v>431</v>
      </c>
      <c r="D212">
        <f>'R-GRASP comparison'!D214</f>
        <v>5</v>
      </c>
      <c r="E212">
        <f>'R-GRASP comparison'!E214</f>
        <v>4</v>
      </c>
      <c r="F212" s="55">
        <f>'R-GRASP comparison'!L214</f>
        <v>507981</v>
      </c>
      <c r="G212" s="55">
        <f>'R-GRASP comparison'!M214</f>
        <v>515654.40000000002</v>
      </c>
      <c r="H212" s="55">
        <f>'R-GRASP comparison'!N214</f>
        <v>5850.4072830682289</v>
      </c>
      <c r="I212" s="51">
        <f>tsplib24[[#This Row],[Dev]]/tsplib24[[#This Row],[Best]]</f>
        <v>1.1516980523027886E-2</v>
      </c>
      <c r="J212" s="55">
        <f>'R-GRASP comparison'!O214</f>
        <v>235.8</v>
      </c>
    </row>
    <row r="213" spans="1:10" x14ac:dyDescent="0.2">
      <c r="A213" t="s">
        <v>666</v>
      </c>
      <c r="B213" t="str">
        <f>'R-GRASP comparison'!B215</f>
        <v>gr431_05_5</v>
      </c>
      <c r="C213">
        <f>'R-GRASP comparison'!C215</f>
        <v>431</v>
      </c>
      <c r="D213">
        <f>'R-GRASP comparison'!D215</f>
        <v>5</v>
      </c>
      <c r="E213">
        <f>'R-GRASP comparison'!E215</f>
        <v>5</v>
      </c>
      <c r="F213" s="55">
        <f>'R-GRASP comparison'!L215</f>
        <v>549688</v>
      </c>
      <c r="G213" s="55">
        <f>'R-GRASP comparison'!M215</f>
        <v>575304.6</v>
      </c>
      <c r="H213" s="55">
        <f>'R-GRASP comparison'!N215</f>
        <v>12178.828389189714</v>
      </c>
      <c r="I213" s="51">
        <f>tsplib24[[#This Row],[Dev]]/tsplib24[[#This Row],[Best]]</f>
        <v>2.2155892777702468E-2</v>
      </c>
      <c r="J213" s="55">
        <f>'R-GRASP comparison'!O215</f>
        <v>235.2</v>
      </c>
    </row>
    <row r="214" spans="1:10" x14ac:dyDescent="0.2">
      <c r="A214" t="s">
        <v>666</v>
      </c>
      <c r="B214" t="str">
        <f>'R-GRASP comparison'!B216</f>
        <v>gr431_10_2</v>
      </c>
      <c r="C214">
        <f>'R-GRASP comparison'!C216</f>
        <v>431</v>
      </c>
      <c r="D214">
        <f>'R-GRASP comparison'!D216</f>
        <v>10</v>
      </c>
      <c r="E214">
        <f>'R-GRASP comparison'!E216</f>
        <v>2</v>
      </c>
      <c r="F214" s="55">
        <f>'R-GRASP comparison'!L216</f>
        <v>186022</v>
      </c>
      <c r="G214" s="55">
        <f>'R-GRASP comparison'!M216</f>
        <v>191860.9</v>
      </c>
      <c r="H214" s="55">
        <f>'R-GRASP comparison'!N216</f>
        <v>5036.8361200261425</v>
      </c>
      <c r="I214" s="51">
        <f>tsplib24[[#This Row],[Dev]]/tsplib24[[#This Row],[Best]]</f>
        <v>2.7076561482115784E-2</v>
      </c>
      <c r="J214" s="55">
        <f>'R-GRASP comparison'!O216</f>
        <v>222.5</v>
      </c>
    </row>
    <row r="215" spans="1:10" x14ac:dyDescent="0.2">
      <c r="A215" t="s">
        <v>666</v>
      </c>
      <c r="B215" t="str">
        <f>'R-GRASP comparison'!B217</f>
        <v>gr431_10_3</v>
      </c>
      <c r="C215">
        <f>'R-GRASP comparison'!C217</f>
        <v>431</v>
      </c>
      <c r="D215">
        <f>'R-GRASP comparison'!D217</f>
        <v>10</v>
      </c>
      <c r="E215">
        <f>'R-GRASP comparison'!E217</f>
        <v>3</v>
      </c>
      <c r="F215" s="55">
        <f>'R-GRASP comparison'!L217</f>
        <v>194103</v>
      </c>
      <c r="G215" s="55">
        <f>'R-GRASP comparison'!M217</f>
        <v>205710.5</v>
      </c>
      <c r="H215" s="55">
        <f>'R-GRASP comparison'!N217</f>
        <v>6532.1158431926851</v>
      </c>
      <c r="I215" s="51">
        <f>tsplib24[[#This Row],[Dev]]/tsplib24[[#This Row],[Best]]</f>
        <v>3.3652832996876325E-2</v>
      </c>
      <c r="J215" s="55">
        <f>'R-GRASP comparison'!O217</f>
        <v>228.3</v>
      </c>
    </row>
    <row r="216" spans="1:10" x14ac:dyDescent="0.2">
      <c r="A216" t="s">
        <v>666</v>
      </c>
      <c r="B216" t="str">
        <f>'R-GRASP comparison'!B218</f>
        <v>gr431_10_4</v>
      </c>
      <c r="C216">
        <f>'R-GRASP comparison'!C218</f>
        <v>431</v>
      </c>
      <c r="D216">
        <f>'R-GRASP comparison'!D218</f>
        <v>10</v>
      </c>
      <c r="E216">
        <f>'R-GRASP comparison'!E218</f>
        <v>4</v>
      </c>
      <c r="F216" s="55">
        <f>'R-GRASP comparison'!L218</f>
        <v>195840</v>
      </c>
      <c r="G216" s="55">
        <f>'R-GRASP comparison'!M218</f>
        <v>208226</v>
      </c>
      <c r="H216" s="55">
        <f>'R-GRASP comparison'!N218</f>
        <v>6960.1399091940348</v>
      </c>
      <c r="I216" s="51">
        <f>tsplib24[[#This Row],[Dev]]/tsplib24[[#This Row],[Best]]</f>
        <v>3.5539930091881305E-2</v>
      </c>
      <c r="J216" s="55">
        <f>'R-GRASP comparison'!O218</f>
        <v>228.1</v>
      </c>
    </row>
    <row r="217" spans="1:10" x14ac:dyDescent="0.2">
      <c r="A217" t="s">
        <v>666</v>
      </c>
      <c r="B217" t="str">
        <f>'R-GRASP comparison'!B219</f>
        <v>gr431_10_5</v>
      </c>
      <c r="C217">
        <f>'R-GRASP comparison'!C219</f>
        <v>431</v>
      </c>
      <c r="D217">
        <f>'R-GRASP comparison'!D219</f>
        <v>10</v>
      </c>
      <c r="E217">
        <f>'R-GRASP comparison'!E219</f>
        <v>5</v>
      </c>
      <c r="F217" s="55">
        <f>'R-GRASP comparison'!L219</f>
        <v>223966</v>
      </c>
      <c r="G217" s="55">
        <f>'R-GRASP comparison'!M219</f>
        <v>234974.7</v>
      </c>
      <c r="H217" s="55">
        <f>'R-GRASP comparison'!N219</f>
        <v>7303.5373020353782</v>
      </c>
      <c r="I217" s="51">
        <f>tsplib24[[#This Row],[Dev]]/tsplib24[[#This Row],[Best]]</f>
        <v>3.2610026977467017E-2</v>
      </c>
      <c r="J217" s="55">
        <f>'R-GRASP comparison'!O219</f>
        <v>235.9</v>
      </c>
    </row>
    <row r="218" spans="1:10" x14ac:dyDescent="0.2">
      <c r="A218" t="s">
        <v>666</v>
      </c>
      <c r="B218" t="str">
        <f>'R-GRASP comparison'!B220</f>
        <v>gr431_15_2</v>
      </c>
      <c r="C218">
        <f>'R-GRASP comparison'!C220</f>
        <v>431</v>
      </c>
      <c r="D218">
        <f>'R-GRASP comparison'!D220</f>
        <v>15</v>
      </c>
      <c r="E218">
        <f>'R-GRASP comparison'!E220</f>
        <v>2</v>
      </c>
      <c r="F218" s="55">
        <f>'R-GRASP comparison'!L220</f>
        <v>103601</v>
      </c>
      <c r="G218" s="55">
        <f>'R-GRASP comparison'!M220</f>
        <v>105460.4</v>
      </c>
      <c r="H218" s="55">
        <f>'R-GRASP comparison'!N220</f>
        <v>1255.8236075712757</v>
      </c>
      <c r="I218" s="51">
        <f>tsplib24[[#This Row],[Dev]]/tsplib24[[#This Row],[Best]]</f>
        <v>1.212173248879138E-2</v>
      </c>
      <c r="J218" s="55">
        <f>'R-GRASP comparison'!O220</f>
        <v>247.4</v>
      </c>
    </row>
    <row r="219" spans="1:10" x14ac:dyDescent="0.2">
      <c r="A219" t="s">
        <v>666</v>
      </c>
      <c r="B219" t="str">
        <f>'R-GRASP comparison'!B221</f>
        <v>gr431_15_3</v>
      </c>
      <c r="C219">
        <f>'R-GRASP comparison'!C221</f>
        <v>431</v>
      </c>
      <c r="D219">
        <f>'R-GRASP comparison'!D221</f>
        <v>15</v>
      </c>
      <c r="E219">
        <f>'R-GRASP comparison'!E221</f>
        <v>3</v>
      </c>
      <c r="F219" s="55">
        <f>'R-GRASP comparison'!L221</f>
        <v>111142</v>
      </c>
      <c r="G219" s="55">
        <f>'R-GRASP comparison'!M221</f>
        <v>114639.8</v>
      </c>
      <c r="H219" s="55">
        <f>'R-GRASP comparison'!N221</f>
        <v>2865.173595671532</v>
      </c>
      <c r="I219" s="51">
        <f>tsplib24[[#This Row],[Dev]]/tsplib24[[#This Row],[Best]]</f>
        <v>2.5779395689042233E-2</v>
      </c>
      <c r="J219" s="55">
        <f>'R-GRASP comparison'!O221</f>
        <v>235.6</v>
      </c>
    </row>
    <row r="220" spans="1:10" x14ac:dyDescent="0.2">
      <c r="A220" t="s">
        <v>666</v>
      </c>
      <c r="B220" t="str">
        <f>'R-GRASP comparison'!B222</f>
        <v>gr431_15_4</v>
      </c>
      <c r="C220">
        <f>'R-GRASP comparison'!C222</f>
        <v>431</v>
      </c>
      <c r="D220">
        <f>'R-GRASP comparison'!D222</f>
        <v>15</v>
      </c>
      <c r="E220">
        <f>'R-GRASP comparison'!E222</f>
        <v>4</v>
      </c>
      <c r="F220" s="55">
        <f>'R-GRASP comparison'!L222</f>
        <v>111907</v>
      </c>
      <c r="G220" s="55">
        <f>'R-GRASP comparison'!M222</f>
        <v>117607.8</v>
      </c>
      <c r="H220" s="55">
        <f>'R-GRASP comparison'!N222</f>
        <v>3362.3485773422653</v>
      </c>
      <c r="I220" s="51">
        <f>tsplib24[[#This Row],[Dev]]/tsplib24[[#This Row],[Best]]</f>
        <v>3.0045918283416278E-2</v>
      </c>
      <c r="J220" s="55">
        <f>'R-GRASP comparison'!O222</f>
        <v>233.2</v>
      </c>
    </row>
    <row r="221" spans="1:10" x14ac:dyDescent="0.2">
      <c r="A221" t="s">
        <v>666</v>
      </c>
      <c r="B221" t="str">
        <f>'R-GRASP comparison'!B223</f>
        <v>gr431_15_5</v>
      </c>
      <c r="C221">
        <f>'R-GRASP comparison'!C223</f>
        <v>431</v>
      </c>
      <c r="D221">
        <f>'R-GRASP comparison'!D223</f>
        <v>15</v>
      </c>
      <c r="E221">
        <f>'R-GRASP comparison'!E223</f>
        <v>5</v>
      </c>
      <c r="F221" s="55">
        <f>'R-GRASP comparison'!L223</f>
        <v>124256</v>
      </c>
      <c r="G221" s="55">
        <f>'R-GRASP comparison'!M223</f>
        <v>134004.4</v>
      </c>
      <c r="H221" s="55">
        <f>'R-GRASP comparison'!N223</f>
        <v>4891.8134378889708</v>
      </c>
      <c r="I221" s="51">
        <f>tsplib24[[#This Row],[Dev]]/tsplib24[[#This Row],[Best]]</f>
        <v>3.9368830783937762E-2</v>
      </c>
      <c r="J221" s="55">
        <f>'R-GRASP comparison'!O223</f>
        <v>243.4</v>
      </c>
    </row>
    <row r="222" spans="1:10" x14ac:dyDescent="0.2">
      <c r="A222" t="s">
        <v>666</v>
      </c>
      <c r="B222" t="str">
        <f>'R-GRASP comparison'!B224</f>
        <v>gr431_20_2</v>
      </c>
      <c r="C222">
        <f>'R-GRASP comparison'!C224</f>
        <v>431</v>
      </c>
      <c r="D222">
        <f>'R-GRASP comparison'!D224</f>
        <v>20</v>
      </c>
      <c r="E222">
        <f>'R-GRASP comparison'!E224</f>
        <v>2</v>
      </c>
      <c r="F222" s="55">
        <f>'R-GRASP comparison'!L224</f>
        <v>65210.6</v>
      </c>
      <c r="G222" s="55">
        <f>'R-GRASP comparison'!M224</f>
        <v>67126.180000000008</v>
      </c>
      <c r="H222" s="55">
        <f>'R-GRASP comparison'!N224</f>
        <v>1150.2985426980845</v>
      </c>
      <c r="I222" s="51">
        <f>tsplib24[[#This Row],[Dev]]/tsplib24[[#This Row],[Best]]</f>
        <v>1.7639747873782551E-2</v>
      </c>
      <c r="J222" s="55">
        <f>'R-GRASP comparison'!O224</f>
        <v>236.2</v>
      </c>
    </row>
    <row r="223" spans="1:10" x14ac:dyDescent="0.2">
      <c r="A223" t="s">
        <v>666</v>
      </c>
      <c r="B223" t="str">
        <f>'R-GRASP comparison'!B225</f>
        <v>gr431_20_3</v>
      </c>
      <c r="C223">
        <f>'R-GRASP comparison'!C225</f>
        <v>431</v>
      </c>
      <c r="D223">
        <f>'R-GRASP comparison'!D225</f>
        <v>20</v>
      </c>
      <c r="E223">
        <f>'R-GRASP comparison'!E225</f>
        <v>3</v>
      </c>
      <c r="F223" s="55">
        <f>'R-GRASP comparison'!L225</f>
        <v>71818.600000000006</v>
      </c>
      <c r="G223" s="55">
        <f>'R-GRASP comparison'!M225</f>
        <v>75678.539999999994</v>
      </c>
      <c r="H223" s="55">
        <f>'R-GRASP comparison'!N225</f>
        <v>2831.3819221951208</v>
      </c>
      <c r="I223" s="51">
        <f>tsplib24[[#This Row],[Dev]]/tsplib24[[#This Row],[Best]]</f>
        <v>3.9424075687845776E-2</v>
      </c>
      <c r="J223" s="55">
        <f>'R-GRASP comparison'!O225</f>
        <v>225.6</v>
      </c>
    </row>
    <row r="224" spans="1:10" x14ac:dyDescent="0.2">
      <c r="A224" t="s">
        <v>666</v>
      </c>
      <c r="B224" t="str">
        <f>'R-GRASP comparison'!B226</f>
        <v>gr431_20_4</v>
      </c>
      <c r="C224">
        <f>'R-GRASP comparison'!C226</f>
        <v>431</v>
      </c>
      <c r="D224">
        <f>'R-GRASP comparison'!D226</f>
        <v>20</v>
      </c>
      <c r="E224">
        <f>'R-GRASP comparison'!E226</f>
        <v>4</v>
      </c>
      <c r="F224" s="55">
        <f>'R-GRASP comparison'!L226</f>
        <v>79481.8</v>
      </c>
      <c r="G224" s="55">
        <f>'R-GRASP comparison'!M226</f>
        <v>81017.24000000002</v>
      </c>
      <c r="H224" s="55">
        <f>'R-GRASP comparison'!N226</f>
        <v>1592.5930066683334</v>
      </c>
      <c r="I224" s="51">
        <f>tsplib24[[#This Row],[Dev]]/tsplib24[[#This Row],[Best]]</f>
        <v>2.0037203569475442E-2</v>
      </c>
      <c r="J224" s="55">
        <f>'R-GRASP comparison'!O226</f>
        <v>225.9</v>
      </c>
    </row>
    <row r="225" spans="1:10" x14ac:dyDescent="0.2">
      <c r="A225" t="s">
        <v>666</v>
      </c>
      <c r="B225" t="str">
        <f>'R-GRASP comparison'!B227</f>
        <v>gr431_20_5</v>
      </c>
      <c r="C225">
        <f>'R-GRASP comparison'!C227</f>
        <v>431</v>
      </c>
      <c r="D225">
        <f>'R-GRASP comparison'!D227</f>
        <v>20</v>
      </c>
      <c r="E225">
        <f>'R-GRASP comparison'!E227</f>
        <v>5</v>
      </c>
      <c r="F225" s="55">
        <f>'R-GRASP comparison'!L227</f>
        <v>84129.4</v>
      </c>
      <c r="G225" s="55">
        <f>'R-GRASP comparison'!M227</f>
        <v>87889.06</v>
      </c>
      <c r="H225" s="55">
        <f>'R-GRASP comparison'!N227</f>
        <v>2898.0674423561022</v>
      </c>
      <c r="I225" s="51">
        <f>tsplib24[[#This Row],[Dev]]/tsplib24[[#This Row],[Best]]</f>
        <v>3.4447736966578893E-2</v>
      </c>
      <c r="J225" s="55">
        <f>'R-GRASP comparison'!O227</f>
        <v>230.2</v>
      </c>
    </row>
    <row r="226" spans="1:10" x14ac:dyDescent="0.2">
      <c r="A226" t="s">
        <v>648</v>
      </c>
      <c r="B226" t="str">
        <f>'R-GRASP comparison'!B228</f>
        <v>kroA100_05_2</v>
      </c>
      <c r="C226">
        <f>'R-GRASP comparison'!C228</f>
        <v>100</v>
      </c>
      <c r="D226">
        <f>'R-GRASP comparison'!D228</f>
        <v>5</v>
      </c>
      <c r="E226">
        <f>'R-GRASP comparison'!E228</f>
        <v>2</v>
      </c>
      <c r="F226" s="55">
        <f>'R-GRASP comparison'!L228</f>
        <v>681110</v>
      </c>
      <c r="G226" s="55">
        <f>'R-GRASP comparison'!M228</f>
        <v>683137.3</v>
      </c>
      <c r="H226" s="55">
        <f>'R-GRASP comparison'!N228</f>
        <v>1647.3568762650605</v>
      </c>
      <c r="I226" s="51">
        <f>tsplib24[[#This Row],[Dev]]/tsplib24[[#This Row],[Best]]</f>
        <v>2.4186355746723151E-3</v>
      </c>
      <c r="J226" s="55">
        <f>'R-GRASP comparison'!O228</f>
        <v>94.2</v>
      </c>
    </row>
    <row r="227" spans="1:10" x14ac:dyDescent="0.2">
      <c r="A227" t="s">
        <v>648</v>
      </c>
      <c r="B227" t="str">
        <f>'R-GRASP comparison'!B229</f>
        <v>kroA100_05_3</v>
      </c>
      <c r="C227">
        <f>'R-GRASP comparison'!C229</f>
        <v>100</v>
      </c>
      <c r="D227">
        <f>'R-GRASP comparison'!D229</f>
        <v>5</v>
      </c>
      <c r="E227">
        <f>'R-GRASP comparison'!E229</f>
        <v>3</v>
      </c>
      <c r="F227" s="55">
        <f>'R-GRASP comparison'!L229</f>
        <v>731638</v>
      </c>
      <c r="G227" s="55">
        <f>'R-GRASP comparison'!M229</f>
        <v>743957.8</v>
      </c>
      <c r="H227" s="55">
        <f>'R-GRASP comparison'!N229</f>
        <v>6624.4147716358057</v>
      </c>
      <c r="I227" s="51">
        <f>tsplib24[[#This Row],[Dev]]/tsplib24[[#This Row],[Best]]</f>
        <v>9.0542245914452309E-3</v>
      </c>
      <c r="J227" s="55">
        <f>'R-GRASP comparison'!O229</f>
        <v>110.1</v>
      </c>
    </row>
    <row r="228" spans="1:10" x14ac:dyDescent="0.2">
      <c r="A228" t="s">
        <v>648</v>
      </c>
      <c r="B228" t="str">
        <f>'R-GRASP comparison'!B230</f>
        <v>kroA100_05_4</v>
      </c>
      <c r="C228">
        <f>'R-GRASP comparison'!C230</f>
        <v>100</v>
      </c>
      <c r="D228">
        <f>'R-GRASP comparison'!D230</f>
        <v>5</v>
      </c>
      <c r="E228">
        <f>'R-GRASP comparison'!E230</f>
        <v>4</v>
      </c>
      <c r="F228" s="55">
        <f>'R-GRASP comparison'!L230</f>
        <v>764833</v>
      </c>
      <c r="G228" s="55">
        <f>'R-GRASP comparison'!M230</f>
        <v>779167.8</v>
      </c>
      <c r="H228" s="55">
        <f>'R-GRASP comparison'!N230</f>
        <v>12356.338731373644</v>
      </c>
      <c r="I228" s="51">
        <f>tsplib24[[#This Row],[Dev]]/tsplib24[[#This Row],[Best]]</f>
        <v>1.615560355185203E-2</v>
      </c>
      <c r="J228" s="55">
        <f>'R-GRASP comparison'!O230</f>
        <v>133.19999999999999</v>
      </c>
    </row>
    <row r="229" spans="1:10" x14ac:dyDescent="0.2">
      <c r="A229" t="s">
        <v>648</v>
      </c>
      <c r="B229" t="str">
        <f>'R-GRASP comparison'!B231</f>
        <v>kroA100_05_5</v>
      </c>
      <c r="C229">
        <f>'R-GRASP comparison'!C231</f>
        <v>100</v>
      </c>
      <c r="D229">
        <f>'R-GRASP comparison'!D231</f>
        <v>5</v>
      </c>
      <c r="E229">
        <f>'R-GRASP comparison'!E231</f>
        <v>5</v>
      </c>
      <c r="F229" s="55">
        <f>'R-GRASP comparison'!L231</f>
        <v>771740</v>
      </c>
      <c r="G229" s="55">
        <f>'R-GRASP comparison'!M231</f>
        <v>781175.2</v>
      </c>
      <c r="H229" s="55">
        <f>'R-GRASP comparison'!N231</f>
        <v>7354.1473831664089</v>
      </c>
      <c r="I229" s="51">
        <f>tsplib24[[#This Row],[Dev]]/tsplib24[[#This Row],[Best]]</f>
        <v>9.5293069986866156E-3</v>
      </c>
      <c r="J229" s="55">
        <f>'R-GRASP comparison'!O231</f>
        <v>181.7</v>
      </c>
    </row>
    <row r="230" spans="1:10" x14ac:dyDescent="0.2">
      <c r="A230" t="s">
        <v>648</v>
      </c>
      <c r="B230" t="str">
        <f>'R-GRASP comparison'!B232</f>
        <v>kroA100_10_2</v>
      </c>
      <c r="C230">
        <f>'R-GRASP comparison'!C232</f>
        <v>100</v>
      </c>
      <c r="D230">
        <f>'R-GRASP comparison'!D232</f>
        <v>10</v>
      </c>
      <c r="E230">
        <f>'R-GRASP comparison'!E232</f>
        <v>2</v>
      </c>
      <c r="F230" s="55">
        <f>'R-GRASP comparison'!L232</f>
        <v>217664</v>
      </c>
      <c r="G230" s="55">
        <f>'R-GRASP comparison'!M232</f>
        <v>220721.8</v>
      </c>
      <c r="H230" s="55">
        <f>'R-GRASP comparison'!N232</f>
        <v>2088.9346460709476</v>
      </c>
      <c r="I230" s="51">
        <f>tsplib24[[#This Row],[Dev]]/tsplib24[[#This Row],[Best]]</f>
        <v>9.5970608188352124E-3</v>
      </c>
      <c r="J230" s="55">
        <f>'R-GRASP comparison'!O232</f>
        <v>111.1</v>
      </c>
    </row>
    <row r="231" spans="1:10" x14ac:dyDescent="0.2">
      <c r="A231" t="s">
        <v>648</v>
      </c>
      <c r="B231" t="str">
        <f>'R-GRASP comparison'!B233</f>
        <v>kroA100_10_3</v>
      </c>
      <c r="C231">
        <f>'R-GRASP comparison'!C233</f>
        <v>100</v>
      </c>
      <c r="D231">
        <f>'R-GRASP comparison'!D233</f>
        <v>10</v>
      </c>
      <c r="E231">
        <f>'R-GRASP comparison'!E233</f>
        <v>3</v>
      </c>
      <c r="F231" s="55">
        <f>'R-GRASP comparison'!L233</f>
        <v>238834</v>
      </c>
      <c r="G231" s="55">
        <f>'R-GRASP comparison'!M233</f>
        <v>246281.5</v>
      </c>
      <c r="H231" s="55">
        <f>'R-GRASP comparison'!N233</f>
        <v>3083.3745672918531</v>
      </c>
      <c r="I231" s="51">
        <f>tsplib24[[#This Row],[Dev]]/tsplib24[[#This Row],[Best]]</f>
        <v>1.2910115675707198E-2</v>
      </c>
      <c r="J231" s="55">
        <f>'R-GRASP comparison'!O233</f>
        <v>120.3</v>
      </c>
    </row>
    <row r="232" spans="1:10" x14ac:dyDescent="0.2">
      <c r="A232" t="s">
        <v>648</v>
      </c>
      <c r="B232" t="str">
        <f>'R-GRASP comparison'!B234</f>
        <v>kroA100_10_4</v>
      </c>
      <c r="C232">
        <f>'R-GRASP comparison'!C234</f>
        <v>100</v>
      </c>
      <c r="D232">
        <f>'R-GRASP comparison'!D234</f>
        <v>10</v>
      </c>
      <c r="E232">
        <f>'R-GRASP comparison'!E234</f>
        <v>4</v>
      </c>
      <c r="F232" s="55">
        <f>'R-GRASP comparison'!L234</f>
        <v>282464</v>
      </c>
      <c r="G232" s="55">
        <f>'R-GRASP comparison'!M234</f>
        <v>289067.90000000002</v>
      </c>
      <c r="H232" s="55">
        <f>'R-GRASP comparison'!N234</f>
        <v>4745.5066103514055</v>
      </c>
      <c r="I232" s="51">
        <f>tsplib24[[#This Row],[Dev]]/tsplib24[[#This Row],[Best]]</f>
        <v>1.6800394423188106E-2</v>
      </c>
      <c r="J232" s="55">
        <f>'R-GRASP comparison'!O234</f>
        <v>106.2</v>
      </c>
    </row>
    <row r="233" spans="1:10" x14ac:dyDescent="0.2">
      <c r="A233" t="s">
        <v>648</v>
      </c>
      <c r="B233" t="str">
        <f>'R-GRASP comparison'!B235</f>
        <v>kroA100_10_5</v>
      </c>
      <c r="C233">
        <f>'R-GRASP comparison'!C235</f>
        <v>100</v>
      </c>
      <c r="D233">
        <f>'R-GRASP comparison'!D235</f>
        <v>10</v>
      </c>
      <c r="E233">
        <f>'R-GRASP comparison'!E235</f>
        <v>5</v>
      </c>
      <c r="F233" s="55">
        <f>'R-GRASP comparison'!L235</f>
        <v>284473</v>
      </c>
      <c r="G233" s="55">
        <f>'R-GRASP comparison'!M235</f>
        <v>295281.7</v>
      </c>
      <c r="H233" s="55">
        <f>'R-GRASP comparison'!N235</f>
        <v>5138.3403297606164</v>
      </c>
      <c r="I233" s="51">
        <f>tsplib24[[#This Row],[Dev]]/tsplib24[[#This Row],[Best]]</f>
        <v>1.8062664399646423E-2</v>
      </c>
      <c r="J233" s="55">
        <f>'R-GRASP comparison'!O235</f>
        <v>159.6</v>
      </c>
    </row>
    <row r="234" spans="1:10" x14ac:dyDescent="0.2">
      <c r="A234" t="s">
        <v>648</v>
      </c>
      <c r="B234" t="str">
        <f>'R-GRASP comparison'!B236</f>
        <v>kroA100_15_2</v>
      </c>
      <c r="C234">
        <f>'R-GRASP comparison'!C236</f>
        <v>100</v>
      </c>
      <c r="D234">
        <f>'R-GRASP comparison'!D236</f>
        <v>15</v>
      </c>
      <c r="E234">
        <f>'R-GRASP comparison'!E236</f>
        <v>2</v>
      </c>
      <c r="F234" s="55">
        <f>'R-GRASP comparison'!L236</f>
        <v>103943</v>
      </c>
      <c r="G234" s="55">
        <f>'R-GRASP comparison'!M236</f>
        <v>105501.7</v>
      </c>
      <c r="H234" s="55">
        <f>'R-GRASP comparison'!N236</f>
        <v>1518.2742432702264</v>
      </c>
      <c r="I234" s="51">
        <f>tsplib24[[#This Row],[Dev]]/tsplib24[[#This Row],[Best]]</f>
        <v>1.4606796448728884E-2</v>
      </c>
      <c r="J234" s="55">
        <f>'R-GRASP comparison'!O236</f>
        <v>101</v>
      </c>
    </row>
    <row r="235" spans="1:10" x14ac:dyDescent="0.2">
      <c r="A235" t="s">
        <v>648</v>
      </c>
      <c r="B235" t="str">
        <f>'R-GRASP comparison'!B237</f>
        <v>kroA100_15_3</v>
      </c>
      <c r="C235">
        <f>'R-GRASP comparison'!C237</f>
        <v>100</v>
      </c>
      <c r="D235">
        <f>'R-GRASP comparison'!D237</f>
        <v>15</v>
      </c>
      <c r="E235">
        <f>'R-GRASP comparison'!E237</f>
        <v>3</v>
      </c>
      <c r="F235" s="55">
        <f>'R-GRASP comparison'!L237</f>
        <v>124700</v>
      </c>
      <c r="G235" s="55">
        <f>'R-GRASP comparison'!M237</f>
        <v>129806.5</v>
      </c>
      <c r="H235" s="55">
        <f>'R-GRASP comparison'!N237</f>
        <v>3501.1628623771398</v>
      </c>
      <c r="I235" s="51">
        <f>tsplib24[[#This Row],[Dev]]/tsplib24[[#This Row],[Best]]</f>
        <v>2.8076686947691578E-2</v>
      </c>
      <c r="J235" s="55">
        <f>'R-GRASP comparison'!O237</f>
        <v>97.5</v>
      </c>
    </row>
    <row r="236" spans="1:10" x14ac:dyDescent="0.2">
      <c r="A236" t="s">
        <v>648</v>
      </c>
      <c r="B236" t="str">
        <f>'R-GRASP comparison'!B238</f>
        <v>kroA100_15_4</v>
      </c>
      <c r="C236">
        <f>'R-GRASP comparison'!C238</f>
        <v>100</v>
      </c>
      <c r="D236">
        <f>'R-GRASP comparison'!D238</f>
        <v>15</v>
      </c>
      <c r="E236">
        <f>'R-GRASP comparison'!E238</f>
        <v>4</v>
      </c>
      <c r="F236" s="55">
        <f>'R-GRASP comparison'!L238</f>
        <v>151876</v>
      </c>
      <c r="G236" s="55">
        <f>'R-GRASP comparison'!M238</f>
        <v>155114.1</v>
      </c>
      <c r="H236" s="55">
        <f>'R-GRASP comparison'!N238</f>
        <v>2718.935308371847</v>
      </c>
      <c r="I236" s="51">
        <f>tsplib24[[#This Row],[Dev]]/tsplib24[[#This Row],[Best]]</f>
        <v>1.7902336829860196E-2</v>
      </c>
      <c r="J236" s="55">
        <f>'R-GRASP comparison'!O238</f>
        <v>87.6</v>
      </c>
    </row>
    <row r="237" spans="1:10" x14ac:dyDescent="0.2">
      <c r="A237" t="s">
        <v>648</v>
      </c>
      <c r="B237" t="str">
        <f>'R-GRASP comparison'!B239</f>
        <v>kroA100_15_5</v>
      </c>
      <c r="C237">
        <f>'R-GRASP comparison'!C239</f>
        <v>100</v>
      </c>
      <c r="D237">
        <f>'R-GRASP comparison'!D239</f>
        <v>15</v>
      </c>
      <c r="E237">
        <f>'R-GRASP comparison'!E239</f>
        <v>5</v>
      </c>
      <c r="F237" s="55">
        <f>'R-GRASP comparison'!L239</f>
        <v>152314</v>
      </c>
      <c r="G237" s="55">
        <f>'R-GRASP comparison'!M239</f>
        <v>159408.20000000001</v>
      </c>
      <c r="H237" s="55">
        <f>'R-GRASP comparison'!N239</f>
        <v>4678.6903628164055</v>
      </c>
      <c r="I237" s="51">
        <f>tsplib24[[#This Row],[Dev]]/tsplib24[[#This Row],[Best]]</f>
        <v>3.07174019644708E-2</v>
      </c>
      <c r="J237" s="55">
        <f>'R-GRASP comparison'!O239</f>
        <v>155</v>
      </c>
    </row>
    <row r="238" spans="1:10" x14ac:dyDescent="0.2">
      <c r="A238" t="s">
        <v>648</v>
      </c>
      <c r="B238" t="str">
        <f>'R-GRASP comparison'!B240</f>
        <v>kroA100_20_2</v>
      </c>
      <c r="C238">
        <f>'R-GRASP comparison'!C240</f>
        <v>100</v>
      </c>
      <c r="D238">
        <f>'R-GRASP comparison'!D240</f>
        <v>20</v>
      </c>
      <c r="E238">
        <f>'R-GRASP comparison'!E240</f>
        <v>2</v>
      </c>
      <c r="F238" s="55">
        <f>'R-GRASP comparison'!L240</f>
        <v>65245.2</v>
      </c>
      <c r="G238" s="55">
        <f>'R-GRASP comparison'!M240</f>
        <v>65774.87</v>
      </c>
      <c r="H238" s="55">
        <f>'R-GRASP comparison'!N240</f>
        <v>507.6038132463367</v>
      </c>
      <c r="I238" s="51">
        <f>tsplib24[[#This Row],[Dev]]/tsplib24[[#This Row],[Best]]</f>
        <v>7.7799411028908905E-3</v>
      </c>
      <c r="J238" s="55">
        <f>'R-GRASP comparison'!O240</f>
        <v>82.8</v>
      </c>
    </row>
    <row r="239" spans="1:10" x14ac:dyDescent="0.2">
      <c r="A239" t="s">
        <v>648</v>
      </c>
      <c r="B239" t="str">
        <f>'R-GRASP comparison'!B241</f>
        <v>kroA100_20_3</v>
      </c>
      <c r="C239">
        <f>'R-GRASP comparison'!C241</f>
        <v>100</v>
      </c>
      <c r="D239">
        <f>'R-GRASP comparison'!D241</f>
        <v>20</v>
      </c>
      <c r="E239">
        <f>'R-GRASP comparison'!E241</f>
        <v>3</v>
      </c>
      <c r="F239" s="55">
        <f>'R-GRASP comparison'!L241</f>
        <v>77886.5</v>
      </c>
      <c r="G239" s="55">
        <f>'R-GRASP comparison'!M241</f>
        <v>80664.260000000024</v>
      </c>
      <c r="H239" s="55">
        <f>'R-GRASP comparison'!N241</f>
        <v>1792.6147966959716</v>
      </c>
      <c r="I239" s="51">
        <f>tsplib24[[#This Row],[Dev]]/tsplib24[[#This Row],[Best]]</f>
        <v>2.3015731823820194E-2</v>
      </c>
      <c r="J239" s="55">
        <f>'R-GRASP comparison'!O241</f>
        <v>145.69999999999999</v>
      </c>
    </row>
    <row r="240" spans="1:10" x14ac:dyDescent="0.2">
      <c r="A240" t="s">
        <v>648</v>
      </c>
      <c r="B240" t="str">
        <f>'R-GRASP comparison'!B242</f>
        <v>kroA100_20_4</v>
      </c>
      <c r="C240">
        <f>'R-GRASP comparison'!C242</f>
        <v>100</v>
      </c>
      <c r="D240">
        <f>'R-GRASP comparison'!D242</f>
        <v>20</v>
      </c>
      <c r="E240">
        <f>'R-GRASP comparison'!E242</f>
        <v>4</v>
      </c>
      <c r="F240" s="55">
        <f>'R-GRASP comparison'!L242</f>
        <v>93877.2</v>
      </c>
      <c r="G240" s="55">
        <f>'R-GRASP comparison'!M242</f>
        <v>98137.91</v>
      </c>
      <c r="H240" s="55">
        <f>'R-GRASP comparison'!N242</f>
        <v>2442.9625464223204</v>
      </c>
      <c r="I240" s="51">
        <f>tsplib24[[#This Row],[Dev]]/tsplib24[[#This Row],[Best]]</f>
        <v>2.6022959210780898E-2</v>
      </c>
      <c r="J240" s="55">
        <f>'R-GRASP comparison'!O242</f>
        <v>142.6</v>
      </c>
    </row>
    <row r="241" spans="1:10" x14ac:dyDescent="0.2">
      <c r="A241" t="s">
        <v>648</v>
      </c>
      <c r="B241" t="str">
        <f>'R-GRASP comparison'!B243</f>
        <v>kroA100_20_5</v>
      </c>
      <c r="C241">
        <f>'R-GRASP comparison'!C243</f>
        <v>100</v>
      </c>
      <c r="D241">
        <f>'R-GRASP comparison'!D243</f>
        <v>20</v>
      </c>
      <c r="E241">
        <f>'R-GRASP comparison'!E243</f>
        <v>5</v>
      </c>
      <c r="F241" s="55">
        <f>'R-GRASP comparison'!L243</f>
        <v>94521.600000000006</v>
      </c>
      <c r="G241" s="55">
        <f>'R-GRASP comparison'!M243</f>
        <v>100118.69</v>
      </c>
      <c r="H241" s="55">
        <f>'R-GRASP comparison'!N243</f>
        <v>3039.8223425610463</v>
      </c>
      <c r="I241" s="51">
        <f>tsplib24[[#This Row],[Dev]]/tsplib24[[#This Row],[Best]]</f>
        <v>3.2160081320682744E-2</v>
      </c>
      <c r="J241" s="55">
        <f>'R-GRASP comparison'!O243</f>
        <v>123.4</v>
      </c>
    </row>
    <row r="242" spans="1:10" x14ac:dyDescent="0.2">
      <c r="A242" t="s">
        <v>685</v>
      </c>
      <c r="B242" t="str">
        <f>'R-GRASP comparison'!B244</f>
        <v>kroA150_05_2</v>
      </c>
      <c r="C242">
        <f>'R-GRASP comparison'!C244</f>
        <v>150</v>
      </c>
      <c r="D242">
        <f>'R-GRASP comparison'!D244</f>
        <v>5</v>
      </c>
      <c r="E242">
        <f>'R-GRASP comparison'!E244</f>
        <v>2</v>
      </c>
      <c r="F242" s="55">
        <f>'R-GRASP comparison'!L244</f>
        <v>1553700</v>
      </c>
      <c r="G242" s="55">
        <f>'R-GRASP comparison'!M244</f>
        <v>1560707</v>
      </c>
      <c r="H242" s="55">
        <f>'R-GRASP comparison'!N244</f>
        <v>6197.9011680478488</v>
      </c>
      <c r="I242" s="51">
        <f>tsplib24[[#This Row],[Dev]]/tsplib24[[#This Row],[Best]]</f>
        <v>3.9891234910522291E-3</v>
      </c>
      <c r="J242" s="55">
        <f>'R-GRASP comparison'!O244</f>
        <v>97.9</v>
      </c>
    </row>
    <row r="243" spans="1:10" x14ac:dyDescent="0.2">
      <c r="A243" t="s">
        <v>685</v>
      </c>
      <c r="B243" t="str">
        <f>'R-GRASP comparison'!B245</f>
        <v>kroA150_05_3</v>
      </c>
      <c r="C243">
        <f>'R-GRASP comparison'!C245</f>
        <v>150</v>
      </c>
      <c r="D243">
        <f>'R-GRASP comparison'!D245</f>
        <v>5</v>
      </c>
      <c r="E243">
        <f>'R-GRASP comparison'!E245</f>
        <v>3</v>
      </c>
      <c r="F243" s="55">
        <f>'R-GRASP comparison'!L245</f>
        <v>1616400</v>
      </c>
      <c r="G243" s="55">
        <f>'R-GRASP comparison'!M245</f>
        <v>1629464</v>
      </c>
      <c r="H243" s="55">
        <f>'R-GRASP comparison'!N245</f>
        <v>11536.476642950105</v>
      </c>
      <c r="I243" s="51">
        <f>tsplib24[[#This Row],[Dev]]/tsplib24[[#This Row],[Best]]</f>
        <v>7.1371421943517109E-3</v>
      </c>
      <c r="J243" s="55">
        <f>'R-GRASP comparison'!O245</f>
        <v>131.4</v>
      </c>
    </row>
    <row r="244" spans="1:10" x14ac:dyDescent="0.2">
      <c r="A244" t="s">
        <v>685</v>
      </c>
      <c r="B244" t="str">
        <f>'R-GRASP comparison'!B246</f>
        <v>kroA150_05_4</v>
      </c>
      <c r="C244">
        <f>'R-GRASP comparison'!C246</f>
        <v>150</v>
      </c>
      <c r="D244">
        <f>'R-GRASP comparison'!D246</f>
        <v>5</v>
      </c>
      <c r="E244">
        <f>'R-GRASP comparison'!E246</f>
        <v>4</v>
      </c>
      <c r="F244" s="55">
        <f>'R-GRASP comparison'!L246</f>
        <v>1706780</v>
      </c>
      <c r="G244" s="55">
        <f>'R-GRASP comparison'!M246</f>
        <v>1786524</v>
      </c>
      <c r="H244" s="55">
        <f>'R-GRASP comparison'!N246</f>
        <v>58829.075048917024</v>
      </c>
      <c r="I244" s="51">
        <f>tsplib24[[#This Row],[Dev]]/tsplib24[[#This Row],[Best]]</f>
        <v>3.446787227933127E-2</v>
      </c>
      <c r="J244" s="55">
        <f>'R-GRASP comparison'!O246</f>
        <v>160.80000000000001</v>
      </c>
    </row>
    <row r="245" spans="1:10" x14ac:dyDescent="0.2">
      <c r="A245" t="s">
        <v>685</v>
      </c>
      <c r="B245" t="str">
        <f>'R-GRASP comparison'!B247</f>
        <v>kroA150_05_5</v>
      </c>
      <c r="C245">
        <f>'R-GRASP comparison'!C247</f>
        <v>150</v>
      </c>
      <c r="D245">
        <f>'R-GRASP comparison'!D247</f>
        <v>5</v>
      </c>
      <c r="E245">
        <f>'R-GRASP comparison'!E247</f>
        <v>5</v>
      </c>
      <c r="F245" s="55">
        <f>'R-GRASP comparison'!L247</f>
        <v>1655540</v>
      </c>
      <c r="G245" s="55">
        <f>'R-GRASP comparison'!M247</f>
        <v>1683670</v>
      </c>
      <c r="H245" s="55">
        <f>'R-GRASP comparison'!N247</f>
        <v>24955.729246452051</v>
      </c>
      <c r="I245" s="51">
        <f>tsplib24[[#This Row],[Dev]]/tsplib24[[#This Row],[Best]]</f>
        <v>1.5074072052896367E-2</v>
      </c>
      <c r="J245" s="55">
        <f>'R-GRASP comparison'!O247</f>
        <v>166.6</v>
      </c>
    </row>
    <row r="246" spans="1:10" x14ac:dyDescent="0.2">
      <c r="A246" t="s">
        <v>685</v>
      </c>
      <c r="B246" t="str">
        <f>'R-GRASP comparison'!B248</f>
        <v>kroA150_10_2</v>
      </c>
      <c r="C246">
        <f>'R-GRASP comparison'!C248</f>
        <v>150</v>
      </c>
      <c r="D246">
        <f>'R-GRASP comparison'!D248</f>
        <v>10</v>
      </c>
      <c r="E246">
        <f>'R-GRASP comparison'!E248</f>
        <v>2</v>
      </c>
      <c r="F246" s="55">
        <f>'R-GRASP comparison'!L248</f>
        <v>523333</v>
      </c>
      <c r="G246" s="55">
        <f>'R-GRASP comparison'!M248</f>
        <v>533713.4</v>
      </c>
      <c r="H246" s="55">
        <f>'R-GRASP comparison'!N248</f>
        <v>5979.1216225945582</v>
      </c>
      <c r="I246" s="51">
        <f>tsplib24[[#This Row],[Dev]]/tsplib24[[#This Row],[Best]]</f>
        <v>1.1425080441314723E-2</v>
      </c>
      <c r="J246" s="55">
        <f>'R-GRASP comparison'!O248</f>
        <v>171.2</v>
      </c>
    </row>
    <row r="247" spans="1:10" x14ac:dyDescent="0.2">
      <c r="A247" t="s">
        <v>685</v>
      </c>
      <c r="B247" t="str">
        <f>'R-GRASP comparison'!B249</f>
        <v>kroA150_10_3</v>
      </c>
      <c r="C247">
        <f>'R-GRASP comparison'!C249</f>
        <v>150</v>
      </c>
      <c r="D247">
        <f>'R-GRASP comparison'!D249</f>
        <v>10</v>
      </c>
      <c r="E247">
        <f>'R-GRASP comparison'!E249</f>
        <v>3</v>
      </c>
      <c r="F247" s="55">
        <f>'R-GRASP comparison'!L249</f>
        <v>554345</v>
      </c>
      <c r="G247" s="55">
        <f>'R-GRASP comparison'!M249</f>
        <v>566288.80000000005</v>
      </c>
      <c r="H247" s="55">
        <f>'R-GRASP comparison'!N249</f>
        <v>8740.2893773604537</v>
      </c>
      <c r="I247" s="51">
        <f>tsplib24[[#This Row],[Dev]]/tsplib24[[#This Row],[Best]]</f>
        <v>1.5766876904022682E-2</v>
      </c>
      <c r="J247" s="55">
        <f>'R-GRASP comparison'!O249</f>
        <v>124.6</v>
      </c>
    </row>
    <row r="248" spans="1:10" x14ac:dyDescent="0.2">
      <c r="A248" t="s">
        <v>685</v>
      </c>
      <c r="B248" t="str">
        <f>'R-GRASP comparison'!B250</f>
        <v>kroA150_10_4</v>
      </c>
      <c r="C248">
        <f>'R-GRASP comparison'!C250</f>
        <v>150</v>
      </c>
      <c r="D248">
        <f>'R-GRASP comparison'!D250</f>
        <v>10</v>
      </c>
      <c r="E248">
        <f>'R-GRASP comparison'!E250</f>
        <v>4</v>
      </c>
      <c r="F248" s="55">
        <f>'R-GRASP comparison'!L250</f>
        <v>635067</v>
      </c>
      <c r="G248" s="55">
        <f>'R-GRASP comparison'!M250</f>
        <v>648488.1</v>
      </c>
      <c r="H248" s="55">
        <f>'R-GRASP comparison'!N250</f>
        <v>11877.550939575978</v>
      </c>
      <c r="I248" s="51">
        <f>tsplib24[[#This Row],[Dev]]/tsplib24[[#This Row],[Best]]</f>
        <v>1.8702831259656032E-2</v>
      </c>
      <c r="J248" s="55">
        <f>'R-GRASP comparison'!O250</f>
        <v>140</v>
      </c>
    </row>
    <row r="249" spans="1:10" x14ac:dyDescent="0.2">
      <c r="A249" t="s">
        <v>685</v>
      </c>
      <c r="B249" t="str">
        <f>'R-GRASP comparison'!B251</f>
        <v>kroA150_10_5</v>
      </c>
      <c r="C249">
        <f>'R-GRASP comparison'!C251</f>
        <v>150</v>
      </c>
      <c r="D249">
        <f>'R-GRASP comparison'!D251</f>
        <v>10</v>
      </c>
      <c r="E249">
        <f>'R-GRASP comparison'!E251</f>
        <v>5</v>
      </c>
      <c r="F249" s="55">
        <f>'R-GRASP comparison'!L251</f>
        <v>584529</v>
      </c>
      <c r="G249" s="55">
        <f>'R-GRASP comparison'!M251</f>
        <v>602484.4</v>
      </c>
      <c r="H249" s="55">
        <f>'R-GRASP comparison'!N251</f>
        <v>11773.865759950439</v>
      </c>
      <c r="I249" s="51">
        <f>tsplib24[[#This Row],[Dev]]/tsplib24[[#This Row],[Best]]</f>
        <v>2.0142483537943266E-2</v>
      </c>
      <c r="J249" s="55">
        <f>'R-GRASP comparison'!O251</f>
        <v>124.5</v>
      </c>
    </row>
    <row r="250" spans="1:10" x14ac:dyDescent="0.2">
      <c r="A250" t="s">
        <v>685</v>
      </c>
      <c r="B250" t="str">
        <f>'R-GRASP comparison'!B252</f>
        <v>kroA150_15_2</v>
      </c>
      <c r="C250">
        <f>'R-GRASP comparison'!C252</f>
        <v>150</v>
      </c>
      <c r="D250">
        <f>'R-GRASP comparison'!D252</f>
        <v>15</v>
      </c>
      <c r="E250">
        <f>'R-GRASP comparison'!E252</f>
        <v>2</v>
      </c>
      <c r="F250" s="55">
        <f>'R-GRASP comparison'!L252</f>
        <v>272945</v>
      </c>
      <c r="G250" s="55">
        <f>'R-GRASP comparison'!M252</f>
        <v>278120.2</v>
      </c>
      <c r="H250" s="55">
        <f>'R-GRASP comparison'!N252</f>
        <v>5452.3061339013038</v>
      </c>
      <c r="I250" s="51">
        <f>tsplib24[[#This Row],[Dev]]/tsplib24[[#This Row],[Best]]</f>
        <v>1.9975841777285914E-2</v>
      </c>
      <c r="J250" s="55">
        <f>'R-GRASP comparison'!O252</f>
        <v>138.19999999999999</v>
      </c>
    </row>
    <row r="251" spans="1:10" x14ac:dyDescent="0.2">
      <c r="A251" t="s">
        <v>685</v>
      </c>
      <c r="B251" t="str">
        <f>'R-GRASP comparison'!B253</f>
        <v>kroA150_15_3</v>
      </c>
      <c r="C251">
        <f>'R-GRASP comparison'!C253</f>
        <v>150</v>
      </c>
      <c r="D251">
        <f>'R-GRASP comparison'!D253</f>
        <v>15</v>
      </c>
      <c r="E251">
        <f>'R-GRASP comparison'!E253</f>
        <v>3</v>
      </c>
      <c r="F251" s="55">
        <f>'R-GRASP comparison'!L253</f>
        <v>290556</v>
      </c>
      <c r="G251" s="55">
        <f>'R-GRASP comparison'!M253</f>
        <v>298528.09999999998</v>
      </c>
      <c r="H251" s="55">
        <f>'R-GRASP comparison'!N253</f>
        <v>6304.3623952871794</v>
      </c>
      <c r="I251" s="51">
        <f>tsplib24[[#This Row],[Dev]]/tsplib24[[#This Row],[Best]]</f>
        <v>2.1697581172948344E-2</v>
      </c>
      <c r="J251" s="55">
        <f>'R-GRASP comparison'!O253</f>
        <v>101.1</v>
      </c>
    </row>
    <row r="252" spans="1:10" x14ac:dyDescent="0.2">
      <c r="A252" t="s">
        <v>685</v>
      </c>
      <c r="B252" t="str">
        <f>'R-GRASP comparison'!B254</f>
        <v>kroA150_15_4</v>
      </c>
      <c r="C252">
        <f>'R-GRASP comparison'!C254</f>
        <v>150</v>
      </c>
      <c r="D252">
        <f>'R-GRASP comparison'!D254</f>
        <v>15</v>
      </c>
      <c r="E252">
        <f>'R-GRASP comparison'!E254</f>
        <v>4</v>
      </c>
      <c r="F252" s="55">
        <f>'R-GRASP comparison'!L254</f>
        <v>336717</v>
      </c>
      <c r="G252" s="55">
        <f>'R-GRASP comparison'!M254</f>
        <v>355037.6</v>
      </c>
      <c r="H252" s="55">
        <f>'R-GRASP comparison'!N254</f>
        <v>10455.129588441796</v>
      </c>
      <c r="I252" s="51">
        <f>tsplib24[[#This Row],[Dev]]/tsplib24[[#This Row],[Best]]</f>
        <v>3.105019820336305E-2</v>
      </c>
      <c r="J252" s="55">
        <f>'R-GRASP comparison'!O254</f>
        <v>133.6</v>
      </c>
    </row>
    <row r="253" spans="1:10" x14ac:dyDescent="0.2">
      <c r="A253" t="s">
        <v>685</v>
      </c>
      <c r="B253" t="str">
        <f>'R-GRASP comparison'!B255</f>
        <v>kroA150_15_5</v>
      </c>
      <c r="C253">
        <f>'R-GRASP comparison'!C255</f>
        <v>150</v>
      </c>
      <c r="D253">
        <f>'R-GRASP comparison'!D255</f>
        <v>15</v>
      </c>
      <c r="E253">
        <f>'R-GRASP comparison'!E255</f>
        <v>5</v>
      </c>
      <c r="F253" s="55">
        <f>'R-GRASP comparison'!L255</f>
        <v>326777</v>
      </c>
      <c r="G253" s="55">
        <f>'R-GRASP comparison'!M255</f>
        <v>344558.8</v>
      </c>
      <c r="H253" s="55">
        <f>'R-GRASP comparison'!N255</f>
        <v>7945.7871688922887</v>
      </c>
      <c r="I253" s="51">
        <f>tsplib24[[#This Row],[Dev]]/tsplib24[[#This Row],[Best]]</f>
        <v>2.4315625545531933E-2</v>
      </c>
      <c r="J253" s="55">
        <f>'R-GRASP comparison'!O255</f>
        <v>170.1</v>
      </c>
    </row>
    <row r="254" spans="1:10" x14ac:dyDescent="0.2">
      <c r="A254" t="s">
        <v>685</v>
      </c>
      <c r="B254" t="str">
        <f>'R-GRASP comparison'!B256</f>
        <v>kroA150_20_2</v>
      </c>
      <c r="C254">
        <f>'R-GRASP comparison'!C256</f>
        <v>150</v>
      </c>
      <c r="D254">
        <f>'R-GRASP comparison'!D256</f>
        <v>20</v>
      </c>
      <c r="E254">
        <f>'R-GRASP comparison'!E256</f>
        <v>2</v>
      </c>
      <c r="F254" s="55">
        <f>'R-GRASP comparison'!L256</f>
        <v>172449</v>
      </c>
      <c r="G254" s="55">
        <f>'R-GRASP comparison'!M256</f>
        <v>175867.2</v>
      </c>
      <c r="H254" s="55">
        <f>'R-GRASP comparison'!N256</f>
        <v>2115.3049583137336</v>
      </c>
      <c r="I254" s="51">
        <f>tsplib24[[#This Row],[Dev]]/tsplib24[[#This Row],[Best]]</f>
        <v>1.2266263987113486E-2</v>
      </c>
      <c r="J254" s="55">
        <f>'R-GRASP comparison'!O256</f>
        <v>126.9</v>
      </c>
    </row>
    <row r="255" spans="1:10" x14ac:dyDescent="0.2">
      <c r="A255" t="s">
        <v>685</v>
      </c>
      <c r="B255" t="str">
        <f>'R-GRASP comparison'!B257</f>
        <v>kroA150_20_3</v>
      </c>
      <c r="C255">
        <f>'R-GRASP comparison'!C257</f>
        <v>150</v>
      </c>
      <c r="D255">
        <f>'R-GRASP comparison'!D257</f>
        <v>20</v>
      </c>
      <c r="E255">
        <f>'R-GRASP comparison'!E257</f>
        <v>3</v>
      </c>
      <c r="F255" s="55">
        <f>'R-GRASP comparison'!L257</f>
        <v>184200</v>
      </c>
      <c r="G255" s="55">
        <f>'R-GRASP comparison'!M257</f>
        <v>189282.1</v>
      </c>
      <c r="H255" s="55">
        <f>'R-GRASP comparison'!N257</f>
        <v>5159.5491717354098</v>
      </c>
      <c r="I255" s="51">
        <f>tsplib24[[#This Row],[Dev]]/tsplib24[[#This Row],[Best]]</f>
        <v>2.8010581822667805E-2</v>
      </c>
      <c r="J255" s="55">
        <f>'R-GRASP comparison'!O257</f>
        <v>177.6</v>
      </c>
    </row>
    <row r="256" spans="1:10" x14ac:dyDescent="0.2">
      <c r="A256" t="s">
        <v>685</v>
      </c>
      <c r="B256" t="str">
        <f>'R-GRASP comparison'!B258</f>
        <v>kroA150_20_4</v>
      </c>
      <c r="C256">
        <f>'R-GRASP comparison'!C258</f>
        <v>150</v>
      </c>
      <c r="D256">
        <f>'R-GRASP comparison'!D258</f>
        <v>20</v>
      </c>
      <c r="E256">
        <f>'R-GRASP comparison'!E258</f>
        <v>4</v>
      </c>
      <c r="F256" s="55">
        <f>'R-GRASP comparison'!L258</f>
        <v>217152</v>
      </c>
      <c r="G256" s="55">
        <f>'R-GRASP comparison'!M258</f>
        <v>224399.6</v>
      </c>
      <c r="H256" s="55">
        <f>'R-GRASP comparison'!N258</f>
        <v>5228.0605326768482</v>
      </c>
      <c r="I256" s="51">
        <f>tsplib24[[#This Row],[Dev]]/tsplib24[[#This Row],[Best]]</f>
        <v>2.4075580849712865E-2</v>
      </c>
      <c r="J256" s="55">
        <f>'R-GRASP comparison'!O258</f>
        <v>128.80000000000001</v>
      </c>
    </row>
    <row r="257" spans="1:10" x14ac:dyDescent="0.2">
      <c r="A257" t="s">
        <v>685</v>
      </c>
      <c r="B257" t="str">
        <f>'R-GRASP comparison'!B259</f>
        <v>kroA150_20_5</v>
      </c>
      <c r="C257">
        <f>'R-GRASP comparison'!C259</f>
        <v>150</v>
      </c>
      <c r="D257">
        <f>'R-GRASP comparison'!D259</f>
        <v>20</v>
      </c>
      <c r="E257">
        <f>'R-GRASP comparison'!E259</f>
        <v>5</v>
      </c>
      <c r="F257" s="55">
        <f>'R-GRASP comparison'!L259</f>
        <v>215615</v>
      </c>
      <c r="G257" s="55">
        <f>'R-GRASP comparison'!M259</f>
        <v>225353.1</v>
      </c>
      <c r="H257" s="55">
        <f>'R-GRASP comparison'!N259</f>
        <v>4947.186281109698</v>
      </c>
      <c r="I257" s="51">
        <f>tsplib24[[#This Row],[Dev]]/tsplib24[[#This Row],[Best]]</f>
        <v>2.2944536702500743E-2</v>
      </c>
      <c r="J257" s="55">
        <f>'R-GRASP comparison'!O259</f>
        <v>201.1</v>
      </c>
    </row>
    <row r="258" spans="1:10" x14ac:dyDescent="0.2">
      <c r="A258" t="s">
        <v>677</v>
      </c>
      <c r="B258" t="str">
        <f>'R-GRASP comparison'!B260</f>
        <v>kroA200_05_2</v>
      </c>
      <c r="C258">
        <f>'R-GRASP comparison'!C260</f>
        <v>200</v>
      </c>
      <c r="D258">
        <f>'R-GRASP comparison'!D260</f>
        <v>5</v>
      </c>
      <c r="E258">
        <f>'R-GRASP comparison'!E260</f>
        <v>2</v>
      </c>
      <c r="F258" s="55">
        <f>'R-GRASP comparison'!L260</f>
        <v>2751760</v>
      </c>
      <c r="G258" s="55">
        <f>'R-GRASP comparison'!M260</f>
        <v>2800040</v>
      </c>
      <c r="H258" s="55">
        <f>'R-GRASP comparison'!N260</f>
        <v>42144.117818109167</v>
      </c>
      <c r="I258" s="51">
        <f>tsplib24[[#This Row],[Dev]]/tsplib24[[#This Row],[Best]]</f>
        <v>1.5315331939598354E-2</v>
      </c>
      <c r="J258" s="55">
        <f>'R-GRASP comparison'!O260</f>
        <v>139.4</v>
      </c>
    </row>
    <row r="259" spans="1:10" x14ac:dyDescent="0.2">
      <c r="A259" t="s">
        <v>677</v>
      </c>
      <c r="B259" t="str">
        <f>'R-GRASP comparison'!B261</f>
        <v>kroA200_05_3</v>
      </c>
      <c r="C259">
        <f>'R-GRASP comparison'!C261</f>
        <v>200</v>
      </c>
      <c r="D259">
        <f>'R-GRASP comparison'!D261</f>
        <v>5</v>
      </c>
      <c r="E259">
        <f>'R-GRASP comparison'!E261</f>
        <v>3</v>
      </c>
      <c r="F259" s="55">
        <f>'R-GRASP comparison'!L261</f>
        <v>2785170</v>
      </c>
      <c r="G259" s="55">
        <f>'R-GRASP comparison'!M261</f>
        <v>2836519</v>
      </c>
      <c r="H259" s="55">
        <f>'R-GRASP comparison'!N261</f>
        <v>48752.113902886304</v>
      </c>
      <c r="I259" s="51">
        <f>tsplib24[[#This Row],[Dev]]/tsplib24[[#This Row],[Best]]</f>
        <v>1.7504178884192458E-2</v>
      </c>
      <c r="J259" s="55">
        <f>'R-GRASP comparison'!O261</f>
        <v>168.6</v>
      </c>
    </row>
    <row r="260" spans="1:10" x14ac:dyDescent="0.2">
      <c r="A260" t="s">
        <v>677</v>
      </c>
      <c r="B260" t="str">
        <f>'R-GRASP comparison'!B262</f>
        <v>kroA200_05_4</v>
      </c>
      <c r="C260">
        <f>'R-GRASP comparison'!C262</f>
        <v>200</v>
      </c>
      <c r="D260">
        <f>'R-GRASP comparison'!D262</f>
        <v>5</v>
      </c>
      <c r="E260">
        <f>'R-GRASP comparison'!E262</f>
        <v>4</v>
      </c>
      <c r="F260" s="55">
        <f>'R-GRASP comparison'!L262</f>
        <v>2750590</v>
      </c>
      <c r="G260" s="55">
        <f>'R-GRASP comparison'!M262</f>
        <v>2861873</v>
      </c>
      <c r="H260" s="55">
        <f>'R-GRASP comparison'!N262</f>
        <v>77775.327428861827</v>
      </c>
      <c r="I260" s="51">
        <f>tsplib24[[#This Row],[Dev]]/tsplib24[[#This Row],[Best]]</f>
        <v>2.8275870787308116E-2</v>
      </c>
      <c r="J260" s="55">
        <f>'R-GRASP comparison'!O262</f>
        <v>137.5</v>
      </c>
    </row>
    <row r="261" spans="1:10" x14ac:dyDescent="0.2">
      <c r="A261" t="s">
        <v>677</v>
      </c>
      <c r="B261" t="str">
        <f>'R-GRASP comparison'!B263</f>
        <v>kroA200_05_5</v>
      </c>
      <c r="C261">
        <f>'R-GRASP comparison'!C263</f>
        <v>200</v>
      </c>
      <c r="D261">
        <f>'R-GRASP comparison'!D263</f>
        <v>5</v>
      </c>
      <c r="E261">
        <f>'R-GRASP comparison'!E263</f>
        <v>5</v>
      </c>
      <c r="F261" s="55">
        <f>'R-GRASP comparison'!L263</f>
        <v>2884710</v>
      </c>
      <c r="G261" s="55">
        <f>'R-GRASP comparison'!M263</f>
        <v>2919358</v>
      </c>
      <c r="H261" s="55">
        <f>'R-GRASP comparison'!N263</f>
        <v>20327.261279156894</v>
      </c>
      <c r="I261" s="51">
        <f>tsplib24[[#This Row],[Dev]]/tsplib24[[#This Row],[Best]]</f>
        <v>7.0465527831764345E-3</v>
      </c>
      <c r="J261" s="55">
        <f>'R-GRASP comparison'!O263</f>
        <v>123</v>
      </c>
    </row>
    <row r="262" spans="1:10" x14ac:dyDescent="0.2">
      <c r="A262" t="s">
        <v>677</v>
      </c>
      <c r="B262" t="str">
        <f>'R-GRASP comparison'!B264</f>
        <v>kroA200_10_2</v>
      </c>
      <c r="C262">
        <f>'R-GRASP comparison'!C264</f>
        <v>200</v>
      </c>
      <c r="D262">
        <f>'R-GRASP comparison'!D264</f>
        <v>10</v>
      </c>
      <c r="E262">
        <f>'R-GRASP comparison'!E264</f>
        <v>2</v>
      </c>
      <c r="F262" s="55">
        <f>'R-GRASP comparison'!L264</f>
        <v>924958</v>
      </c>
      <c r="G262" s="55">
        <f>'R-GRASP comparison'!M264</f>
        <v>951395.5</v>
      </c>
      <c r="H262" s="55">
        <f>'R-GRASP comparison'!N264</f>
        <v>20619.90294863463</v>
      </c>
      <c r="I262" s="51">
        <f>tsplib24[[#This Row],[Dev]]/tsplib24[[#This Row],[Best]]</f>
        <v>2.2292799185081518E-2</v>
      </c>
      <c r="J262" s="55">
        <f>'R-GRASP comparison'!O264</f>
        <v>181.2</v>
      </c>
    </row>
    <row r="263" spans="1:10" x14ac:dyDescent="0.2">
      <c r="A263" t="s">
        <v>677</v>
      </c>
      <c r="B263" t="str">
        <f>'R-GRASP comparison'!B265</f>
        <v>kroA200_10_3</v>
      </c>
      <c r="C263">
        <f>'R-GRASP comparison'!C265</f>
        <v>200</v>
      </c>
      <c r="D263">
        <f>'R-GRASP comparison'!D265</f>
        <v>10</v>
      </c>
      <c r="E263">
        <f>'R-GRASP comparison'!E265</f>
        <v>3</v>
      </c>
      <c r="F263" s="55">
        <f>'R-GRASP comparison'!L265</f>
        <v>973623</v>
      </c>
      <c r="G263" s="55">
        <f>'R-GRASP comparison'!M265</f>
        <v>997198.8</v>
      </c>
      <c r="H263" s="55">
        <f>'R-GRASP comparison'!N265</f>
        <v>14607.031052810758</v>
      </c>
      <c r="I263" s="51">
        <f>tsplib24[[#This Row],[Dev]]/tsplib24[[#This Row],[Best]]</f>
        <v>1.500275882226566E-2</v>
      </c>
      <c r="J263" s="55">
        <f>'R-GRASP comparison'!O265</f>
        <v>106.4</v>
      </c>
    </row>
    <row r="264" spans="1:10" x14ac:dyDescent="0.2">
      <c r="A264" t="s">
        <v>677</v>
      </c>
      <c r="B264" t="str">
        <f>'R-GRASP comparison'!B266</f>
        <v>kroA200_10_4</v>
      </c>
      <c r="C264">
        <f>'R-GRASP comparison'!C266</f>
        <v>200</v>
      </c>
      <c r="D264">
        <f>'R-GRASP comparison'!D266</f>
        <v>10</v>
      </c>
      <c r="E264">
        <f>'R-GRASP comparison'!E266</f>
        <v>4</v>
      </c>
      <c r="F264" s="55">
        <f>'R-GRASP comparison'!L266</f>
        <v>984953</v>
      </c>
      <c r="G264" s="55">
        <f>'R-GRASP comparison'!M266</f>
        <v>1022509.3</v>
      </c>
      <c r="H264" s="55">
        <f>'R-GRASP comparison'!N266</f>
        <v>20527.157469773763</v>
      </c>
      <c r="I264" s="51">
        <f>tsplib24[[#This Row],[Dev]]/tsplib24[[#This Row],[Best]]</f>
        <v>2.084074820806045E-2</v>
      </c>
      <c r="J264" s="55">
        <f>'R-GRASP comparison'!O266</f>
        <v>143.1</v>
      </c>
    </row>
    <row r="265" spans="1:10" x14ac:dyDescent="0.2">
      <c r="A265" t="s">
        <v>677</v>
      </c>
      <c r="B265" t="str">
        <f>'R-GRASP comparison'!B267</f>
        <v>kroA200_10_5</v>
      </c>
      <c r="C265">
        <f>'R-GRASP comparison'!C267</f>
        <v>200</v>
      </c>
      <c r="D265">
        <f>'R-GRASP comparison'!D267</f>
        <v>10</v>
      </c>
      <c r="E265">
        <f>'R-GRASP comparison'!E267</f>
        <v>5</v>
      </c>
      <c r="F265" s="55">
        <f>'R-GRASP comparison'!L267</f>
        <v>1014930</v>
      </c>
      <c r="G265" s="55">
        <f>'R-GRASP comparison'!M267</f>
        <v>1060088</v>
      </c>
      <c r="H265" s="55">
        <f>'R-GRASP comparison'!N267</f>
        <v>40962.487663172455</v>
      </c>
      <c r="I265" s="51">
        <f>tsplib24[[#This Row],[Dev]]/tsplib24[[#This Row],[Best]]</f>
        <v>4.0359914144987789E-2</v>
      </c>
      <c r="J265" s="55">
        <f>'R-GRASP comparison'!O267</f>
        <v>148.69999999999999</v>
      </c>
    </row>
    <row r="266" spans="1:10" x14ac:dyDescent="0.2">
      <c r="A266" t="s">
        <v>677</v>
      </c>
      <c r="B266" t="str">
        <f>'R-GRASP comparison'!B268</f>
        <v>kroA200_15_2</v>
      </c>
      <c r="C266">
        <f>'R-GRASP comparison'!C268</f>
        <v>200</v>
      </c>
      <c r="D266">
        <f>'R-GRASP comparison'!D268</f>
        <v>15</v>
      </c>
      <c r="E266">
        <f>'R-GRASP comparison'!E268</f>
        <v>2</v>
      </c>
      <c r="F266" s="55">
        <f>'R-GRASP comparison'!L268</f>
        <v>492441</v>
      </c>
      <c r="G266" s="55">
        <f>'R-GRASP comparison'!M268</f>
        <v>510085.9</v>
      </c>
      <c r="H266" s="55">
        <f>'R-GRASP comparison'!N268</f>
        <v>14537.738647702017</v>
      </c>
      <c r="I266" s="51">
        <f>tsplib24[[#This Row],[Dev]]/tsplib24[[#This Row],[Best]]</f>
        <v>2.9521787681574072E-2</v>
      </c>
      <c r="J266" s="55">
        <f>'R-GRASP comparison'!O268</f>
        <v>118.5</v>
      </c>
    </row>
    <row r="267" spans="1:10" x14ac:dyDescent="0.2">
      <c r="A267" t="s">
        <v>677</v>
      </c>
      <c r="B267" t="str">
        <f>'R-GRASP comparison'!B269</f>
        <v>kroA200_15_3</v>
      </c>
      <c r="C267">
        <f>'R-GRASP comparison'!C269</f>
        <v>200</v>
      </c>
      <c r="D267">
        <f>'R-GRASP comparison'!D269</f>
        <v>15</v>
      </c>
      <c r="E267">
        <f>'R-GRASP comparison'!E269</f>
        <v>3</v>
      </c>
      <c r="F267" s="55">
        <f>'R-GRASP comparison'!L269</f>
        <v>528403</v>
      </c>
      <c r="G267" s="55">
        <f>'R-GRASP comparison'!M269</f>
        <v>544334.9</v>
      </c>
      <c r="H267" s="55">
        <f>'R-GRASP comparison'!N269</f>
        <v>10750.199454997206</v>
      </c>
      <c r="I267" s="51">
        <f>tsplib24[[#This Row],[Dev]]/tsplib24[[#This Row],[Best]]</f>
        <v>2.0344697995653329E-2</v>
      </c>
      <c r="J267" s="55">
        <f>'R-GRASP comparison'!O269</f>
        <v>117.9</v>
      </c>
    </row>
    <row r="268" spans="1:10" x14ac:dyDescent="0.2">
      <c r="A268" t="s">
        <v>677</v>
      </c>
      <c r="B268" t="str">
        <f>'R-GRASP comparison'!B270</f>
        <v>kroA200_15_4</v>
      </c>
      <c r="C268">
        <f>'R-GRASP comparison'!C270</f>
        <v>200</v>
      </c>
      <c r="D268">
        <f>'R-GRASP comparison'!D270</f>
        <v>15</v>
      </c>
      <c r="E268">
        <f>'R-GRASP comparison'!E270</f>
        <v>4</v>
      </c>
      <c r="F268" s="55">
        <f>'R-GRASP comparison'!L270</f>
        <v>545621</v>
      </c>
      <c r="G268" s="55">
        <f>'R-GRASP comparison'!M270</f>
        <v>556676.80000000005</v>
      </c>
      <c r="H268" s="55">
        <f>'R-GRASP comparison'!N270</f>
        <v>8793.4807139531877</v>
      </c>
      <c r="I268" s="51">
        <f>tsplib24[[#This Row],[Dev]]/tsplib24[[#This Row],[Best]]</f>
        <v>1.6116463101591007E-2</v>
      </c>
      <c r="J268" s="55">
        <f>'R-GRASP comparison'!O270</f>
        <v>116.7</v>
      </c>
    </row>
    <row r="269" spans="1:10" x14ac:dyDescent="0.2">
      <c r="A269" t="s">
        <v>677</v>
      </c>
      <c r="B269" t="str">
        <f>'R-GRASP comparison'!B271</f>
        <v>kroA200_15_5</v>
      </c>
      <c r="C269">
        <f>'R-GRASP comparison'!C271</f>
        <v>200</v>
      </c>
      <c r="D269">
        <f>'R-GRASP comparison'!D271</f>
        <v>15</v>
      </c>
      <c r="E269">
        <f>'R-GRASP comparison'!E271</f>
        <v>5</v>
      </c>
      <c r="F269" s="55">
        <f>'R-GRASP comparison'!L271</f>
        <v>564935</v>
      </c>
      <c r="G269" s="55">
        <f>'R-GRASP comparison'!M271</f>
        <v>588911.1</v>
      </c>
      <c r="H269" s="55">
        <f>'R-GRASP comparison'!N271</f>
        <v>15188.358147315039</v>
      </c>
      <c r="I269" s="51">
        <f>tsplib24[[#This Row],[Dev]]/tsplib24[[#This Row],[Best]]</f>
        <v>2.6885142799286714E-2</v>
      </c>
      <c r="J269" s="55">
        <f>'R-GRASP comparison'!O271</f>
        <v>135.1</v>
      </c>
    </row>
    <row r="270" spans="1:10" x14ac:dyDescent="0.2">
      <c r="A270" t="s">
        <v>677</v>
      </c>
      <c r="B270" t="str">
        <f>'R-GRASP comparison'!B272</f>
        <v>kroA200_20_2</v>
      </c>
      <c r="C270">
        <f>'R-GRASP comparison'!C272</f>
        <v>200</v>
      </c>
      <c r="D270">
        <f>'R-GRASP comparison'!D272</f>
        <v>20</v>
      </c>
      <c r="E270">
        <f>'R-GRASP comparison'!E272</f>
        <v>2</v>
      </c>
      <c r="F270" s="55">
        <f>'R-GRASP comparison'!L272</f>
        <v>312922</v>
      </c>
      <c r="G270" s="55">
        <f>'R-GRASP comparison'!M272</f>
        <v>322276.8</v>
      </c>
      <c r="H270" s="55">
        <f>'R-GRASP comparison'!N272</f>
        <v>6383.8610539042556</v>
      </c>
      <c r="I270" s="51">
        <f>tsplib24[[#This Row],[Dev]]/tsplib24[[#This Row],[Best]]</f>
        <v>2.0400806123903898E-2</v>
      </c>
      <c r="J270" s="55">
        <f>'R-GRASP comparison'!O272</f>
        <v>174.1</v>
      </c>
    </row>
    <row r="271" spans="1:10" x14ac:dyDescent="0.2">
      <c r="A271" t="s">
        <v>677</v>
      </c>
      <c r="B271" t="str">
        <f>'R-GRASP comparison'!B273</f>
        <v>kroA200_20_3</v>
      </c>
      <c r="C271">
        <f>'R-GRASP comparison'!C273</f>
        <v>200</v>
      </c>
      <c r="D271">
        <f>'R-GRASP comparison'!D273</f>
        <v>20</v>
      </c>
      <c r="E271">
        <f>'R-GRASP comparison'!E273</f>
        <v>3</v>
      </c>
      <c r="F271" s="55">
        <f>'R-GRASP comparison'!L273</f>
        <v>340844</v>
      </c>
      <c r="G271" s="55">
        <f>'R-GRASP comparison'!M273</f>
        <v>354358.6</v>
      </c>
      <c r="H271" s="55">
        <f>'R-GRASP comparison'!N273</f>
        <v>6154.3102908088367</v>
      </c>
      <c r="I271" s="51">
        <f>tsplib24[[#This Row],[Dev]]/tsplib24[[#This Row],[Best]]</f>
        <v>1.8056091029353124E-2</v>
      </c>
      <c r="J271" s="55">
        <f>'R-GRASP comparison'!O273</f>
        <v>184.2</v>
      </c>
    </row>
    <row r="272" spans="1:10" x14ac:dyDescent="0.2">
      <c r="A272" t="s">
        <v>677</v>
      </c>
      <c r="B272" t="str">
        <f>'R-GRASP comparison'!B274</f>
        <v>kroA200_20_4</v>
      </c>
      <c r="C272">
        <f>'R-GRASP comparison'!C274</f>
        <v>200</v>
      </c>
      <c r="D272">
        <f>'R-GRASP comparison'!D274</f>
        <v>20</v>
      </c>
      <c r="E272">
        <f>'R-GRASP comparison'!E274</f>
        <v>4</v>
      </c>
      <c r="F272" s="55">
        <f>'R-GRASP comparison'!L274</f>
        <v>351609</v>
      </c>
      <c r="G272" s="55">
        <f>'R-GRASP comparison'!M274</f>
        <v>362839.7</v>
      </c>
      <c r="H272" s="55">
        <f>'R-GRASP comparison'!N274</f>
        <v>8500.2013838888943</v>
      </c>
      <c r="I272" s="51">
        <f>tsplib24[[#This Row],[Dev]]/tsplib24[[#This Row],[Best]]</f>
        <v>2.4175153036153495E-2</v>
      </c>
      <c r="J272" s="55">
        <f>'R-GRASP comparison'!O274</f>
        <v>204</v>
      </c>
    </row>
    <row r="273" spans="1:10" x14ac:dyDescent="0.2">
      <c r="A273" t="s">
        <v>677</v>
      </c>
      <c r="B273" t="str">
        <f>'R-GRASP comparison'!B275</f>
        <v>kroA200_20_5</v>
      </c>
      <c r="C273">
        <f>'R-GRASP comparison'!C275</f>
        <v>200</v>
      </c>
      <c r="D273">
        <f>'R-GRASP comparison'!D275</f>
        <v>20</v>
      </c>
      <c r="E273">
        <f>'R-GRASP comparison'!E275</f>
        <v>5</v>
      </c>
      <c r="F273" s="55">
        <f>'R-GRASP comparison'!L275</f>
        <v>368232</v>
      </c>
      <c r="G273" s="55">
        <f>'R-GRASP comparison'!M275</f>
        <v>397626.2</v>
      </c>
      <c r="H273" s="55">
        <f>'R-GRASP comparison'!N275</f>
        <v>14406.068873915603</v>
      </c>
      <c r="I273" s="51">
        <f>tsplib24[[#This Row],[Dev]]/tsplib24[[#This Row],[Best]]</f>
        <v>3.9122262252915561E-2</v>
      </c>
      <c r="J273" s="55">
        <f>'R-GRASP comparison'!O275</f>
        <v>171.5</v>
      </c>
    </row>
    <row r="274" spans="1:10" x14ac:dyDescent="0.2">
      <c r="A274" t="s">
        <v>649</v>
      </c>
      <c r="B274" t="str">
        <f>'R-GRASP comparison'!B276</f>
        <v>kroB100_05_2</v>
      </c>
      <c r="C274">
        <f>'R-GRASP comparison'!C276</f>
        <v>100</v>
      </c>
      <c r="D274">
        <f>'R-GRASP comparison'!D276</f>
        <v>5</v>
      </c>
      <c r="E274">
        <f>'R-GRASP comparison'!E276</f>
        <v>2</v>
      </c>
      <c r="F274" s="55">
        <f>'R-GRASP comparison'!L276</f>
        <v>667791</v>
      </c>
      <c r="G274" s="55">
        <f>'R-GRASP comparison'!M276</f>
        <v>668903.4</v>
      </c>
      <c r="H274" s="55">
        <f>'R-GRASP comparison'!N276</f>
        <v>1905.6261846321161</v>
      </c>
      <c r="I274" s="51">
        <f>tsplib24[[#This Row],[Dev]]/tsplib24[[#This Row],[Best]]</f>
        <v>2.8536266356271886E-3</v>
      </c>
      <c r="J274" s="55">
        <f>'R-GRASP comparison'!O276</f>
        <v>124.6</v>
      </c>
    </row>
    <row r="275" spans="1:10" x14ac:dyDescent="0.2">
      <c r="A275" t="s">
        <v>649</v>
      </c>
      <c r="B275" t="str">
        <f>'R-GRASP comparison'!B277</f>
        <v>kroB100_05_3</v>
      </c>
      <c r="C275">
        <f>'R-GRASP comparison'!C277</f>
        <v>100</v>
      </c>
      <c r="D275">
        <f>'R-GRASP comparison'!D277</f>
        <v>5</v>
      </c>
      <c r="E275">
        <f>'R-GRASP comparison'!E277</f>
        <v>3</v>
      </c>
      <c r="F275" s="55">
        <f>'R-GRASP comparison'!L277</f>
        <v>671356</v>
      </c>
      <c r="G275" s="55">
        <f>'R-GRASP comparison'!M277</f>
        <v>672777.4</v>
      </c>
      <c r="H275" s="55">
        <f>'R-GRASP comparison'!N277</f>
        <v>773.63114955097024</v>
      </c>
      <c r="I275" s="51">
        <f>tsplib24[[#This Row],[Dev]]/tsplib24[[#This Row],[Best]]</f>
        <v>1.152341156630715E-3</v>
      </c>
      <c r="J275" s="55">
        <f>'R-GRASP comparison'!O277</f>
        <v>126.1</v>
      </c>
    </row>
    <row r="276" spans="1:10" x14ac:dyDescent="0.2">
      <c r="A276" t="s">
        <v>649</v>
      </c>
      <c r="B276" t="str">
        <f>'R-GRASP comparison'!B278</f>
        <v>kroB100_05_4</v>
      </c>
      <c r="C276">
        <f>'R-GRASP comparison'!C278</f>
        <v>100</v>
      </c>
      <c r="D276">
        <f>'R-GRASP comparison'!D278</f>
        <v>5</v>
      </c>
      <c r="E276">
        <f>'R-GRASP comparison'!E278</f>
        <v>4</v>
      </c>
      <c r="F276" s="55">
        <f>'R-GRASP comparison'!L278</f>
        <v>704659</v>
      </c>
      <c r="G276" s="55">
        <f>'R-GRASP comparison'!M278</f>
        <v>722145.5</v>
      </c>
      <c r="H276" s="55">
        <f>'R-GRASP comparison'!N278</f>
        <v>11466.89519394369</v>
      </c>
      <c r="I276" s="51">
        <f>tsplib24[[#This Row],[Dev]]/tsplib24[[#This Row],[Best]]</f>
        <v>1.6272970605560547E-2</v>
      </c>
      <c r="J276" s="55">
        <f>'R-GRASP comparison'!O278</f>
        <v>136.6</v>
      </c>
    </row>
    <row r="277" spans="1:10" x14ac:dyDescent="0.2">
      <c r="A277" t="s">
        <v>649</v>
      </c>
      <c r="B277" t="str">
        <f>'R-GRASP comparison'!B279</f>
        <v>kroB100_05_5</v>
      </c>
      <c r="C277">
        <f>'R-GRASP comparison'!C279</f>
        <v>100</v>
      </c>
      <c r="D277">
        <f>'R-GRASP comparison'!D279</f>
        <v>5</v>
      </c>
      <c r="E277">
        <f>'R-GRASP comparison'!E279</f>
        <v>5</v>
      </c>
      <c r="F277" s="55">
        <f>'R-GRASP comparison'!L279</f>
        <v>787361</v>
      </c>
      <c r="G277" s="55">
        <f>'R-GRASP comparison'!M279</f>
        <v>797246</v>
      </c>
      <c r="H277" s="55">
        <f>'R-GRASP comparison'!N279</f>
        <v>8941.8182341922675</v>
      </c>
      <c r="I277" s="51">
        <f>tsplib24[[#This Row],[Dev]]/tsplib24[[#This Row],[Best]]</f>
        <v>1.1356694367884957E-2</v>
      </c>
      <c r="J277" s="55">
        <f>'R-GRASP comparison'!O279</f>
        <v>101</v>
      </c>
    </row>
    <row r="278" spans="1:10" x14ac:dyDescent="0.2">
      <c r="A278" t="s">
        <v>649</v>
      </c>
      <c r="B278" t="str">
        <f>'R-GRASP comparison'!B280</f>
        <v>kroB100_10_2</v>
      </c>
      <c r="C278">
        <f>'R-GRASP comparison'!C280</f>
        <v>100</v>
      </c>
      <c r="D278">
        <f>'R-GRASP comparison'!D280</f>
        <v>10</v>
      </c>
      <c r="E278">
        <f>'R-GRASP comparison'!E280</f>
        <v>2</v>
      </c>
      <c r="F278" s="55">
        <f>'R-GRASP comparison'!L280</f>
        <v>215988</v>
      </c>
      <c r="G278" s="55">
        <f>'R-GRASP comparison'!M280</f>
        <v>219089</v>
      </c>
      <c r="H278" s="55">
        <f>'R-GRASP comparison'!N280</f>
        <v>1937.6471413661582</v>
      </c>
      <c r="I278" s="51">
        <f>tsplib24[[#This Row],[Dev]]/tsplib24[[#This Row],[Best]]</f>
        <v>8.9710870111587588E-3</v>
      </c>
      <c r="J278" s="55">
        <f>'R-GRASP comparison'!O280</f>
        <v>133.69999999999999</v>
      </c>
    </row>
    <row r="279" spans="1:10" x14ac:dyDescent="0.2">
      <c r="A279" t="s">
        <v>649</v>
      </c>
      <c r="B279" t="str">
        <f>'R-GRASP comparison'!B281</f>
        <v>kroB100_10_3</v>
      </c>
      <c r="C279">
        <f>'R-GRASP comparison'!C281</f>
        <v>100</v>
      </c>
      <c r="D279">
        <f>'R-GRASP comparison'!D281</f>
        <v>10</v>
      </c>
      <c r="E279">
        <f>'R-GRASP comparison'!E281</f>
        <v>3</v>
      </c>
      <c r="F279" s="55">
        <f>'R-GRASP comparison'!L281</f>
        <v>234681</v>
      </c>
      <c r="G279" s="55">
        <f>'R-GRASP comparison'!M281</f>
        <v>238835.7</v>
      </c>
      <c r="H279" s="55">
        <f>'R-GRASP comparison'!N281</f>
        <v>2018.2044852899432</v>
      </c>
      <c r="I279" s="51">
        <f>tsplib24[[#This Row],[Dev]]/tsplib24[[#This Row],[Best]]</f>
        <v>8.5997779338333451E-3</v>
      </c>
      <c r="J279" s="55">
        <f>'R-GRASP comparison'!O281</f>
        <v>167.5</v>
      </c>
    </row>
    <row r="280" spans="1:10" x14ac:dyDescent="0.2">
      <c r="A280" t="s">
        <v>649</v>
      </c>
      <c r="B280" t="str">
        <f>'R-GRASP comparison'!B282</f>
        <v>kroB100_10_4</v>
      </c>
      <c r="C280">
        <f>'R-GRASP comparison'!C282</f>
        <v>100</v>
      </c>
      <c r="D280">
        <f>'R-GRASP comparison'!D282</f>
        <v>10</v>
      </c>
      <c r="E280">
        <f>'R-GRASP comparison'!E282</f>
        <v>4</v>
      </c>
      <c r="F280" s="55">
        <f>'R-GRASP comparison'!L282</f>
        <v>257068</v>
      </c>
      <c r="G280" s="55">
        <f>'R-GRASP comparison'!M282</f>
        <v>263961.5</v>
      </c>
      <c r="H280" s="55">
        <f>'R-GRASP comparison'!N282</f>
        <v>6205.5196084704394</v>
      </c>
      <c r="I280" s="51">
        <f>tsplib24[[#This Row],[Dev]]/tsplib24[[#This Row],[Best]]</f>
        <v>2.413960356197753E-2</v>
      </c>
      <c r="J280" s="55">
        <f>'R-GRASP comparison'!O282</f>
        <v>119.3</v>
      </c>
    </row>
    <row r="281" spans="1:10" x14ac:dyDescent="0.2">
      <c r="A281" t="s">
        <v>649</v>
      </c>
      <c r="B281" t="str">
        <f>'R-GRASP comparison'!B283</f>
        <v>kroB100_10_5</v>
      </c>
      <c r="C281">
        <f>'R-GRASP comparison'!C283</f>
        <v>100</v>
      </c>
      <c r="D281">
        <f>'R-GRASP comparison'!D283</f>
        <v>10</v>
      </c>
      <c r="E281">
        <f>'R-GRASP comparison'!E283</f>
        <v>5</v>
      </c>
      <c r="F281" s="55">
        <f>'R-GRASP comparison'!L283</f>
        <v>300935</v>
      </c>
      <c r="G281" s="55">
        <f>'R-GRASP comparison'!M283</f>
        <v>305197</v>
      </c>
      <c r="H281" s="55">
        <f>'R-GRASP comparison'!N283</f>
        <v>2851.773794987565</v>
      </c>
      <c r="I281" s="51">
        <f>tsplib24[[#This Row],[Dev]]/tsplib24[[#This Row],[Best]]</f>
        <v>9.476377938716217E-3</v>
      </c>
      <c r="J281" s="55">
        <f>'R-GRASP comparison'!O283</f>
        <v>125.5</v>
      </c>
    </row>
    <row r="282" spans="1:10" x14ac:dyDescent="0.2">
      <c r="A282" t="s">
        <v>649</v>
      </c>
      <c r="B282" t="str">
        <f>'R-GRASP comparison'!B284</f>
        <v>kroB100_15_2</v>
      </c>
      <c r="C282">
        <f>'R-GRASP comparison'!C284</f>
        <v>100</v>
      </c>
      <c r="D282">
        <f>'R-GRASP comparison'!D284</f>
        <v>15</v>
      </c>
      <c r="E282">
        <f>'R-GRASP comparison'!E284</f>
        <v>2</v>
      </c>
      <c r="F282" s="55">
        <f>'R-GRASP comparison'!L284</f>
        <v>110714</v>
      </c>
      <c r="G282" s="55">
        <f>'R-GRASP comparison'!M284</f>
        <v>112900.1</v>
      </c>
      <c r="H282" s="55">
        <f>'R-GRASP comparison'!N284</f>
        <v>1328.7877892609069</v>
      </c>
      <c r="I282" s="51">
        <f>tsplib24[[#This Row],[Dev]]/tsplib24[[#This Row],[Best]]</f>
        <v>1.2001985198447413E-2</v>
      </c>
      <c r="J282" s="55">
        <f>'R-GRASP comparison'!O284</f>
        <v>121.1</v>
      </c>
    </row>
    <row r="283" spans="1:10" x14ac:dyDescent="0.2">
      <c r="A283" t="s">
        <v>649</v>
      </c>
      <c r="B283" t="str">
        <f>'R-GRASP comparison'!B285</f>
        <v>kroB100_15_3</v>
      </c>
      <c r="C283">
        <f>'R-GRASP comparison'!C285</f>
        <v>100</v>
      </c>
      <c r="D283">
        <f>'R-GRASP comparison'!D285</f>
        <v>15</v>
      </c>
      <c r="E283">
        <f>'R-GRASP comparison'!E285</f>
        <v>3</v>
      </c>
      <c r="F283" s="55">
        <f>'R-GRASP comparison'!L285</f>
        <v>126524</v>
      </c>
      <c r="G283" s="55">
        <f>'R-GRASP comparison'!M285</f>
        <v>130310.3</v>
      </c>
      <c r="H283" s="55">
        <f>'R-GRASP comparison'!N285</f>
        <v>2169.9661569301538</v>
      </c>
      <c r="I283" s="51">
        <f>tsplib24[[#This Row],[Dev]]/tsplib24[[#This Row],[Best]]</f>
        <v>1.7150628789242783E-2</v>
      </c>
      <c r="J283" s="55">
        <f>'R-GRASP comparison'!O285</f>
        <v>118.2</v>
      </c>
    </row>
    <row r="284" spans="1:10" x14ac:dyDescent="0.2">
      <c r="A284" t="s">
        <v>649</v>
      </c>
      <c r="B284" t="str">
        <f>'R-GRASP comparison'!B286</f>
        <v>kroB100_15_4</v>
      </c>
      <c r="C284">
        <f>'R-GRASP comparison'!C286</f>
        <v>100</v>
      </c>
      <c r="D284">
        <f>'R-GRASP comparison'!D286</f>
        <v>15</v>
      </c>
      <c r="E284">
        <f>'R-GRASP comparison'!E286</f>
        <v>4</v>
      </c>
      <c r="F284" s="55">
        <f>'R-GRASP comparison'!L286</f>
        <v>136620</v>
      </c>
      <c r="G284" s="55">
        <f>'R-GRASP comparison'!M286</f>
        <v>141109.20000000001</v>
      </c>
      <c r="H284" s="55">
        <f>'R-GRASP comparison'!N286</f>
        <v>2259.0801864672462</v>
      </c>
      <c r="I284" s="51">
        <f>tsplib24[[#This Row],[Dev]]/tsplib24[[#This Row],[Best]]</f>
        <v>1.6535501291664808E-2</v>
      </c>
      <c r="J284" s="55">
        <f>'R-GRASP comparison'!O286</f>
        <v>158.30000000000001</v>
      </c>
    </row>
    <row r="285" spans="1:10" x14ac:dyDescent="0.2">
      <c r="A285" t="s">
        <v>649</v>
      </c>
      <c r="B285" t="str">
        <f>'R-GRASP comparison'!B287</f>
        <v>kroB100_15_5</v>
      </c>
      <c r="C285">
        <f>'R-GRASP comparison'!C287</f>
        <v>100</v>
      </c>
      <c r="D285">
        <f>'R-GRASP comparison'!D287</f>
        <v>15</v>
      </c>
      <c r="E285">
        <f>'R-GRASP comparison'!E287</f>
        <v>5</v>
      </c>
      <c r="F285" s="55">
        <f>'R-GRASP comparison'!L287</f>
        <v>165065</v>
      </c>
      <c r="G285" s="55">
        <f>'R-GRASP comparison'!M287</f>
        <v>172161.5</v>
      </c>
      <c r="H285" s="55">
        <f>'R-GRASP comparison'!N287</f>
        <v>4358.1146089157</v>
      </c>
      <c r="I285" s="51">
        <f>tsplib24[[#This Row],[Dev]]/tsplib24[[#This Row],[Best]]</f>
        <v>2.64024148603017E-2</v>
      </c>
      <c r="J285" s="55">
        <f>'R-GRASP comparison'!O287</f>
        <v>102.9</v>
      </c>
    </row>
    <row r="286" spans="1:10" x14ac:dyDescent="0.2">
      <c r="A286" t="s">
        <v>649</v>
      </c>
      <c r="B286" t="str">
        <f>'R-GRASP comparison'!B288</f>
        <v>kroB100_20_2</v>
      </c>
      <c r="C286">
        <f>'R-GRASP comparison'!C288</f>
        <v>100</v>
      </c>
      <c r="D286">
        <f>'R-GRASP comparison'!D288</f>
        <v>20</v>
      </c>
      <c r="E286">
        <f>'R-GRASP comparison'!E288</f>
        <v>2</v>
      </c>
      <c r="F286" s="55">
        <f>'R-GRASP comparison'!L288</f>
        <v>67262.8</v>
      </c>
      <c r="G286" s="55">
        <f>'R-GRASP comparison'!M288</f>
        <v>68048.58</v>
      </c>
      <c r="H286" s="55">
        <f>'R-GRASP comparison'!N288</f>
        <v>615.79147047609376</v>
      </c>
      <c r="I286" s="51">
        <f>tsplib24[[#This Row],[Dev]]/tsplib24[[#This Row],[Best]]</f>
        <v>9.155007975821609E-3</v>
      </c>
      <c r="J286" s="55">
        <f>'R-GRASP comparison'!O288</f>
        <v>123.4</v>
      </c>
    </row>
    <row r="287" spans="1:10" x14ac:dyDescent="0.2">
      <c r="A287" t="s">
        <v>649</v>
      </c>
      <c r="B287" t="str">
        <f>'R-GRASP comparison'!B289</f>
        <v>kroB100_20_3</v>
      </c>
      <c r="C287">
        <f>'R-GRASP comparison'!C289</f>
        <v>100</v>
      </c>
      <c r="D287">
        <f>'R-GRASP comparison'!D289</f>
        <v>20</v>
      </c>
      <c r="E287">
        <f>'R-GRASP comparison'!E289</f>
        <v>3</v>
      </c>
      <c r="F287" s="55">
        <f>'R-GRASP comparison'!L289</f>
        <v>76882.399999999994</v>
      </c>
      <c r="G287" s="55">
        <f>'R-GRASP comparison'!M289</f>
        <v>80268.12999999999</v>
      </c>
      <c r="H287" s="55">
        <f>'R-GRASP comparison'!N289</f>
        <v>1971.7200714379089</v>
      </c>
      <c r="I287" s="51">
        <f>tsplib24[[#This Row],[Dev]]/tsplib24[[#This Row],[Best]]</f>
        <v>2.5645922492506856E-2</v>
      </c>
      <c r="J287" s="55">
        <f>'R-GRASP comparison'!O289</f>
        <v>126.3</v>
      </c>
    </row>
    <row r="288" spans="1:10" x14ac:dyDescent="0.2">
      <c r="A288" t="s">
        <v>649</v>
      </c>
      <c r="B288" t="str">
        <f>'R-GRASP comparison'!B290</f>
        <v>kroB100_20_4</v>
      </c>
      <c r="C288">
        <f>'R-GRASP comparison'!C290</f>
        <v>100</v>
      </c>
      <c r="D288">
        <f>'R-GRASP comparison'!D290</f>
        <v>20</v>
      </c>
      <c r="E288">
        <f>'R-GRASP comparison'!E290</f>
        <v>4</v>
      </c>
      <c r="F288" s="55">
        <f>'R-GRASP comparison'!L290</f>
        <v>86224.9</v>
      </c>
      <c r="G288" s="55">
        <f>'R-GRASP comparison'!M290</f>
        <v>88593.95</v>
      </c>
      <c r="H288" s="55">
        <f>'R-GRASP comparison'!N290</f>
        <v>1990.2579342889203</v>
      </c>
      <c r="I288" s="51">
        <f>tsplib24[[#This Row],[Dev]]/tsplib24[[#This Row],[Best]]</f>
        <v>2.3082171557043504E-2</v>
      </c>
      <c r="J288" s="55">
        <f>'R-GRASP comparison'!O290</f>
        <v>159.5</v>
      </c>
    </row>
    <row r="289" spans="1:10" x14ac:dyDescent="0.2">
      <c r="A289" t="s">
        <v>649</v>
      </c>
      <c r="B289" t="str">
        <f>'R-GRASP comparison'!B291</f>
        <v>kroB100_20_5</v>
      </c>
      <c r="C289">
        <f>'R-GRASP comparison'!C291</f>
        <v>100</v>
      </c>
      <c r="D289">
        <f>'R-GRASP comparison'!D291</f>
        <v>20</v>
      </c>
      <c r="E289">
        <f>'R-GRASP comparison'!E291</f>
        <v>5</v>
      </c>
      <c r="F289" s="55">
        <f>'R-GRASP comparison'!L291</f>
        <v>106924</v>
      </c>
      <c r="G289" s="55">
        <f>'R-GRASP comparison'!M291</f>
        <v>110751.7</v>
      </c>
      <c r="H289" s="55">
        <f>'R-GRASP comparison'!N291</f>
        <v>2223.5117394687968</v>
      </c>
      <c r="I289" s="51">
        <f>tsplib24[[#This Row],[Dev]]/tsplib24[[#This Row],[Best]]</f>
        <v>2.0795254007227534E-2</v>
      </c>
      <c r="J289" s="55">
        <f>'R-GRASP comparison'!O291</f>
        <v>89.9</v>
      </c>
    </row>
    <row r="290" spans="1:10" x14ac:dyDescent="0.2">
      <c r="A290" t="s">
        <v>684</v>
      </c>
      <c r="B290" t="str">
        <f>'R-GRASP comparison'!B292</f>
        <v>kroB150_05_2</v>
      </c>
      <c r="C290">
        <f>'R-GRASP comparison'!C292</f>
        <v>150</v>
      </c>
      <c r="D290">
        <f>'R-GRASP comparison'!D292</f>
        <v>5</v>
      </c>
      <c r="E290">
        <f>'R-GRASP comparison'!E292</f>
        <v>2</v>
      </c>
      <c r="F290" s="55">
        <f>'R-GRASP comparison'!L292</f>
        <v>1459090</v>
      </c>
      <c r="G290" s="55">
        <f>'R-GRASP comparison'!M292</f>
        <v>1498365</v>
      </c>
      <c r="H290" s="55">
        <f>'R-GRASP comparison'!N292</f>
        <v>47641.417846706077</v>
      </c>
      <c r="I290" s="51">
        <f>tsplib24[[#This Row],[Dev]]/tsplib24[[#This Row],[Best]]</f>
        <v>3.2651459366252994E-2</v>
      </c>
      <c r="J290" s="55">
        <f>'R-GRASP comparison'!O292</f>
        <v>156</v>
      </c>
    </row>
    <row r="291" spans="1:10" x14ac:dyDescent="0.2">
      <c r="A291" t="s">
        <v>684</v>
      </c>
      <c r="B291" t="str">
        <f>'R-GRASP comparison'!B293</f>
        <v>kroB150_05_3</v>
      </c>
      <c r="C291">
        <f>'R-GRASP comparison'!C293</f>
        <v>150</v>
      </c>
      <c r="D291">
        <f>'R-GRASP comparison'!D293</f>
        <v>5</v>
      </c>
      <c r="E291">
        <f>'R-GRASP comparison'!E293</f>
        <v>3</v>
      </c>
      <c r="F291" s="55">
        <f>'R-GRASP comparison'!L293</f>
        <v>1446760</v>
      </c>
      <c r="G291" s="55">
        <f>'R-GRASP comparison'!M293</f>
        <v>1473254</v>
      </c>
      <c r="H291" s="55">
        <f>'R-GRASP comparison'!N293</f>
        <v>27503.429361929881</v>
      </c>
      <c r="I291" s="51">
        <f>tsplib24[[#This Row],[Dev]]/tsplib24[[#This Row],[Best]]</f>
        <v>1.9010360641661284E-2</v>
      </c>
      <c r="J291" s="55">
        <f>'R-GRASP comparison'!O293</f>
        <v>126.1</v>
      </c>
    </row>
    <row r="292" spans="1:10" x14ac:dyDescent="0.2">
      <c r="A292" t="s">
        <v>684</v>
      </c>
      <c r="B292" t="str">
        <f>'R-GRASP comparison'!B294</f>
        <v>kroB150_05_4</v>
      </c>
      <c r="C292">
        <f>'R-GRASP comparison'!C294</f>
        <v>150</v>
      </c>
      <c r="D292">
        <f>'R-GRASP comparison'!D294</f>
        <v>5</v>
      </c>
      <c r="E292">
        <f>'R-GRASP comparison'!E294</f>
        <v>4</v>
      </c>
      <c r="F292" s="55">
        <f>'R-GRASP comparison'!L294</f>
        <v>1590620</v>
      </c>
      <c r="G292" s="55">
        <f>'R-GRASP comparison'!M294</f>
        <v>1619387</v>
      </c>
      <c r="H292" s="55">
        <f>'R-GRASP comparison'!N294</f>
        <v>21178.584597549376</v>
      </c>
      <c r="I292" s="51">
        <f>tsplib24[[#This Row],[Dev]]/tsplib24[[#This Row],[Best]]</f>
        <v>1.3314672641831095E-2</v>
      </c>
      <c r="J292" s="55">
        <f>'R-GRASP comparison'!O294</f>
        <v>100.7</v>
      </c>
    </row>
    <row r="293" spans="1:10" x14ac:dyDescent="0.2">
      <c r="A293" t="s">
        <v>684</v>
      </c>
      <c r="B293" t="str">
        <f>'R-GRASP comparison'!B295</f>
        <v>kroB150_05_5</v>
      </c>
      <c r="C293">
        <f>'R-GRASP comparison'!C295</f>
        <v>150</v>
      </c>
      <c r="D293">
        <f>'R-GRASP comparison'!D295</f>
        <v>5</v>
      </c>
      <c r="E293">
        <f>'R-GRASP comparison'!E295</f>
        <v>5</v>
      </c>
      <c r="F293" s="55">
        <f>'R-GRASP comparison'!L295</f>
        <v>1684870</v>
      </c>
      <c r="G293" s="55">
        <f>'R-GRASP comparison'!M295</f>
        <v>1730025</v>
      </c>
      <c r="H293" s="55">
        <f>'R-GRASP comparison'!N295</f>
        <v>39572.295092512497</v>
      </c>
      <c r="I293" s="51">
        <f>tsplib24[[#This Row],[Dev]]/tsplib24[[#This Row],[Best]]</f>
        <v>2.3486853640050862E-2</v>
      </c>
      <c r="J293" s="55">
        <f>'R-GRASP comparison'!O295</f>
        <v>98.5</v>
      </c>
    </row>
    <row r="294" spans="1:10" x14ac:dyDescent="0.2">
      <c r="A294" t="s">
        <v>684</v>
      </c>
      <c r="B294" t="str">
        <f>'R-GRASP comparison'!B296</f>
        <v>kroB150_10_2</v>
      </c>
      <c r="C294">
        <f>'R-GRASP comparison'!C296</f>
        <v>150</v>
      </c>
      <c r="D294">
        <f>'R-GRASP comparison'!D296</f>
        <v>10</v>
      </c>
      <c r="E294">
        <f>'R-GRASP comparison'!E296</f>
        <v>2</v>
      </c>
      <c r="F294" s="55">
        <f>'R-GRASP comparison'!L296</f>
        <v>485170</v>
      </c>
      <c r="G294" s="55">
        <f>'R-GRASP comparison'!M296</f>
        <v>506378.3</v>
      </c>
      <c r="H294" s="55">
        <f>'R-GRASP comparison'!N296</f>
        <v>16438.620995489047</v>
      </c>
      <c r="I294" s="51">
        <f>tsplib24[[#This Row],[Dev]]/tsplib24[[#This Row],[Best]]</f>
        <v>3.3882187677492522E-2</v>
      </c>
      <c r="J294" s="55">
        <f>'R-GRASP comparison'!O296</f>
        <v>137.5</v>
      </c>
    </row>
    <row r="295" spans="1:10" x14ac:dyDescent="0.2">
      <c r="A295" t="s">
        <v>684</v>
      </c>
      <c r="B295" t="str">
        <f>'R-GRASP comparison'!B297</f>
        <v>kroB150_10_3</v>
      </c>
      <c r="C295">
        <f>'R-GRASP comparison'!C297</f>
        <v>150</v>
      </c>
      <c r="D295">
        <f>'R-GRASP comparison'!D297</f>
        <v>10</v>
      </c>
      <c r="E295">
        <f>'R-GRASP comparison'!E297</f>
        <v>3</v>
      </c>
      <c r="F295" s="55">
        <f>'R-GRASP comparison'!L297</f>
        <v>504971</v>
      </c>
      <c r="G295" s="55">
        <f>'R-GRASP comparison'!M297</f>
        <v>522571.3</v>
      </c>
      <c r="H295" s="55">
        <f>'R-GRASP comparison'!N297</f>
        <v>9117.3240475969087</v>
      </c>
      <c r="I295" s="51">
        <f>tsplib24[[#This Row],[Dev]]/tsplib24[[#This Row],[Best]]</f>
        <v>1.8055143854987531E-2</v>
      </c>
      <c r="J295" s="55">
        <f>'R-GRASP comparison'!O297</f>
        <v>140.4</v>
      </c>
    </row>
    <row r="296" spans="1:10" x14ac:dyDescent="0.2">
      <c r="A296" t="s">
        <v>684</v>
      </c>
      <c r="B296" t="str">
        <f>'R-GRASP comparison'!B298</f>
        <v>kroB150_10_4</v>
      </c>
      <c r="C296">
        <f>'R-GRASP comparison'!C298</f>
        <v>150</v>
      </c>
      <c r="D296">
        <f>'R-GRASP comparison'!D298</f>
        <v>10</v>
      </c>
      <c r="E296">
        <f>'R-GRASP comparison'!E298</f>
        <v>4</v>
      </c>
      <c r="F296" s="55">
        <f>'R-GRASP comparison'!L298</f>
        <v>576293</v>
      </c>
      <c r="G296" s="55">
        <f>'R-GRASP comparison'!M298</f>
        <v>595635.69999999995</v>
      </c>
      <c r="H296" s="55">
        <f>'R-GRASP comparison'!N298</f>
        <v>10675.171110260169</v>
      </c>
      <c r="I296" s="51">
        <f>tsplib24[[#This Row],[Dev]]/tsplib24[[#This Row],[Best]]</f>
        <v>1.8523860449910324E-2</v>
      </c>
      <c r="J296" s="55">
        <f>'R-GRASP comparison'!O298</f>
        <v>154.5</v>
      </c>
    </row>
    <row r="297" spans="1:10" x14ac:dyDescent="0.2">
      <c r="A297" t="s">
        <v>684</v>
      </c>
      <c r="B297" t="str">
        <f>'R-GRASP comparison'!B299</f>
        <v>kroB150_10_5</v>
      </c>
      <c r="C297">
        <f>'R-GRASP comparison'!C299</f>
        <v>150</v>
      </c>
      <c r="D297">
        <f>'R-GRASP comparison'!D299</f>
        <v>10</v>
      </c>
      <c r="E297">
        <f>'R-GRASP comparison'!E299</f>
        <v>5</v>
      </c>
      <c r="F297" s="55">
        <f>'R-GRASP comparison'!L299</f>
        <v>621533</v>
      </c>
      <c r="G297" s="55">
        <f>'R-GRASP comparison'!M299</f>
        <v>634515.1</v>
      </c>
      <c r="H297" s="55">
        <f>'R-GRASP comparison'!N299</f>
        <v>11523.796870919854</v>
      </c>
      <c r="I297" s="51">
        <f>tsplib24[[#This Row],[Dev]]/tsplib24[[#This Row],[Best]]</f>
        <v>1.8540925213817856E-2</v>
      </c>
      <c r="J297" s="55">
        <f>'R-GRASP comparison'!O299</f>
        <v>187.6</v>
      </c>
    </row>
    <row r="298" spans="1:10" x14ac:dyDescent="0.2">
      <c r="A298" t="s">
        <v>684</v>
      </c>
      <c r="B298" t="str">
        <f>'R-GRASP comparison'!B300</f>
        <v>kroB150_15_2</v>
      </c>
      <c r="C298">
        <f>'R-GRASP comparison'!C300</f>
        <v>150</v>
      </c>
      <c r="D298">
        <f>'R-GRASP comparison'!D300</f>
        <v>15</v>
      </c>
      <c r="E298">
        <f>'R-GRASP comparison'!E300</f>
        <v>2</v>
      </c>
      <c r="F298" s="55">
        <f>'R-GRASP comparison'!L300</f>
        <v>257907</v>
      </c>
      <c r="G298" s="55">
        <f>'R-GRASP comparison'!M300</f>
        <v>262570.09999999998</v>
      </c>
      <c r="H298" s="55">
        <f>'R-GRASP comparison'!N300</f>
        <v>2722.3845940237352</v>
      </c>
      <c r="I298" s="51">
        <f>tsplib24[[#This Row],[Dev]]/tsplib24[[#This Row],[Best]]</f>
        <v>1.0555683226991649E-2</v>
      </c>
      <c r="J298" s="55">
        <f>'R-GRASP comparison'!O300</f>
        <v>123.8</v>
      </c>
    </row>
    <row r="299" spans="1:10" x14ac:dyDescent="0.2">
      <c r="A299" t="s">
        <v>684</v>
      </c>
      <c r="B299" t="str">
        <f>'R-GRASP comparison'!B301</f>
        <v>kroB150_15_3</v>
      </c>
      <c r="C299">
        <f>'R-GRASP comparison'!C301</f>
        <v>150</v>
      </c>
      <c r="D299">
        <f>'R-GRASP comparison'!D301</f>
        <v>15</v>
      </c>
      <c r="E299">
        <f>'R-GRASP comparison'!E301</f>
        <v>3</v>
      </c>
      <c r="F299" s="55">
        <f>'R-GRASP comparison'!L301</f>
        <v>280890</v>
      </c>
      <c r="G299" s="55">
        <f>'R-GRASP comparison'!M301</f>
        <v>286172.09999999998</v>
      </c>
      <c r="H299" s="55">
        <f>'R-GRASP comparison'!N301</f>
        <v>6253.7017206700148</v>
      </c>
      <c r="I299" s="51">
        <f>tsplib24[[#This Row],[Dev]]/tsplib24[[#This Row],[Best]]</f>
        <v>2.2263881664245842E-2</v>
      </c>
      <c r="J299" s="55">
        <f>'R-GRASP comparison'!O301</f>
        <v>132</v>
      </c>
    </row>
    <row r="300" spans="1:10" x14ac:dyDescent="0.2">
      <c r="A300" t="s">
        <v>684</v>
      </c>
      <c r="B300" t="str">
        <f>'R-GRASP comparison'!B302</f>
        <v>kroB150_15_4</v>
      </c>
      <c r="C300">
        <f>'R-GRASP comparison'!C302</f>
        <v>150</v>
      </c>
      <c r="D300">
        <f>'R-GRASP comparison'!D302</f>
        <v>15</v>
      </c>
      <c r="E300">
        <f>'R-GRASP comparison'!E302</f>
        <v>4</v>
      </c>
      <c r="F300" s="55">
        <f>'R-GRASP comparison'!L302</f>
        <v>312401</v>
      </c>
      <c r="G300" s="55">
        <f>'R-GRASP comparison'!M302</f>
        <v>323796.2</v>
      </c>
      <c r="H300" s="55">
        <f>'R-GRASP comparison'!N302</f>
        <v>6061.5239154669498</v>
      </c>
      <c r="I300" s="51">
        <f>tsplib24[[#This Row],[Dev]]/tsplib24[[#This Row],[Best]]</f>
        <v>1.9403023407309674E-2</v>
      </c>
      <c r="J300" s="55">
        <f>'R-GRASP comparison'!O302</f>
        <v>162.69999999999999</v>
      </c>
    </row>
    <row r="301" spans="1:10" x14ac:dyDescent="0.2">
      <c r="A301" t="s">
        <v>684</v>
      </c>
      <c r="B301" t="str">
        <f>'R-GRASP comparison'!B303</f>
        <v>kroB150_15_5</v>
      </c>
      <c r="C301">
        <f>'R-GRASP comparison'!C303</f>
        <v>150</v>
      </c>
      <c r="D301">
        <f>'R-GRASP comparison'!D303</f>
        <v>15</v>
      </c>
      <c r="E301">
        <f>'R-GRASP comparison'!E303</f>
        <v>5</v>
      </c>
      <c r="F301" s="55">
        <f>'R-GRASP comparison'!L303</f>
        <v>334522</v>
      </c>
      <c r="G301" s="55">
        <f>'R-GRASP comparison'!M303</f>
        <v>352682.6</v>
      </c>
      <c r="H301" s="55">
        <f>'R-GRASP comparison'!N303</f>
        <v>9957.3601499371089</v>
      </c>
      <c r="I301" s="51">
        <f>tsplib24[[#This Row],[Dev]]/tsplib24[[#This Row],[Best]]</f>
        <v>2.9765935125155022E-2</v>
      </c>
      <c r="J301" s="55">
        <f>'R-GRASP comparison'!O303</f>
        <v>129.4</v>
      </c>
    </row>
    <row r="302" spans="1:10" x14ac:dyDescent="0.2">
      <c r="A302" t="s">
        <v>684</v>
      </c>
      <c r="B302" t="str">
        <f>'R-GRASP comparison'!B304</f>
        <v>kroB150_20_2</v>
      </c>
      <c r="C302">
        <f>'R-GRASP comparison'!C304</f>
        <v>150</v>
      </c>
      <c r="D302">
        <f>'R-GRASP comparison'!D304</f>
        <v>20</v>
      </c>
      <c r="E302">
        <f>'R-GRASP comparison'!E304</f>
        <v>2</v>
      </c>
      <c r="F302" s="55">
        <f>'R-GRASP comparison'!L304</f>
        <v>162171</v>
      </c>
      <c r="G302" s="55">
        <f>'R-GRASP comparison'!M304</f>
        <v>168669.7</v>
      </c>
      <c r="H302" s="55">
        <f>'R-GRASP comparison'!N304</f>
        <v>4999.9744232679168</v>
      </c>
      <c r="I302" s="51">
        <f>tsplib24[[#This Row],[Dev]]/tsplib24[[#This Row],[Best]]</f>
        <v>3.083149529365865E-2</v>
      </c>
      <c r="J302" s="55">
        <f>'R-GRASP comparison'!O304</f>
        <v>128.9</v>
      </c>
    </row>
    <row r="303" spans="1:10" x14ac:dyDescent="0.2">
      <c r="A303" t="s">
        <v>684</v>
      </c>
      <c r="B303" t="str">
        <f>'R-GRASP comparison'!B305</f>
        <v>kroB150_20_3</v>
      </c>
      <c r="C303">
        <f>'R-GRASP comparison'!C305</f>
        <v>150</v>
      </c>
      <c r="D303">
        <f>'R-GRASP comparison'!D305</f>
        <v>20</v>
      </c>
      <c r="E303">
        <f>'R-GRASP comparison'!E305</f>
        <v>3</v>
      </c>
      <c r="F303" s="55">
        <f>'R-GRASP comparison'!L305</f>
        <v>173350</v>
      </c>
      <c r="G303" s="55">
        <f>'R-GRASP comparison'!M305</f>
        <v>179719</v>
      </c>
      <c r="H303" s="55">
        <f>'R-GRASP comparison'!N305</f>
        <v>3919.3854110051489</v>
      </c>
      <c r="I303" s="51">
        <f>tsplib24[[#This Row],[Dev]]/tsplib24[[#This Row],[Best]]</f>
        <v>2.2609664903404377E-2</v>
      </c>
      <c r="J303" s="55">
        <f>'R-GRASP comparison'!O305</f>
        <v>122.3</v>
      </c>
    </row>
    <row r="304" spans="1:10" x14ac:dyDescent="0.2">
      <c r="A304" t="s">
        <v>684</v>
      </c>
      <c r="B304" t="str">
        <f>'R-GRASP comparison'!B306</f>
        <v>kroB150_20_4</v>
      </c>
      <c r="C304">
        <f>'R-GRASP comparison'!C306</f>
        <v>150</v>
      </c>
      <c r="D304">
        <f>'R-GRASP comparison'!D306</f>
        <v>20</v>
      </c>
      <c r="E304">
        <f>'R-GRASP comparison'!E306</f>
        <v>4</v>
      </c>
      <c r="F304" s="55">
        <f>'R-GRASP comparison'!L306</f>
        <v>199974</v>
      </c>
      <c r="G304" s="55">
        <f>'R-GRASP comparison'!M306</f>
        <v>214353.7</v>
      </c>
      <c r="H304" s="55">
        <f>'R-GRASP comparison'!N306</f>
        <v>6280.8337742691456</v>
      </c>
      <c r="I304" s="51">
        <f>tsplib24[[#This Row],[Dev]]/tsplib24[[#This Row],[Best]]</f>
        <v>3.1408251944098457E-2</v>
      </c>
      <c r="J304" s="55">
        <f>'R-GRASP comparison'!O306</f>
        <v>156</v>
      </c>
    </row>
    <row r="305" spans="1:10" x14ac:dyDescent="0.2">
      <c r="A305" t="s">
        <v>684</v>
      </c>
      <c r="B305" t="str">
        <f>'R-GRASP comparison'!B307</f>
        <v>kroB150_20_5</v>
      </c>
      <c r="C305">
        <f>'R-GRASP comparison'!C307</f>
        <v>150</v>
      </c>
      <c r="D305">
        <f>'R-GRASP comparison'!D307</f>
        <v>20</v>
      </c>
      <c r="E305">
        <f>'R-GRASP comparison'!E307</f>
        <v>5</v>
      </c>
      <c r="F305" s="55">
        <f>'R-GRASP comparison'!L307</f>
        <v>218541</v>
      </c>
      <c r="G305" s="55">
        <f>'R-GRASP comparison'!M307</f>
        <v>231283.8</v>
      </c>
      <c r="H305" s="55">
        <f>'R-GRASP comparison'!N307</f>
        <v>9210.9720418398592</v>
      </c>
      <c r="I305" s="51">
        <f>tsplib24[[#This Row],[Dev]]/tsplib24[[#This Row],[Best]]</f>
        <v>4.2147569755056756E-2</v>
      </c>
      <c r="J305" s="55">
        <f>'R-GRASP comparison'!O307</f>
        <v>115.6</v>
      </c>
    </row>
    <row r="306" spans="1:10" x14ac:dyDescent="0.2">
      <c r="A306" t="s">
        <v>678</v>
      </c>
      <c r="B306" t="str">
        <f>'R-GRASP comparison'!B308</f>
        <v>kroB200_05_2</v>
      </c>
      <c r="C306">
        <f>'R-GRASP comparison'!C308</f>
        <v>200</v>
      </c>
      <c r="D306">
        <f>'R-GRASP comparison'!D308</f>
        <v>5</v>
      </c>
      <c r="E306">
        <f>'R-GRASP comparison'!E308</f>
        <v>2</v>
      </c>
      <c r="F306" s="55">
        <f>'R-GRASP comparison'!L308</f>
        <v>2748440</v>
      </c>
      <c r="G306" s="55">
        <f>'R-GRASP comparison'!M308</f>
        <v>2773557</v>
      </c>
      <c r="H306" s="55">
        <f>'R-GRASP comparison'!N308</f>
        <v>16665.579331197714</v>
      </c>
      <c r="I306" s="51">
        <f>tsplib24[[#This Row],[Dev]]/tsplib24[[#This Row],[Best]]</f>
        <v>6.0636504093950433E-3</v>
      </c>
      <c r="J306" s="55">
        <f>'R-GRASP comparison'!O308</f>
        <v>154.9</v>
      </c>
    </row>
    <row r="307" spans="1:10" x14ac:dyDescent="0.2">
      <c r="A307" t="s">
        <v>678</v>
      </c>
      <c r="B307" t="str">
        <f>'R-GRASP comparison'!B309</f>
        <v>kroB200_05_3</v>
      </c>
      <c r="C307">
        <f>'R-GRASP comparison'!C309</f>
        <v>200</v>
      </c>
      <c r="D307">
        <f>'R-GRASP comparison'!D309</f>
        <v>5</v>
      </c>
      <c r="E307">
        <f>'R-GRASP comparison'!E309</f>
        <v>3</v>
      </c>
      <c r="F307" s="55">
        <f>'R-GRASP comparison'!L309</f>
        <v>2803220</v>
      </c>
      <c r="G307" s="55">
        <f>'R-GRASP comparison'!M309</f>
        <v>2821434</v>
      </c>
      <c r="H307" s="55">
        <f>'R-GRASP comparison'!N309</f>
        <v>12090.518047902937</v>
      </c>
      <c r="I307" s="51">
        <f>tsplib24[[#This Row],[Dev]]/tsplib24[[#This Row],[Best]]</f>
        <v>4.3130821155324718E-3</v>
      </c>
      <c r="J307" s="55">
        <f>'R-GRASP comparison'!O309</f>
        <v>108.6</v>
      </c>
    </row>
    <row r="308" spans="1:10" x14ac:dyDescent="0.2">
      <c r="A308" t="s">
        <v>678</v>
      </c>
      <c r="B308" t="str">
        <f>'R-GRASP comparison'!B310</f>
        <v>kroB200_05_4</v>
      </c>
      <c r="C308">
        <f>'R-GRASP comparison'!C310</f>
        <v>200</v>
      </c>
      <c r="D308">
        <f>'R-GRASP comparison'!D310</f>
        <v>5</v>
      </c>
      <c r="E308">
        <f>'R-GRASP comparison'!E310</f>
        <v>4</v>
      </c>
      <c r="F308" s="55">
        <f>'R-GRASP comparison'!L310</f>
        <v>2976020</v>
      </c>
      <c r="G308" s="55">
        <f>'R-GRASP comparison'!M310</f>
        <v>3024363</v>
      </c>
      <c r="H308" s="55">
        <f>'R-GRASP comparison'!N310</f>
        <v>38215.640210085017</v>
      </c>
      <c r="I308" s="51">
        <f>tsplib24[[#This Row],[Dev]]/tsplib24[[#This Row],[Best]]</f>
        <v>1.2841190653989226E-2</v>
      </c>
      <c r="J308" s="55">
        <f>'R-GRASP comparison'!O310</f>
        <v>141</v>
      </c>
    </row>
    <row r="309" spans="1:10" x14ac:dyDescent="0.2">
      <c r="A309" t="s">
        <v>678</v>
      </c>
      <c r="B309" t="str">
        <f>'R-GRASP comparison'!B311</f>
        <v>kroB200_05_5</v>
      </c>
      <c r="C309">
        <f>'R-GRASP comparison'!C311</f>
        <v>200</v>
      </c>
      <c r="D309">
        <f>'R-GRASP comparison'!D311</f>
        <v>5</v>
      </c>
      <c r="E309">
        <f>'R-GRASP comparison'!E311</f>
        <v>5</v>
      </c>
      <c r="F309" s="55">
        <f>'R-GRASP comparison'!L311</f>
        <v>2845390</v>
      </c>
      <c r="G309" s="55">
        <f>'R-GRASP comparison'!M311</f>
        <v>2895062</v>
      </c>
      <c r="H309" s="55">
        <f>'R-GRASP comparison'!N311</f>
        <v>29975.444691354362</v>
      </c>
      <c r="I309" s="51">
        <f>tsplib24[[#This Row],[Dev]]/tsplib24[[#This Row],[Best]]</f>
        <v>1.0534740296182373E-2</v>
      </c>
      <c r="J309" s="55">
        <f>'R-GRASP comparison'!O311</f>
        <v>161.9</v>
      </c>
    </row>
    <row r="310" spans="1:10" x14ac:dyDescent="0.2">
      <c r="A310" t="s">
        <v>678</v>
      </c>
      <c r="B310" t="str">
        <f>'R-GRASP comparison'!B312</f>
        <v>kroB200_10_2</v>
      </c>
      <c r="C310">
        <f>'R-GRASP comparison'!C312</f>
        <v>200</v>
      </c>
      <c r="D310">
        <f>'R-GRASP comparison'!D312</f>
        <v>10</v>
      </c>
      <c r="E310">
        <f>'R-GRASP comparison'!E312</f>
        <v>2</v>
      </c>
      <c r="F310" s="55">
        <f>'R-GRASP comparison'!L312</f>
        <v>916614</v>
      </c>
      <c r="G310" s="55">
        <f>'R-GRASP comparison'!M312</f>
        <v>934155</v>
      </c>
      <c r="H310" s="55">
        <f>'R-GRASP comparison'!N312</f>
        <v>14627.370546722028</v>
      </c>
      <c r="I310" s="51">
        <f>tsplib24[[#This Row],[Dev]]/tsplib24[[#This Row],[Best]]</f>
        <v>1.5958048367930262E-2</v>
      </c>
      <c r="J310" s="55">
        <f>'R-GRASP comparison'!O312</f>
        <v>147.80000000000001</v>
      </c>
    </row>
    <row r="311" spans="1:10" x14ac:dyDescent="0.2">
      <c r="A311" t="s">
        <v>678</v>
      </c>
      <c r="B311" t="str">
        <f>'R-GRASP comparison'!B313</f>
        <v>kroB200_10_3</v>
      </c>
      <c r="C311">
        <f>'R-GRASP comparison'!C313</f>
        <v>200</v>
      </c>
      <c r="D311">
        <f>'R-GRASP comparison'!D313</f>
        <v>10</v>
      </c>
      <c r="E311">
        <f>'R-GRASP comparison'!E313</f>
        <v>3</v>
      </c>
      <c r="F311" s="55">
        <f>'R-GRASP comparison'!L313</f>
        <v>936750</v>
      </c>
      <c r="G311" s="55">
        <f>'R-GRASP comparison'!M313</f>
        <v>963371.7</v>
      </c>
      <c r="H311" s="55">
        <f>'R-GRASP comparison'!N313</f>
        <v>11838.2221924484</v>
      </c>
      <c r="I311" s="51">
        <f>tsplib24[[#This Row],[Dev]]/tsplib24[[#This Row],[Best]]</f>
        <v>1.2637547042912624E-2</v>
      </c>
      <c r="J311" s="55">
        <f>'R-GRASP comparison'!O313</f>
        <v>132.6</v>
      </c>
    </row>
    <row r="312" spans="1:10" x14ac:dyDescent="0.2">
      <c r="A312" t="s">
        <v>678</v>
      </c>
      <c r="B312" t="str">
        <f>'R-GRASP comparison'!B314</f>
        <v>kroB200_10_4</v>
      </c>
      <c r="C312">
        <f>'R-GRASP comparison'!C314</f>
        <v>200</v>
      </c>
      <c r="D312">
        <f>'R-GRASP comparison'!D314</f>
        <v>10</v>
      </c>
      <c r="E312">
        <f>'R-GRASP comparison'!E314</f>
        <v>4</v>
      </c>
      <c r="F312" s="55">
        <f>'R-GRASP comparison'!L314</f>
        <v>1068350</v>
      </c>
      <c r="G312" s="55">
        <f>'R-GRASP comparison'!M314</f>
        <v>1092471</v>
      </c>
      <c r="H312" s="55">
        <f>'R-GRASP comparison'!N314</f>
        <v>22261.947828326054</v>
      </c>
      <c r="I312" s="51">
        <f>tsplib24[[#This Row],[Dev]]/tsplib24[[#This Row],[Best]]</f>
        <v>2.0837691606988396E-2</v>
      </c>
      <c r="J312" s="55">
        <f>'R-GRASP comparison'!O314</f>
        <v>146.9</v>
      </c>
    </row>
    <row r="313" spans="1:10" x14ac:dyDescent="0.2">
      <c r="A313" t="s">
        <v>678</v>
      </c>
      <c r="B313" t="str">
        <f>'R-GRASP comparison'!B315</f>
        <v>kroB200_10_5</v>
      </c>
      <c r="C313">
        <f>'R-GRASP comparison'!C315</f>
        <v>200</v>
      </c>
      <c r="D313">
        <f>'R-GRASP comparison'!D315</f>
        <v>10</v>
      </c>
      <c r="E313">
        <f>'R-GRASP comparison'!E315</f>
        <v>5</v>
      </c>
      <c r="F313" s="55">
        <f>'R-GRASP comparison'!L315</f>
        <v>1002650</v>
      </c>
      <c r="G313" s="55">
        <f>'R-GRASP comparison'!M315</f>
        <v>1039132</v>
      </c>
      <c r="H313" s="55">
        <f>'R-GRASP comparison'!N315</f>
        <v>24252.515012766085</v>
      </c>
      <c r="I313" s="51">
        <f>tsplib24[[#This Row],[Dev]]/tsplib24[[#This Row],[Best]]</f>
        <v>2.4188415711131585E-2</v>
      </c>
      <c r="J313" s="55">
        <f>'R-GRASP comparison'!O315</f>
        <v>157</v>
      </c>
    </row>
    <row r="314" spans="1:10" x14ac:dyDescent="0.2">
      <c r="A314" t="s">
        <v>678</v>
      </c>
      <c r="B314" t="str">
        <f>'R-GRASP comparison'!B316</f>
        <v>kroB200_15_2</v>
      </c>
      <c r="C314">
        <f>'R-GRASP comparison'!C316</f>
        <v>200</v>
      </c>
      <c r="D314">
        <f>'R-GRASP comparison'!D316</f>
        <v>15</v>
      </c>
      <c r="E314">
        <f>'R-GRASP comparison'!E316</f>
        <v>2</v>
      </c>
      <c r="F314" s="55">
        <f>'R-GRASP comparison'!L316</f>
        <v>496785</v>
      </c>
      <c r="G314" s="55">
        <f>'R-GRASP comparison'!M316</f>
        <v>517161.1</v>
      </c>
      <c r="H314" s="55">
        <f>'R-GRASP comparison'!N316</f>
        <v>10837.211566839711</v>
      </c>
      <c r="I314" s="51">
        <f>tsplib24[[#This Row],[Dev]]/tsplib24[[#This Row],[Best]]</f>
        <v>2.1814691600671742E-2</v>
      </c>
      <c r="J314" s="55">
        <f>'R-GRASP comparison'!O316</f>
        <v>146</v>
      </c>
    </row>
    <row r="315" spans="1:10" x14ac:dyDescent="0.2">
      <c r="A315" t="s">
        <v>678</v>
      </c>
      <c r="B315" t="str">
        <f>'R-GRASP comparison'!B317</f>
        <v>kroB200_15_3</v>
      </c>
      <c r="C315">
        <f>'R-GRASP comparison'!C317</f>
        <v>200</v>
      </c>
      <c r="D315">
        <f>'R-GRASP comparison'!D317</f>
        <v>15</v>
      </c>
      <c r="E315">
        <f>'R-GRASP comparison'!E317</f>
        <v>3</v>
      </c>
      <c r="F315" s="55">
        <f>'R-GRASP comparison'!L317</f>
        <v>507417</v>
      </c>
      <c r="G315" s="55">
        <f>'R-GRASP comparison'!M317</f>
        <v>518463.8</v>
      </c>
      <c r="H315" s="55">
        <f>'R-GRASP comparison'!N317</f>
        <v>6019.116671996906</v>
      </c>
      <c r="I315" s="51">
        <f>tsplib24[[#This Row],[Dev]]/tsplib24[[#This Row],[Best]]</f>
        <v>1.1862268453750872E-2</v>
      </c>
      <c r="J315" s="55">
        <f>'R-GRASP comparison'!O317</f>
        <v>157.4</v>
      </c>
    </row>
    <row r="316" spans="1:10" x14ac:dyDescent="0.2">
      <c r="A316" t="s">
        <v>678</v>
      </c>
      <c r="B316" t="str">
        <f>'R-GRASP comparison'!B318</f>
        <v>kroB200_15_4</v>
      </c>
      <c r="C316">
        <f>'R-GRASP comparison'!C318</f>
        <v>200</v>
      </c>
      <c r="D316">
        <f>'R-GRASP comparison'!D318</f>
        <v>15</v>
      </c>
      <c r="E316">
        <f>'R-GRASP comparison'!E318</f>
        <v>4</v>
      </c>
      <c r="F316" s="55">
        <f>'R-GRASP comparison'!L318</f>
        <v>579890</v>
      </c>
      <c r="G316" s="55">
        <f>'R-GRASP comparison'!M318</f>
        <v>598690.9</v>
      </c>
      <c r="H316" s="55">
        <f>'R-GRASP comparison'!N318</f>
        <v>14730.164059205557</v>
      </c>
      <c r="I316" s="51">
        <f>tsplib24[[#This Row],[Dev]]/tsplib24[[#This Row],[Best]]</f>
        <v>2.5401652139553289E-2</v>
      </c>
      <c r="J316" s="55">
        <f>'R-GRASP comparison'!O318</f>
        <v>149.1</v>
      </c>
    </row>
    <row r="317" spans="1:10" x14ac:dyDescent="0.2">
      <c r="A317" t="s">
        <v>678</v>
      </c>
      <c r="B317" t="str">
        <f>'R-GRASP comparison'!B319</f>
        <v>kroB200_15_5</v>
      </c>
      <c r="C317">
        <f>'R-GRASP comparison'!C319</f>
        <v>200</v>
      </c>
      <c r="D317">
        <f>'R-GRASP comparison'!D319</f>
        <v>15</v>
      </c>
      <c r="E317">
        <f>'R-GRASP comparison'!E319</f>
        <v>5</v>
      </c>
      <c r="F317" s="55">
        <f>'R-GRASP comparison'!L319</f>
        <v>571895</v>
      </c>
      <c r="G317" s="55">
        <f>'R-GRASP comparison'!M319</f>
        <v>592398.69999999995</v>
      </c>
      <c r="H317" s="55">
        <f>'R-GRASP comparison'!N319</f>
        <v>12970.108164116786</v>
      </c>
      <c r="I317" s="51">
        <f>tsplib24[[#This Row],[Dev]]/tsplib24[[#This Row],[Best]]</f>
        <v>2.2679177408644568E-2</v>
      </c>
      <c r="J317" s="55">
        <f>'R-GRASP comparison'!O319</f>
        <v>151.69999999999999</v>
      </c>
    </row>
    <row r="318" spans="1:10" x14ac:dyDescent="0.2">
      <c r="A318" t="s">
        <v>678</v>
      </c>
      <c r="B318" t="str">
        <f>'R-GRASP comparison'!B320</f>
        <v>kroB200_20_2</v>
      </c>
      <c r="C318">
        <f>'R-GRASP comparison'!C320</f>
        <v>200</v>
      </c>
      <c r="D318">
        <f>'R-GRASP comparison'!D320</f>
        <v>20</v>
      </c>
      <c r="E318">
        <f>'R-GRASP comparison'!E320</f>
        <v>2</v>
      </c>
      <c r="F318" s="55">
        <f>'R-GRASP comparison'!L320</f>
        <v>318150</v>
      </c>
      <c r="G318" s="55">
        <f>'R-GRASP comparison'!M320</f>
        <v>328363.2</v>
      </c>
      <c r="H318" s="55">
        <f>'R-GRASP comparison'!N320</f>
        <v>8299.8349622146106</v>
      </c>
      <c r="I318" s="51">
        <f>tsplib24[[#This Row],[Dev]]/tsplib24[[#This Row],[Best]]</f>
        <v>2.6087804375969231E-2</v>
      </c>
      <c r="J318" s="55">
        <f>'R-GRASP comparison'!O320</f>
        <v>128.4</v>
      </c>
    </row>
    <row r="319" spans="1:10" x14ac:dyDescent="0.2">
      <c r="A319" t="s">
        <v>678</v>
      </c>
      <c r="B319" t="str">
        <f>'R-GRASP comparison'!B321</f>
        <v>kroB200_20_3</v>
      </c>
      <c r="C319">
        <f>'R-GRASP comparison'!C321</f>
        <v>200</v>
      </c>
      <c r="D319">
        <f>'R-GRASP comparison'!D321</f>
        <v>20</v>
      </c>
      <c r="E319">
        <f>'R-GRASP comparison'!E321</f>
        <v>3</v>
      </c>
      <c r="F319" s="55">
        <f>'R-GRASP comparison'!L321</f>
        <v>327879</v>
      </c>
      <c r="G319" s="55">
        <f>'R-GRASP comparison'!M321</f>
        <v>340062</v>
      </c>
      <c r="H319" s="55">
        <f>'R-GRASP comparison'!N321</f>
        <v>9772.4436270793831</v>
      </c>
      <c r="I319" s="51">
        <f>tsplib24[[#This Row],[Dev]]/tsplib24[[#This Row],[Best]]</f>
        <v>2.9805030596895144E-2</v>
      </c>
      <c r="J319" s="55">
        <f>'R-GRASP comparison'!O321</f>
        <v>128.9</v>
      </c>
    </row>
    <row r="320" spans="1:10" x14ac:dyDescent="0.2">
      <c r="A320" t="s">
        <v>678</v>
      </c>
      <c r="B320" t="str">
        <f>'R-GRASP comparison'!B322</f>
        <v>kroB200_20_4</v>
      </c>
      <c r="C320">
        <f>'R-GRASP comparison'!C322</f>
        <v>200</v>
      </c>
      <c r="D320">
        <f>'R-GRASP comparison'!D322</f>
        <v>20</v>
      </c>
      <c r="E320">
        <f>'R-GRASP comparison'!E322</f>
        <v>4</v>
      </c>
      <c r="F320" s="55">
        <f>'R-GRASP comparison'!L322</f>
        <v>382910</v>
      </c>
      <c r="G320" s="55">
        <f>'R-GRASP comparison'!M322</f>
        <v>397290.9</v>
      </c>
      <c r="H320" s="55">
        <f>'R-GRASP comparison'!N322</f>
        <v>10621.460460888711</v>
      </c>
      <c r="I320" s="51">
        <f>tsplib24[[#This Row],[Dev]]/tsplib24[[#This Row],[Best]]</f>
        <v>2.7738790997593982E-2</v>
      </c>
      <c r="J320" s="55">
        <f>'R-GRASP comparison'!O322</f>
        <v>153.69999999999999</v>
      </c>
    </row>
    <row r="321" spans="1:10" x14ac:dyDescent="0.2">
      <c r="A321" t="s">
        <v>678</v>
      </c>
      <c r="B321" t="str">
        <f>'R-GRASP comparison'!B323</f>
        <v>kroB200_20_5</v>
      </c>
      <c r="C321">
        <f>'R-GRASP comparison'!C323</f>
        <v>200</v>
      </c>
      <c r="D321">
        <f>'R-GRASP comparison'!D323</f>
        <v>20</v>
      </c>
      <c r="E321">
        <f>'R-GRASP comparison'!E323</f>
        <v>5</v>
      </c>
      <c r="F321" s="55">
        <f>'R-GRASP comparison'!L323</f>
        <v>374542</v>
      </c>
      <c r="G321" s="55">
        <f>'R-GRASP comparison'!M323</f>
        <v>396694.4</v>
      </c>
      <c r="H321" s="55">
        <f>'R-GRASP comparison'!N323</f>
        <v>12334.754226259323</v>
      </c>
      <c r="I321" s="51">
        <f>tsplib24[[#This Row],[Dev]]/tsplib24[[#This Row],[Best]]</f>
        <v>3.2932899985206793E-2</v>
      </c>
      <c r="J321" s="55">
        <f>'R-GRASP comparison'!O323</f>
        <v>165.8</v>
      </c>
    </row>
    <row r="322" spans="1:10" x14ac:dyDescent="0.2">
      <c r="A322" t="s">
        <v>650</v>
      </c>
      <c r="B322" t="str">
        <f>'R-GRASP comparison'!B324</f>
        <v>kroC100_05_2</v>
      </c>
      <c r="C322">
        <f>'R-GRASP comparison'!C324</f>
        <v>100</v>
      </c>
      <c r="D322">
        <f>'R-GRASP comparison'!D324</f>
        <v>5</v>
      </c>
      <c r="E322">
        <f>'R-GRASP comparison'!E324</f>
        <v>2</v>
      </c>
      <c r="F322" s="55">
        <f>'R-GRASP comparison'!L324</f>
        <v>669798</v>
      </c>
      <c r="G322" s="55">
        <f>'R-GRASP comparison'!M324</f>
        <v>674386.5</v>
      </c>
      <c r="H322" s="55">
        <f>'R-GRASP comparison'!N324</f>
        <v>3518.3497473168359</v>
      </c>
      <c r="I322" s="51">
        <f>tsplib24[[#This Row],[Dev]]/tsplib24[[#This Row],[Best]]</f>
        <v>5.2528519752475166E-3</v>
      </c>
      <c r="J322" s="55">
        <f>'R-GRASP comparison'!O324</f>
        <v>99.7</v>
      </c>
    </row>
    <row r="323" spans="1:10" x14ac:dyDescent="0.2">
      <c r="A323" t="s">
        <v>650</v>
      </c>
      <c r="B323" t="str">
        <f>'R-GRASP comparison'!B325</f>
        <v>kroC100_05_3</v>
      </c>
      <c r="C323">
        <f>'R-GRASP comparison'!C325</f>
        <v>100</v>
      </c>
      <c r="D323">
        <f>'R-GRASP comparison'!D325</f>
        <v>5</v>
      </c>
      <c r="E323">
        <f>'R-GRASP comparison'!E325</f>
        <v>3</v>
      </c>
      <c r="F323" s="55">
        <f>'R-GRASP comparison'!L325</f>
        <v>669475</v>
      </c>
      <c r="G323" s="55">
        <f>'R-GRASP comparison'!M325</f>
        <v>673562.5</v>
      </c>
      <c r="H323" s="55">
        <f>'R-GRASP comparison'!N325</f>
        <v>3595.4364979945221</v>
      </c>
      <c r="I323" s="51">
        <f>tsplib24[[#This Row],[Dev]]/tsplib24[[#This Row],[Best]]</f>
        <v>5.3705313835386266E-3</v>
      </c>
      <c r="J323" s="55">
        <f>'R-GRASP comparison'!O325</f>
        <v>129.19999999999999</v>
      </c>
    </row>
    <row r="324" spans="1:10" x14ac:dyDescent="0.2">
      <c r="A324" t="s">
        <v>650</v>
      </c>
      <c r="B324" t="str">
        <f>'R-GRASP comparison'!B326</f>
        <v>kroC100_05_4</v>
      </c>
      <c r="C324">
        <f>'R-GRASP comparison'!C326</f>
        <v>100</v>
      </c>
      <c r="D324">
        <f>'R-GRASP comparison'!D326</f>
        <v>5</v>
      </c>
      <c r="E324">
        <f>'R-GRASP comparison'!E326</f>
        <v>4</v>
      </c>
      <c r="F324" s="55">
        <f>'R-GRASP comparison'!L326</f>
        <v>751521</v>
      </c>
      <c r="G324" s="55">
        <f>'R-GRASP comparison'!M326</f>
        <v>760141.7</v>
      </c>
      <c r="H324" s="55">
        <f>'R-GRASP comparison'!N326</f>
        <v>6006.2977328430488</v>
      </c>
      <c r="I324" s="51">
        <f>tsplib24[[#This Row],[Dev]]/tsplib24[[#This Row],[Best]]</f>
        <v>7.9921888182007544E-3</v>
      </c>
      <c r="J324" s="55">
        <f>'R-GRASP comparison'!O326</f>
        <v>112.2</v>
      </c>
    </row>
    <row r="325" spans="1:10" x14ac:dyDescent="0.2">
      <c r="A325" t="s">
        <v>650</v>
      </c>
      <c r="B325" t="str">
        <f>'R-GRASP comparison'!B327</f>
        <v>kroC100_05_5</v>
      </c>
      <c r="C325">
        <f>'R-GRASP comparison'!C327</f>
        <v>100</v>
      </c>
      <c r="D325">
        <f>'R-GRASP comparison'!D327</f>
        <v>5</v>
      </c>
      <c r="E325">
        <f>'R-GRASP comparison'!E327</f>
        <v>5</v>
      </c>
      <c r="F325" s="55">
        <f>'R-GRASP comparison'!L327</f>
        <v>680210</v>
      </c>
      <c r="G325" s="55">
        <f>'R-GRASP comparison'!M327</f>
        <v>700909.7</v>
      </c>
      <c r="H325" s="55">
        <f>'R-GRASP comparison'!N327</f>
        <v>10522.271386075452</v>
      </c>
      <c r="I325" s="51">
        <f>tsplib24[[#This Row],[Dev]]/tsplib24[[#This Row],[Best]]</f>
        <v>1.546915127104196E-2</v>
      </c>
      <c r="J325" s="55">
        <f>'R-GRASP comparison'!O327</f>
        <v>138.69999999999999</v>
      </c>
    </row>
    <row r="326" spans="1:10" x14ac:dyDescent="0.2">
      <c r="A326" t="s">
        <v>650</v>
      </c>
      <c r="B326" t="str">
        <f>'R-GRASP comparison'!B328</f>
        <v>kroC100_10_2</v>
      </c>
      <c r="C326">
        <f>'R-GRASP comparison'!C328</f>
        <v>100</v>
      </c>
      <c r="D326">
        <f>'R-GRASP comparison'!D328</f>
        <v>10</v>
      </c>
      <c r="E326">
        <f>'R-GRASP comparison'!E328</f>
        <v>2</v>
      </c>
      <c r="F326" s="55">
        <f>'R-GRASP comparison'!L328</f>
        <v>218641</v>
      </c>
      <c r="G326" s="55">
        <f>'R-GRASP comparison'!M328</f>
        <v>223184.2</v>
      </c>
      <c r="H326" s="55">
        <f>'R-GRASP comparison'!N328</f>
        <v>3096.3522194134616</v>
      </c>
      <c r="I326" s="51">
        <f>tsplib24[[#This Row],[Dev]]/tsplib24[[#This Row],[Best]]</f>
        <v>1.416180963046026E-2</v>
      </c>
      <c r="J326" s="55">
        <f>'R-GRASP comparison'!O328</f>
        <v>111.4</v>
      </c>
    </row>
    <row r="327" spans="1:10" x14ac:dyDescent="0.2">
      <c r="A327" t="s">
        <v>650</v>
      </c>
      <c r="B327" t="str">
        <f>'R-GRASP comparison'!B329</f>
        <v>kroC100_10_3</v>
      </c>
      <c r="C327">
        <f>'R-GRASP comparison'!C329</f>
        <v>100</v>
      </c>
      <c r="D327">
        <f>'R-GRASP comparison'!D329</f>
        <v>10</v>
      </c>
      <c r="E327">
        <f>'R-GRASP comparison'!E329</f>
        <v>3</v>
      </c>
      <c r="F327" s="55">
        <f>'R-GRASP comparison'!L329</f>
        <v>230124</v>
      </c>
      <c r="G327" s="55">
        <f>'R-GRASP comparison'!M329</f>
        <v>235862.1</v>
      </c>
      <c r="H327" s="55">
        <f>'R-GRASP comparison'!N329</f>
        <v>3350.9827231889913</v>
      </c>
      <c r="I327" s="51">
        <f>tsplib24[[#This Row],[Dev]]/tsplib24[[#This Row],[Best]]</f>
        <v>1.4561639477798888E-2</v>
      </c>
      <c r="J327" s="55">
        <f>'R-GRASP comparison'!O329</f>
        <v>115.6</v>
      </c>
    </row>
    <row r="328" spans="1:10" x14ac:dyDescent="0.2">
      <c r="A328" t="s">
        <v>650</v>
      </c>
      <c r="B328" t="str">
        <f>'R-GRASP comparison'!B330</f>
        <v>kroC100_10_4</v>
      </c>
      <c r="C328">
        <f>'R-GRASP comparison'!C330</f>
        <v>100</v>
      </c>
      <c r="D328">
        <f>'R-GRASP comparison'!D330</f>
        <v>10</v>
      </c>
      <c r="E328">
        <f>'R-GRASP comparison'!E330</f>
        <v>4</v>
      </c>
      <c r="F328" s="55">
        <f>'R-GRASP comparison'!L330</f>
        <v>265628</v>
      </c>
      <c r="G328" s="55">
        <f>'R-GRASP comparison'!M330</f>
        <v>272460.59999999998</v>
      </c>
      <c r="H328" s="55">
        <f>'R-GRASP comparison'!N330</f>
        <v>5214.2763256275557</v>
      </c>
      <c r="I328" s="51">
        <f>tsplib24[[#This Row],[Dev]]/tsplib24[[#This Row],[Best]]</f>
        <v>1.9629995051830211E-2</v>
      </c>
      <c r="J328" s="55">
        <f>'R-GRASP comparison'!O330</f>
        <v>103.4</v>
      </c>
    </row>
    <row r="329" spans="1:10" x14ac:dyDescent="0.2">
      <c r="A329" t="s">
        <v>650</v>
      </c>
      <c r="B329" t="str">
        <f>'R-GRASP comparison'!B331</f>
        <v>kroC100_10_5</v>
      </c>
      <c r="C329">
        <f>'R-GRASP comparison'!C331</f>
        <v>100</v>
      </c>
      <c r="D329">
        <f>'R-GRASP comparison'!D331</f>
        <v>10</v>
      </c>
      <c r="E329">
        <f>'R-GRASP comparison'!E331</f>
        <v>5</v>
      </c>
      <c r="F329" s="55">
        <f>'R-GRASP comparison'!L331</f>
        <v>235080</v>
      </c>
      <c r="G329" s="55">
        <f>'R-GRASP comparison'!M331</f>
        <v>247608.8</v>
      </c>
      <c r="H329" s="55">
        <f>'R-GRASP comparison'!N331</f>
        <v>9170.1701159550757</v>
      </c>
      <c r="I329" s="51">
        <f>tsplib24[[#This Row],[Dev]]/tsplib24[[#This Row],[Best]]</f>
        <v>3.900872092885433E-2</v>
      </c>
      <c r="J329" s="55">
        <f>'R-GRASP comparison'!O331</f>
        <v>138.9</v>
      </c>
    </row>
    <row r="330" spans="1:10" x14ac:dyDescent="0.2">
      <c r="A330" t="s">
        <v>650</v>
      </c>
      <c r="B330" t="str">
        <f>'R-GRASP comparison'!B332</f>
        <v>kroC100_15_2</v>
      </c>
      <c r="C330">
        <f>'R-GRASP comparison'!C332</f>
        <v>100</v>
      </c>
      <c r="D330">
        <f>'R-GRASP comparison'!D332</f>
        <v>15</v>
      </c>
      <c r="E330">
        <f>'R-GRASP comparison'!E332</f>
        <v>2</v>
      </c>
      <c r="F330" s="55">
        <f>'R-GRASP comparison'!L332</f>
        <v>112128</v>
      </c>
      <c r="G330" s="55">
        <f>'R-GRASP comparison'!M332</f>
        <v>115140.1</v>
      </c>
      <c r="H330" s="55">
        <f>'R-GRASP comparison'!N332</f>
        <v>1952.759611421744</v>
      </c>
      <c r="I330" s="51">
        <f>tsplib24[[#This Row],[Dev]]/tsplib24[[#This Row],[Best]]</f>
        <v>1.7415450301635133E-2</v>
      </c>
      <c r="J330" s="55">
        <f>'R-GRASP comparison'!O332</f>
        <v>139.80000000000001</v>
      </c>
    </row>
    <row r="331" spans="1:10" x14ac:dyDescent="0.2">
      <c r="A331" t="s">
        <v>650</v>
      </c>
      <c r="B331" t="str">
        <f>'R-GRASP comparison'!B333</f>
        <v>kroC100_15_3</v>
      </c>
      <c r="C331">
        <f>'R-GRASP comparison'!C333</f>
        <v>100</v>
      </c>
      <c r="D331">
        <f>'R-GRASP comparison'!D333</f>
        <v>15</v>
      </c>
      <c r="E331">
        <f>'R-GRASP comparison'!E333</f>
        <v>3</v>
      </c>
      <c r="F331" s="55">
        <f>'R-GRASP comparison'!L333</f>
        <v>121044</v>
      </c>
      <c r="G331" s="55">
        <f>'R-GRASP comparison'!M333</f>
        <v>126211.1</v>
      </c>
      <c r="H331" s="55">
        <f>'R-GRASP comparison'!N333</f>
        <v>3123.5610535982091</v>
      </c>
      <c r="I331" s="51">
        <f>tsplib24[[#This Row],[Dev]]/tsplib24[[#This Row],[Best]]</f>
        <v>2.5805170463618264E-2</v>
      </c>
      <c r="J331" s="55">
        <f>'R-GRASP comparison'!O333</f>
        <v>110.2</v>
      </c>
    </row>
    <row r="332" spans="1:10" x14ac:dyDescent="0.2">
      <c r="A332" t="s">
        <v>650</v>
      </c>
      <c r="B332" t="str">
        <f>'R-GRASP comparison'!B334</f>
        <v>kroC100_15_4</v>
      </c>
      <c r="C332">
        <f>'R-GRASP comparison'!C334</f>
        <v>100</v>
      </c>
      <c r="D332">
        <f>'R-GRASP comparison'!D334</f>
        <v>15</v>
      </c>
      <c r="E332">
        <f>'R-GRASP comparison'!E334</f>
        <v>4</v>
      </c>
      <c r="F332" s="55">
        <f>'R-GRASP comparison'!L334</f>
        <v>137938</v>
      </c>
      <c r="G332" s="55">
        <f>'R-GRASP comparison'!M334</f>
        <v>145001.70000000001</v>
      </c>
      <c r="H332" s="55">
        <f>'R-GRASP comparison'!N334</f>
        <v>3476.731320907294</v>
      </c>
      <c r="I332" s="51">
        <f>tsplib24[[#This Row],[Dev]]/tsplib24[[#This Row],[Best]]</f>
        <v>2.5205029222602142E-2</v>
      </c>
      <c r="J332" s="55">
        <f>'R-GRASP comparison'!O334</f>
        <v>133.19999999999999</v>
      </c>
    </row>
    <row r="333" spans="1:10" x14ac:dyDescent="0.2">
      <c r="A333" t="s">
        <v>650</v>
      </c>
      <c r="B333" t="str">
        <f>'R-GRASP comparison'!B335</f>
        <v>kroC100_15_5</v>
      </c>
      <c r="C333">
        <f>'R-GRASP comparison'!C335</f>
        <v>100</v>
      </c>
      <c r="D333">
        <f>'R-GRASP comparison'!D335</f>
        <v>15</v>
      </c>
      <c r="E333">
        <f>'R-GRASP comparison'!E335</f>
        <v>5</v>
      </c>
      <c r="F333" s="55">
        <f>'R-GRASP comparison'!L335</f>
        <v>128845</v>
      </c>
      <c r="G333" s="55">
        <f>'R-GRASP comparison'!M335</f>
        <v>139115.1</v>
      </c>
      <c r="H333" s="55">
        <f>'R-GRASP comparison'!N335</f>
        <v>5167.5652218643763</v>
      </c>
      <c r="I333" s="51">
        <f>tsplib24[[#This Row],[Dev]]/tsplib24[[#This Row],[Best]]</f>
        <v>4.010683551448932E-2</v>
      </c>
      <c r="J333" s="55">
        <f>'R-GRASP comparison'!O335</f>
        <v>164</v>
      </c>
    </row>
    <row r="334" spans="1:10" x14ac:dyDescent="0.2">
      <c r="A334" t="s">
        <v>650</v>
      </c>
      <c r="B334" t="str">
        <f>'R-GRASP comparison'!B336</f>
        <v>kroC100_20_2</v>
      </c>
      <c r="C334">
        <f>'R-GRASP comparison'!C336</f>
        <v>100</v>
      </c>
      <c r="D334">
        <f>'R-GRASP comparison'!D336</f>
        <v>20</v>
      </c>
      <c r="E334">
        <f>'R-GRASP comparison'!E336</f>
        <v>2</v>
      </c>
      <c r="F334" s="55">
        <f>'R-GRASP comparison'!L336</f>
        <v>69986.7</v>
      </c>
      <c r="G334" s="55">
        <f>'R-GRASP comparison'!M336</f>
        <v>71347.87</v>
      </c>
      <c r="H334" s="55">
        <f>'R-GRASP comparison'!N336</f>
        <v>806.32358551362915</v>
      </c>
      <c r="I334" s="51">
        <f>tsplib24[[#This Row],[Dev]]/tsplib24[[#This Row],[Best]]</f>
        <v>1.1521097372981284E-2</v>
      </c>
      <c r="J334" s="55">
        <f>'R-GRASP comparison'!O336</f>
        <v>111</v>
      </c>
    </row>
    <row r="335" spans="1:10" x14ac:dyDescent="0.2">
      <c r="A335" t="s">
        <v>650</v>
      </c>
      <c r="B335" t="str">
        <f>'R-GRASP comparison'!B337</f>
        <v>kroC100_20_3</v>
      </c>
      <c r="C335">
        <f>'R-GRASP comparison'!C337</f>
        <v>100</v>
      </c>
      <c r="D335">
        <f>'R-GRASP comparison'!D337</f>
        <v>20</v>
      </c>
      <c r="E335">
        <f>'R-GRASP comparison'!E337</f>
        <v>3</v>
      </c>
      <c r="F335" s="55">
        <f>'R-GRASP comparison'!L337</f>
        <v>77380.5</v>
      </c>
      <c r="G335" s="55">
        <f>'R-GRASP comparison'!M337</f>
        <v>79701.73</v>
      </c>
      <c r="H335" s="55">
        <f>'R-GRASP comparison'!N337</f>
        <v>1407.1340377203264</v>
      </c>
      <c r="I335" s="51">
        <f>tsplib24[[#This Row],[Dev]]/tsplib24[[#This Row],[Best]]</f>
        <v>1.8184607720553969E-2</v>
      </c>
      <c r="J335" s="55">
        <f>'R-GRASP comparison'!O337</f>
        <v>98.2</v>
      </c>
    </row>
    <row r="336" spans="1:10" x14ac:dyDescent="0.2">
      <c r="A336" t="s">
        <v>650</v>
      </c>
      <c r="B336" t="str">
        <f>'R-GRASP comparison'!B338</f>
        <v>kroC100_20_4</v>
      </c>
      <c r="C336">
        <f>'R-GRASP comparison'!C338</f>
        <v>100</v>
      </c>
      <c r="D336">
        <f>'R-GRASP comparison'!D338</f>
        <v>20</v>
      </c>
      <c r="E336">
        <f>'R-GRASP comparison'!E338</f>
        <v>4</v>
      </c>
      <c r="F336" s="55">
        <f>'R-GRASP comparison'!L338</f>
        <v>87551.5</v>
      </c>
      <c r="G336" s="55">
        <f>'R-GRASP comparison'!M338</f>
        <v>92298.09</v>
      </c>
      <c r="H336" s="55">
        <f>'R-GRASP comparison'!N338</f>
        <v>2545.4830401451636</v>
      </c>
      <c r="I336" s="51">
        <f>tsplib24[[#This Row],[Dev]]/tsplib24[[#This Row],[Best]]</f>
        <v>2.9074122546674398E-2</v>
      </c>
      <c r="J336" s="55">
        <f>'R-GRASP comparison'!O338</f>
        <v>113.5</v>
      </c>
    </row>
    <row r="337" spans="1:10" x14ac:dyDescent="0.2">
      <c r="A337" t="s">
        <v>650</v>
      </c>
      <c r="B337" t="str">
        <f>'R-GRASP comparison'!B339</f>
        <v>kroC100_20_5</v>
      </c>
      <c r="C337">
        <f>'R-GRASP comparison'!C339</f>
        <v>100</v>
      </c>
      <c r="D337">
        <f>'R-GRASP comparison'!D339</f>
        <v>20</v>
      </c>
      <c r="E337">
        <f>'R-GRASP comparison'!E339</f>
        <v>5</v>
      </c>
      <c r="F337" s="55">
        <f>'R-GRASP comparison'!L339</f>
        <v>84208.7</v>
      </c>
      <c r="G337" s="55">
        <f>'R-GRASP comparison'!M339</f>
        <v>87841.060000000012</v>
      </c>
      <c r="H337" s="55">
        <f>'R-GRASP comparison'!N339</f>
        <v>2139.1438781801371</v>
      </c>
      <c r="I337" s="51">
        <f>tsplib24[[#This Row],[Dev]]/tsplib24[[#This Row],[Best]]</f>
        <v>2.5402884478446255E-2</v>
      </c>
      <c r="J337" s="55">
        <f>'R-GRASP comparison'!O339</f>
        <v>141.9</v>
      </c>
    </row>
    <row r="338" spans="1:10" x14ac:dyDescent="0.2">
      <c r="A338" t="s">
        <v>651</v>
      </c>
      <c r="B338" t="str">
        <f>'R-GRASP comparison'!B340</f>
        <v>kroD100_05_2</v>
      </c>
      <c r="C338">
        <f>'R-GRASP comparison'!C340</f>
        <v>100</v>
      </c>
      <c r="D338">
        <f>'R-GRASP comparison'!D340</f>
        <v>5</v>
      </c>
      <c r="E338">
        <f>'R-GRASP comparison'!E340</f>
        <v>2</v>
      </c>
      <c r="F338" s="55">
        <f>'R-GRASP comparison'!L340</f>
        <v>663126</v>
      </c>
      <c r="G338" s="55">
        <f>'R-GRASP comparison'!M340</f>
        <v>668414.30000000005</v>
      </c>
      <c r="H338" s="55">
        <f>'R-GRASP comparison'!N340</f>
        <v>8070.0859977518894</v>
      </c>
      <c r="I338" s="51">
        <f>tsplib24[[#This Row],[Dev]]/tsplib24[[#This Row],[Best]]</f>
        <v>1.2169762605827384E-2</v>
      </c>
      <c r="J338" s="55">
        <f>'R-GRASP comparison'!O340</f>
        <v>96.6</v>
      </c>
    </row>
    <row r="339" spans="1:10" x14ac:dyDescent="0.2">
      <c r="A339" t="s">
        <v>651</v>
      </c>
      <c r="B339" t="str">
        <f>'R-GRASP comparison'!B341</f>
        <v>kroD100_05_3</v>
      </c>
      <c r="C339">
        <f>'R-GRASP comparison'!C341</f>
        <v>100</v>
      </c>
      <c r="D339">
        <f>'R-GRASP comparison'!D341</f>
        <v>5</v>
      </c>
      <c r="E339">
        <f>'R-GRASP comparison'!E341</f>
        <v>3</v>
      </c>
      <c r="F339" s="55">
        <f>'R-GRASP comparison'!L341</f>
        <v>712246</v>
      </c>
      <c r="G339" s="55">
        <f>'R-GRASP comparison'!M341</f>
        <v>722606.5</v>
      </c>
      <c r="H339" s="55">
        <f>'R-GRASP comparison'!N341</f>
        <v>6421.8103236808029</v>
      </c>
      <c r="I339" s="51">
        <f>tsplib24[[#This Row],[Dev]]/tsplib24[[#This Row],[Best]]</f>
        <v>9.0162813461652329E-3</v>
      </c>
      <c r="J339" s="55">
        <f>'R-GRASP comparison'!O341</f>
        <v>127.9</v>
      </c>
    </row>
    <row r="340" spans="1:10" x14ac:dyDescent="0.2">
      <c r="A340" t="s">
        <v>651</v>
      </c>
      <c r="B340" t="str">
        <f>'R-GRASP comparison'!B342</f>
        <v>kroD100_05_4</v>
      </c>
      <c r="C340">
        <f>'R-GRASP comparison'!C342</f>
        <v>100</v>
      </c>
      <c r="D340">
        <f>'R-GRASP comparison'!D342</f>
        <v>5</v>
      </c>
      <c r="E340">
        <f>'R-GRASP comparison'!E342</f>
        <v>4</v>
      </c>
      <c r="F340" s="55">
        <f>'R-GRASP comparison'!L342</f>
        <v>718923</v>
      </c>
      <c r="G340" s="55">
        <f>'R-GRASP comparison'!M342</f>
        <v>725511</v>
      </c>
      <c r="H340" s="55">
        <f>'R-GRASP comparison'!N342</f>
        <v>6297.4582879832469</v>
      </c>
      <c r="I340" s="51">
        <f>tsplib24[[#This Row],[Dev]]/tsplib24[[#This Row],[Best]]</f>
        <v>8.7595727052594604E-3</v>
      </c>
      <c r="J340" s="55">
        <f>'R-GRASP comparison'!O342</f>
        <v>145.4</v>
      </c>
    </row>
    <row r="341" spans="1:10" x14ac:dyDescent="0.2">
      <c r="A341" t="s">
        <v>651</v>
      </c>
      <c r="B341" t="str">
        <f>'R-GRASP comparison'!B343</f>
        <v>kroD100_05_5</v>
      </c>
      <c r="C341">
        <f>'R-GRASP comparison'!C343</f>
        <v>100</v>
      </c>
      <c r="D341">
        <f>'R-GRASP comparison'!D343</f>
        <v>5</v>
      </c>
      <c r="E341">
        <f>'R-GRASP comparison'!E343</f>
        <v>5</v>
      </c>
      <c r="F341" s="55">
        <f>'R-GRASP comparison'!L343</f>
        <v>712806</v>
      </c>
      <c r="G341" s="55">
        <f>'R-GRASP comparison'!M343</f>
        <v>725678.4</v>
      </c>
      <c r="H341" s="55">
        <f>'R-GRASP comparison'!N343</f>
        <v>7211.8474933034095</v>
      </c>
      <c r="I341" s="51">
        <f>tsplib24[[#This Row],[Dev]]/tsplib24[[#This Row],[Best]]</f>
        <v>1.0117545998916127E-2</v>
      </c>
      <c r="J341" s="55">
        <f>'R-GRASP comparison'!O343</f>
        <v>132.6</v>
      </c>
    </row>
    <row r="342" spans="1:10" x14ac:dyDescent="0.2">
      <c r="A342" t="s">
        <v>651</v>
      </c>
      <c r="B342" t="str">
        <f>'R-GRASP comparison'!B344</f>
        <v>kroD100_10_2</v>
      </c>
      <c r="C342">
        <f>'R-GRASP comparison'!C344</f>
        <v>100</v>
      </c>
      <c r="D342">
        <f>'R-GRASP comparison'!D344</f>
        <v>10</v>
      </c>
      <c r="E342">
        <f>'R-GRASP comparison'!E344</f>
        <v>2</v>
      </c>
      <c r="F342" s="55">
        <f>'R-GRASP comparison'!L344</f>
        <v>207321</v>
      </c>
      <c r="G342" s="55">
        <f>'R-GRASP comparison'!M344</f>
        <v>210195.7</v>
      </c>
      <c r="H342" s="55">
        <f>'R-GRASP comparison'!N344</f>
        <v>2159.5050384546712</v>
      </c>
      <c r="I342" s="51">
        <f>tsplib24[[#This Row],[Dev]]/tsplib24[[#This Row],[Best]]</f>
        <v>1.0416238772023438E-2</v>
      </c>
      <c r="J342" s="55">
        <f>'R-GRASP comparison'!O344</f>
        <v>91.2</v>
      </c>
    </row>
    <row r="343" spans="1:10" x14ac:dyDescent="0.2">
      <c r="A343" t="s">
        <v>651</v>
      </c>
      <c r="B343" t="str">
        <f>'R-GRASP comparison'!B345</f>
        <v>kroD100_10_3</v>
      </c>
      <c r="C343">
        <f>'R-GRASP comparison'!C345</f>
        <v>100</v>
      </c>
      <c r="D343">
        <f>'R-GRASP comparison'!D345</f>
        <v>10</v>
      </c>
      <c r="E343">
        <f>'R-GRASP comparison'!E345</f>
        <v>3</v>
      </c>
      <c r="F343" s="55">
        <f>'R-GRASP comparison'!L345</f>
        <v>242485</v>
      </c>
      <c r="G343" s="55">
        <f>'R-GRASP comparison'!M345</f>
        <v>248894</v>
      </c>
      <c r="H343" s="55">
        <f>'R-GRASP comparison'!N345</f>
        <v>3808.8984409318837</v>
      </c>
      <c r="I343" s="51">
        <f>tsplib24[[#This Row],[Dev]]/tsplib24[[#This Row],[Best]]</f>
        <v>1.5707769309160912E-2</v>
      </c>
      <c r="J343" s="55">
        <f>'R-GRASP comparison'!O345</f>
        <v>149.30000000000001</v>
      </c>
    </row>
    <row r="344" spans="1:10" x14ac:dyDescent="0.2">
      <c r="A344" t="s">
        <v>651</v>
      </c>
      <c r="B344" t="str">
        <f>'R-GRASP comparison'!B346</f>
        <v>kroD100_10_4</v>
      </c>
      <c r="C344">
        <f>'R-GRASP comparison'!C346</f>
        <v>100</v>
      </c>
      <c r="D344">
        <f>'R-GRASP comparison'!D346</f>
        <v>10</v>
      </c>
      <c r="E344">
        <f>'R-GRASP comparison'!E346</f>
        <v>4</v>
      </c>
      <c r="F344" s="55">
        <f>'R-GRASP comparison'!L346</f>
        <v>244297</v>
      </c>
      <c r="G344" s="55">
        <f>'R-GRASP comparison'!M346</f>
        <v>250095.9</v>
      </c>
      <c r="H344" s="55">
        <f>'R-GRASP comparison'!N346</f>
        <v>3048.4196798414168</v>
      </c>
      <c r="I344" s="51">
        <f>tsplib24[[#This Row],[Dev]]/tsplib24[[#This Row],[Best]]</f>
        <v>1.247833448565237E-2</v>
      </c>
      <c r="J344" s="55">
        <f>'R-GRASP comparison'!O346</f>
        <v>110.2</v>
      </c>
    </row>
    <row r="345" spans="1:10" x14ac:dyDescent="0.2">
      <c r="A345" t="s">
        <v>651</v>
      </c>
      <c r="B345" t="str">
        <f>'R-GRASP comparison'!B347</f>
        <v>kroD100_10_5</v>
      </c>
      <c r="C345">
        <f>'R-GRASP comparison'!C347</f>
        <v>100</v>
      </c>
      <c r="D345">
        <f>'R-GRASP comparison'!D347</f>
        <v>10</v>
      </c>
      <c r="E345">
        <f>'R-GRASP comparison'!E347</f>
        <v>5</v>
      </c>
      <c r="F345" s="55">
        <f>'R-GRASP comparison'!L347</f>
        <v>241379</v>
      </c>
      <c r="G345" s="55">
        <f>'R-GRASP comparison'!M347</f>
        <v>254890.1</v>
      </c>
      <c r="H345" s="55">
        <f>'R-GRASP comparison'!N347</f>
        <v>9482.650091966203</v>
      </c>
      <c r="I345" s="51">
        <f>tsplib24[[#This Row],[Dev]]/tsplib24[[#This Row],[Best]]</f>
        <v>3.928531517640807E-2</v>
      </c>
      <c r="J345" s="55">
        <f>'R-GRASP comparison'!O347</f>
        <v>151.4</v>
      </c>
    </row>
    <row r="346" spans="1:10" x14ac:dyDescent="0.2">
      <c r="A346" t="s">
        <v>651</v>
      </c>
      <c r="B346" t="str">
        <f>'R-GRASP comparison'!B348</f>
        <v>kroD100_15_2</v>
      </c>
      <c r="C346">
        <f>'R-GRASP comparison'!C348</f>
        <v>100</v>
      </c>
      <c r="D346">
        <f>'R-GRASP comparison'!D348</f>
        <v>15</v>
      </c>
      <c r="E346">
        <f>'R-GRASP comparison'!E348</f>
        <v>2</v>
      </c>
      <c r="F346" s="55">
        <f>'R-GRASP comparison'!L348</f>
        <v>105934</v>
      </c>
      <c r="G346" s="55">
        <f>'R-GRASP comparison'!M348</f>
        <v>107419.8</v>
      </c>
      <c r="H346" s="55">
        <f>'R-GRASP comparison'!N348</f>
        <v>1128.9836924321705</v>
      </c>
      <c r="I346" s="51">
        <f>tsplib24[[#This Row],[Dev]]/tsplib24[[#This Row],[Best]]</f>
        <v>1.065742530662649E-2</v>
      </c>
      <c r="J346" s="55">
        <f>'R-GRASP comparison'!O348</f>
        <v>106.5</v>
      </c>
    </row>
    <row r="347" spans="1:10" x14ac:dyDescent="0.2">
      <c r="A347" t="s">
        <v>651</v>
      </c>
      <c r="B347" t="str">
        <f>'R-GRASP comparison'!B349</f>
        <v>kroD100_15_3</v>
      </c>
      <c r="C347">
        <f>'R-GRASP comparison'!C349</f>
        <v>100</v>
      </c>
      <c r="D347">
        <f>'R-GRASP comparison'!D349</f>
        <v>15</v>
      </c>
      <c r="E347">
        <f>'R-GRASP comparison'!E349</f>
        <v>3</v>
      </c>
      <c r="F347" s="55">
        <f>'R-GRASP comparison'!L349</f>
        <v>118998</v>
      </c>
      <c r="G347" s="55">
        <f>'R-GRASP comparison'!M349</f>
        <v>127683.9</v>
      </c>
      <c r="H347" s="55">
        <f>'R-GRASP comparison'!N349</f>
        <v>4187.8793479914548</v>
      </c>
      <c r="I347" s="51">
        <f>tsplib24[[#This Row],[Dev]]/tsplib24[[#This Row],[Best]]</f>
        <v>3.5192854905052647E-2</v>
      </c>
      <c r="J347" s="55">
        <f>'R-GRASP comparison'!O349</f>
        <v>94.8</v>
      </c>
    </row>
    <row r="348" spans="1:10" x14ac:dyDescent="0.2">
      <c r="A348" t="s">
        <v>651</v>
      </c>
      <c r="B348" t="str">
        <f>'R-GRASP comparison'!B350</f>
        <v>kroD100_15_4</v>
      </c>
      <c r="C348">
        <f>'R-GRASP comparison'!C350</f>
        <v>100</v>
      </c>
      <c r="D348">
        <f>'R-GRASP comparison'!D350</f>
        <v>15</v>
      </c>
      <c r="E348">
        <f>'R-GRASP comparison'!E350</f>
        <v>4</v>
      </c>
      <c r="F348" s="55">
        <f>'R-GRASP comparison'!L350</f>
        <v>133734</v>
      </c>
      <c r="G348" s="55">
        <f>'R-GRASP comparison'!M350</f>
        <v>138870.6</v>
      </c>
      <c r="H348" s="55">
        <f>'R-GRASP comparison'!N350</f>
        <v>3614.1320212004803</v>
      </c>
      <c r="I348" s="51">
        <f>tsplib24[[#This Row],[Dev]]/tsplib24[[#This Row],[Best]]</f>
        <v>2.7024780693021073E-2</v>
      </c>
      <c r="J348" s="55">
        <f>'R-GRASP comparison'!O350</f>
        <v>111.1</v>
      </c>
    </row>
    <row r="349" spans="1:10" x14ac:dyDescent="0.2">
      <c r="A349" t="s">
        <v>651</v>
      </c>
      <c r="B349" t="str">
        <f>'R-GRASP comparison'!B351</f>
        <v>kroD100_15_5</v>
      </c>
      <c r="C349">
        <f>'R-GRASP comparison'!C351</f>
        <v>100</v>
      </c>
      <c r="D349">
        <f>'R-GRASP comparison'!D351</f>
        <v>15</v>
      </c>
      <c r="E349">
        <f>'R-GRASP comparison'!E351</f>
        <v>5</v>
      </c>
      <c r="F349" s="55">
        <f>'R-GRASP comparison'!L351</f>
        <v>137335</v>
      </c>
      <c r="G349" s="55">
        <f>'R-GRASP comparison'!M351</f>
        <v>141450</v>
      </c>
      <c r="H349" s="55">
        <f>'R-GRASP comparison'!N351</f>
        <v>4577.296654868097</v>
      </c>
      <c r="I349" s="51">
        <f>tsplib24[[#This Row],[Dev]]/tsplib24[[#This Row],[Best]]</f>
        <v>3.3329425527855949E-2</v>
      </c>
      <c r="J349" s="55">
        <f>'R-GRASP comparison'!O351</f>
        <v>131.4</v>
      </c>
    </row>
    <row r="350" spans="1:10" x14ac:dyDescent="0.2">
      <c r="A350" t="s">
        <v>651</v>
      </c>
      <c r="B350" t="str">
        <f>'R-GRASP comparison'!B352</f>
        <v>kroD100_20_2</v>
      </c>
      <c r="C350">
        <f>'R-GRASP comparison'!C352</f>
        <v>100</v>
      </c>
      <c r="D350">
        <f>'R-GRASP comparison'!D352</f>
        <v>20</v>
      </c>
      <c r="E350">
        <f>'R-GRASP comparison'!E352</f>
        <v>2</v>
      </c>
      <c r="F350" s="55">
        <f>'R-GRASP comparison'!L352</f>
        <v>66769.600000000006</v>
      </c>
      <c r="G350" s="55">
        <f>'R-GRASP comparison'!M352</f>
        <v>67522.03</v>
      </c>
      <c r="H350" s="55">
        <f>'R-GRASP comparison'!N352</f>
        <v>658.83367155737949</v>
      </c>
      <c r="I350" s="51">
        <f>tsplib24[[#This Row],[Dev]]/tsplib24[[#This Row],[Best]]</f>
        <v>9.8672700084676181E-3</v>
      </c>
      <c r="J350" s="55">
        <f>'R-GRASP comparison'!O352</f>
        <v>140.6</v>
      </c>
    </row>
    <row r="351" spans="1:10" x14ac:dyDescent="0.2">
      <c r="A351" t="s">
        <v>651</v>
      </c>
      <c r="B351" t="str">
        <f>'R-GRASP comparison'!B353</f>
        <v>kroD100_20_3</v>
      </c>
      <c r="C351">
        <f>'R-GRASP comparison'!C353</f>
        <v>100</v>
      </c>
      <c r="D351">
        <f>'R-GRASP comparison'!D353</f>
        <v>20</v>
      </c>
      <c r="E351">
        <f>'R-GRASP comparison'!E353</f>
        <v>3</v>
      </c>
      <c r="F351" s="55">
        <f>'R-GRASP comparison'!L353</f>
        <v>80875.399999999994</v>
      </c>
      <c r="G351" s="55">
        <f>'R-GRASP comparison'!M353</f>
        <v>83156.89</v>
      </c>
      <c r="H351" s="55">
        <f>'R-GRASP comparison'!N353</f>
        <v>2484.2154153552956</v>
      </c>
      <c r="I351" s="51">
        <f>tsplib24[[#This Row],[Dev]]/tsplib24[[#This Row],[Best]]</f>
        <v>3.0716576553009887E-2</v>
      </c>
      <c r="J351" s="55">
        <f>'R-GRASP comparison'!O353</f>
        <v>118.8</v>
      </c>
    </row>
    <row r="352" spans="1:10" x14ac:dyDescent="0.2">
      <c r="A352" t="s">
        <v>651</v>
      </c>
      <c r="B352" t="str">
        <f>'R-GRASP comparison'!B354</f>
        <v>kroD100_20_4</v>
      </c>
      <c r="C352">
        <f>'R-GRASP comparison'!C354</f>
        <v>100</v>
      </c>
      <c r="D352">
        <f>'R-GRASP comparison'!D354</f>
        <v>20</v>
      </c>
      <c r="E352">
        <f>'R-GRASP comparison'!E354</f>
        <v>4</v>
      </c>
      <c r="F352" s="55">
        <f>'R-GRASP comparison'!L354</f>
        <v>81123.399999999994</v>
      </c>
      <c r="G352" s="55">
        <f>'R-GRASP comparison'!M354</f>
        <v>84329.900000000009</v>
      </c>
      <c r="H352" s="55">
        <f>'R-GRASP comparison'!N354</f>
        <v>2460.8171750231454</v>
      </c>
      <c r="I352" s="51">
        <f>tsplib24[[#This Row],[Dev]]/tsplib24[[#This Row],[Best]]</f>
        <v>3.0334246037803464E-2</v>
      </c>
      <c r="J352" s="55">
        <f>'R-GRASP comparison'!O354</f>
        <v>75.400000000000006</v>
      </c>
    </row>
    <row r="353" spans="1:10" x14ac:dyDescent="0.2">
      <c r="A353" t="s">
        <v>651</v>
      </c>
      <c r="B353" t="str">
        <f>'R-GRASP comparison'!B355</f>
        <v>kroD100_20_5</v>
      </c>
      <c r="C353">
        <f>'R-GRASP comparison'!C355</f>
        <v>100</v>
      </c>
      <c r="D353">
        <f>'R-GRASP comparison'!D355</f>
        <v>20</v>
      </c>
      <c r="E353">
        <f>'R-GRASP comparison'!E355</f>
        <v>5</v>
      </c>
      <c r="F353" s="55">
        <f>'R-GRASP comparison'!L355</f>
        <v>84607.9</v>
      </c>
      <c r="G353" s="55">
        <f>'R-GRASP comparison'!M355</f>
        <v>88621.290000000008</v>
      </c>
      <c r="H353" s="55">
        <f>'R-GRASP comparison'!N355</f>
        <v>2829.2817127124154</v>
      </c>
      <c r="I353" s="51">
        <f>tsplib24[[#This Row],[Dev]]/tsplib24[[#This Row],[Best]]</f>
        <v>3.3439923608935045E-2</v>
      </c>
      <c r="J353" s="55">
        <f>'R-GRASP comparison'!O355</f>
        <v>168.1</v>
      </c>
    </row>
    <row r="354" spans="1:10" x14ac:dyDescent="0.2">
      <c r="A354" t="s">
        <v>654</v>
      </c>
      <c r="B354" t="str">
        <f>'R-GRASP comparison'!B356</f>
        <v>lin105_05_2</v>
      </c>
      <c r="C354">
        <f>'R-GRASP comparison'!C356</f>
        <v>105</v>
      </c>
      <c r="D354">
        <f>'R-GRASP comparison'!D356</f>
        <v>5</v>
      </c>
      <c r="E354">
        <f>'R-GRASP comparison'!E356</f>
        <v>2</v>
      </c>
      <c r="F354" s="55">
        <f>'R-GRASP comparison'!L356</f>
        <v>515131</v>
      </c>
      <c r="G354" s="55">
        <f>'R-GRASP comparison'!M356</f>
        <v>517762.1</v>
      </c>
      <c r="H354" s="55">
        <f>'R-GRASP comparison'!N356</f>
        <v>1736.9227226461298</v>
      </c>
      <c r="I354" s="51">
        <f>tsplib24[[#This Row],[Dev]]/tsplib24[[#This Row],[Best]]</f>
        <v>3.3718077977177257E-3</v>
      </c>
      <c r="J354" s="55">
        <f>'R-GRASP comparison'!O356</f>
        <v>90</v>
      </c>
    </row>
    <row r="355" spans="1:10" x14ac:dyDescent="0.2">
      <c r="A355" t="s">
        <v>654</v>
      </c>
      <c r="B355" t="str">
        <f>'R-GRASP comparison'!B357</f>
        <v>lin105_05_3</v>
      </c>
      <c r="C355">
        <f>'R-GRASP comparison'!C357</f>
        <v>105</v>
      </c>
      <c r="D355">
        <f>'R-GRASP comparison'!D357</f>
        <v>5</v>
      </c>
      <c r="E355">
        <f>'R-GRASP comparison'!E357</f>
        <v>3</v>
      </c>
      <c r="F355" s="55">
        <f>'R-GRASP comparison'!L357</f>
        <v>489863</v>
      </c>
      <c r="G355" s="55">
        <f>'R-GRASP comparison'!M357</f>
        <v>495286.1</v>
      </c>
      <c r="H355" s="55">
        <f>'R-GRASP comparison'!N357</f>
        <v>3951.1185884506172</v>
      </c>
      <c r="I355" s="51">
        <f>tsplib24[[#This Row],[Dev]]/tsplib24[[#This Row],[Best]]</f>
        <v>8.0657624447051865E-3</v>
      </c>
      <c r="J355" s="55">
        <f>'R-GRASP comparison'!O357</f>
        <v>113.4</v>
      </c>
    </row>
    <row r="356" spans="1:10" x14ac:dyDescent="0.2">
      <c r="A356" t="s">
        <v>654</v>
      </c>
      <c r="B356" t="str">
        <f>'R-GRASP comparison'!B358</f>
        <v>lin105_05_4</v>
      </c>
      <c r="C356">
        <f>'R-GRASP comparison'!C358</f>
        <v>105</v>
      </c>
      <c r="D356">
        <f>'R-GRASP comparison'!D358</f>
        <v>5</v>
      </c>
      <c r="E356">
        <f>'R-GRASP comparison'!E358</f>
        <v>4</v>
      </c>
      <c r="F356" s="55">
        <f>'R-GRASP comparison'!L358</f>
        <v>521308</v>
      </c>
      <c r="G356" s="55">
        <f>'R-GRASP comparison'!M358</f>
        <v>534223.80000000005</v>
      </c>
      <c r="H356" s="55">
        <f>'R-GRASP comparison'!N358</f>
        <v>9152.6003566685285</v>
      </c>
      <c r="I356" s="51">
        <f>tsplib24[[#This Row],[Dev]]/tsplib24[[#This Row],[Best]]</f>
        <v>1.7556991944624921E-2</v>
      </c>
      <c r="J356" s="55">
        <f>'R-GRASP comparison'!O358</f>
        <v>150</v>
      </c>
    </row>
    <row r="357" spans="1:10" x14ac:dyDescent="0.2">
      <c r="A357" t="s">
        <v>654</v>
      </c>
      <c r="B357" t="str">
        <f>'R-GRASP comparison'!B359</f>
        <v>lin105_05_5</v>
      </c>
      <c r="C357">
        <f>'R-GRASP comparison'!C359</f>
        <v>105</v>
      </c>
      <c r="D357">
        <f>'R-GRASP comparison'!D359</f>
        <v>5</v>
      </c>
      <c r="E357">
        <f>'R-GRASP comparison'!E359</f>
        <v>5</v>
      </c>
      <c r="F357" s="55">
        <f>'R-GRASP comparison'!L359</f>
        <v>589027</v>
      </c>
      <c r="G357" s="55">
        <f>'R-GRASP comparison'!M359</f>
        <v>606122.4</v>
      </c>
      <c r="H357" s="55">
        <f>'R-GRASP comparison'!N359</f>
        <v>9308.9152274102871</v>
      </c>
      <c r="I357" s="51">
        <f>tsplib24[[#This Row],[Dev]]/tsplib24[[#This Row],[Best]]</f>
        <v>1.5803885437187578E-2</v>
      </c>
      <c r="J357" s="55">
        <f>'R-GRASP comparison'!O359</f>
        <v>143.80000000000001</v>
      </c>
    </row>
    <row r="358" spans="1:10" x14ac:dyDescent="0.2">
      <c r="A358" t="s">
        <v>654</v>
      </c>
      <c r="B358" t="str">
        <f>'R-GRASP comparison'!B360</f>
        <v>lin105_10_2</v>
      </c>
      <c r="C358">
        <f>'R-GRASP comparison'!C360</f>
        <v>105</v>
      </c>
      <c r="D358">
        <f>'R-GRASP comparison'!D360</f>
        <v>10</v>
      </c>
      <c r="E358">
        <f>'R-GRASP comparison'!E360</f>
        <v>2</v>
      </c>
      <c r="F358" s="55">
        <f>'R-GRASP comparison'!L360</f>
        <v>171819</v>
      </c>
      <c r="G358" s="55">
        <f>'R-GRASP comparison'!M360</f>
        <v>173994.3</v>
      </c>
      <c r="H358" s="55">
        <f>'R-GRASP comparison'!N360</f>
        <v>1211.7137588281043</v>
      </c>
      <c r="I358" s="51">
        <f>tsplib24[[#This Row],[Dev]]/tsplib24[[#This Row],[Best]]</f>
        <v>7.0522687178257602E-3</v>
      </c>
      <c r="J358" s="55">
        <f>'R-GRASP comparison'!O360</f>
        <v>93.8</v>
      </c>
    </row>
    <row r="359" spans="1:10" x14ac:dyDescent="0.2">
      <c r="A359" t="s">
        <v>654</v>
      </c>
      <c r="B359" t="str">
        <f>'R-GRASP comparison'!B361</f>
        <v>lin105_10_3</v>
      </c>
      <c r="C359">
        <f>'R-GRASP comparison'!C361</f>
        <v>105</v>
      </c>
      <c r="D359">
        <f>'R-GRASP comparison'!D361</f>
        <v>10</v>
      </c>
      <c r="E359">
        <f>'R-GRASP comparison'!E361</f>
        <v>3</v>
      </c>
      <c r="F359" s="55">
        <f>'R-GRASP comparison'!L361</f>
        <v>173994</v>
      </c>
      <c r="G359" s="55">
        <f>'R-GRASP comparison'!M361</f>
        <v>176292.2</v>
      </c>
      <c r="H359" s="55">
        <f>'R-GRASP comparison'!N361</f>
        <v>1846.5374684046417</v>
      </c>
      <c r="I359" s="51">
        <f>tsplib24[[#This Row],[Dev]]/tsplib24[[#This Row],[Best]]</f>
        <v>1.0612650254633158E-2</v>
      </c>
      <c r="J359" s="55">
        <f>'R-GRASP comparison'!O361</f>
        <v>135</v>
      </c>
    </row>
    <row r="360" spans="1:10" x14ac:dyDescent="0.2">
      <c r="A360" t="s">
        <v>654</v>
      </c>
      <c r="B360" t="str">
        <f>'R-GRASP comparison'!B362</f>
        <v>lin105_10_4</v>
      </c>
      <c r="C360">
        <f>'R-GRASP comparison'!C362</f>
        <v>105</v>
      </c>
      <c r="D360">
        <f>'R-GRASP comparison'!D362</f>
        <v>10</v>
      </c>
      <c r="E360">
        <f>'R-GRASP comparison'!E362</f>
        <v>4</v>
      </c>
      <c r="F360" s="55">
        <f>'R-GRASP comparison'!L362</f>
        <v>184706</v>
      </c>
      <c r="G360" s="55">
        <f>'R-GRASP comparison'!M362</f>
        <v>192442</v>
      </c>
      <c r="H360" s="55">
        <f>'R-GRASP comparison'!N362</f>
        <v>5967.388410724112</v>
      </c>
      <c r="I360" s="51">
        <f>tsplib24[[#This Row],[Dev]]/tsplib24[[#This Row],[Best]]</f>
        <v>3.2307496295323986E-2</v>
      </c>
      <c r="J360" s="55">
        <f>'R-GRASP comparison'!O362</f>
        <v>88.5</v>
      </c>
    </row>
    <row r="361" spans="1:10" x14ac:dyDescent="0.2">
      <c r="A361" t="s">
        <v>654</v>
      </c>
      <c r="B361" t="str">
        <f>'R-GRASP comparison'!B363</f>
        <v>lin105_10_5</v>
      </c>
      <c r="C361">
        <f>'R-GRASP comparison'!C363</f>
        <v>105</v>
      </c>
      <c r="D361">
        <f>'R-GRASP comparison'!D363</f>
        <v>10</v>
      </c>
      <c r="E361">
        <f>'R-GRASP comparison'!E363</f>
        <v>5</v>
      </c>
      <c r="F361" s="55">
        <f>'R-GRASP comparison'!L363</f>
        <v>213834</v>
      </c>
      <c r="G361" s="55">
        <f>'R-GRASP comparison'!M363</f>
        <v>228215.8</v>
      </c>
      <c r="H361" s="55">
        <f>'R-GRASP comparison'!N363</f>
        <v>10450.189533634732</v>
      </c>
      <c r="I361" s="51">
        <f>tsplib24[[#This Row],[Dev]]/tsplib24[[#This Row],[Best]]</f>
        <v>4.8870570319194943E-2</v>
      </c>
      <c r="J361" s="55">
        <f>'R-GRASP comparison'!O363</f>
        <v>164.6</v>
      </c>
    </row>
    <row r="362" spans="1:10" x14ac:dyDescent="0.2">
      <c r="A362" t="s">
        <v>654</v>
      </c>
      <c r="B362" t="str">
        <f>'R-GRASP comparison'!B364</f>
        <v>lin105_15_2</v>
      </c>
      <c r="C362">
        <f>'R-GRASP comparison'!C364</f>
        <v>105</v>
      </c>
      <c r="D362">
        <f>'R-GRASP comparison'!D364</f>
        <v>15</v>
      </c>
      <c r="E362">
        <f>'R-GRASP comparison'!E364</f>
        <v>2</v>
      </c>
      <c r="F362" s="55">
        <f>'R-GRASP comparison'!L364</f>
        <v>84813.9</v>
      </c>
      <c r="G362" s="55">
        <f>'R-GRASP comparison'!M364</f>
        <v>89221.45</v>
      </c>
      <c r="H362" s="55">
        <f>'R-GRASP comparison'!N364</f>
        <v>2213.62577347663</v>
      </c>
      <c r="I362" s="51">
        <f>tsplib24[[#This Row],[Dev]]/tsplib24[[#This Row],[Best]]</f>
        <v>2.6099799366337714E-2</v>
      </c>
      <c r="J362" s="55">
        <f>'R-GRASP comparison'!O364</f>
        <v>130.69999999999999</v>
      </c>
    </row>
    <row r="363" spans="1:10" x14ac:dyDescent="0.2">
      <c r="A363" t="s">
        <v>654</v>
      </c>
      <c r="B363" t="str">
        <f>'R-GRASP comparison'!B365</f>
        <v>lin105_15_3</v>
      </c>
      <c r="C363">
        <f>'R-GRASP comparison'!C365</f>
        <v>105</v>
      </c>
      <c r="D363">
        <f>'R-GRASP comparison'!D365</f>
        <v>15</v>
      </c>
      <c r="E363">
        <f>'R-GRASP comparison'!E365</f>
        <v>3</v>
      </c>
      <c r="F363" s="55">
        <f>'R-GRASP comparison'!L365</f>
        <v>93687.8</v>
      </c>
      <c r="G363" s="55">
        <f>'R-GRASP comparison'!M365</f>
        <v>96535.770000000019</v>
      </c>
      <c r="H363" s="55">
        <f>'R-GRASP comparison'!N365</f>
        <v>1760.6113818469114</v>
      </c>
      <c r="I363" s="51">
        <f>tsplib24[[#This Row],[Dev]]/tsplib24[[#This Row],[Best]]</f>
        <v>1.8792322819480352E-2</v>
      </c>
      <c r="J363" s="55">
        <f>'R-GRASP comparison'!O365</f>
        <v>134.1</v>
      </c>
    </row>
    <row r="364" spans="1:10" x14ac:dyDescent="0.2">
      <c r="A364" t="s">
        <v>654</v>
      </c>
      <c r="B364" t="str">
        <f>'R-GRASP comparison'!B366</f>
        <v>lin105_15_4</v>
      </c>
      <c r="C364">
        <f>'R-GRASP comparison'!C366</f>
        <v>105</v>
      </c>
      <c r="D364">
        <f>'R-GRASP comparison'!D366</f>
        <v>15</v>
      </c>
      <c r="E364">
        <f>'R-GRASP comparison'!E366</f>
        <v>4</v>
      </c>
      <c r="F364" s="55">
        <f>'R-GRASP comparison'!L366</f>
        <v>94712.9</v>
      </c>
      <c r="G364" s="55">
        <f>'R-GRASP comparison'!M366</f>
        <v>100401.1</v>
      </c>
      <c r="H364" s="55">
        <f>'R-GRASP comparison'!N366</f>
        <v>3169.7757099061619</v>
      </c>
      <c r="I364" s="51">
        <f>tsplib24[[#This Row],[Dev]]/tsplib24[[#This Row],[Best]]</f>
        <v>3.3467201510102233E-2</v>
      </c>
      <c r="J364" s="55">
        <f>'R-GRASP comparison'!O366</f>
        <v>155.80000000000001</v>
      </c>
    </row>
    <row r="365" spans="1:10" x14ac:dyDescent="0.2">
      <c r="A365" t="s">
        <v>654</v>
      </c>
      <c r="B365" t="str">
        <f>'R-GRASP comparison'!B367</f>
        <v>lin105_15_5</v>
      </c>
      <c r="C365">
        <f>'R-GRASP comparison'!C367</f>
        <v>105</v>
      </c>
      <c r="D365">
        <f>'R-GRASP comparison'!D367</f>
        <v>15</v>
      </c>
      <c r="E365">
        <f>'R-GRASP comparison'!E367</f>
        <v>5</v>
      </c>
      <c r="F365" s="55">
        <f>'R-GRASP comparison'!L367</f>
        <v>119541</v>
      </c>
      <c r="G365" s="55">
        <f>'R-GRASP comparison'!M367</f>
        <v>124905</v>
      </c>
      <c r="H365" s="55">
        <f>'R-GRASP comparison'!N367</f>
        <v>3048.4908470330765</v>
      </c>
      <c r="I365" s="51">
        <f>tsplib24[[#This Row],[Dev]]/tsplib24[[#This Row],[Best]]</f>
        <v>2.5501634142537512E-2</v>
      </c>
      <c r="J365" s="55">
        <f>'R-GRASP comparison'!O367</f>
        <v>141.4</v>
      </c>
    </row>
    <row r="366" spans="1:10" x14ac:dyDescent="0.2">
      <c r="A366" t="s">
        <v>654</v>
      </c>
      <c r="B366" t="str">
        <f>'R-GRASP comparison'!B368</f>
        <v>lin105_20_2</v>
      </c>
      <c r="C366">
        <f>'R-GRASP comparison'!C368</f>
        <v>105</v>
      </c>
      <c r="D366">
        <f>'R-GRASP comparison'!D368</f>
        <v>20</v>
      </c>
      <c r="E366">
        <f>'R-GRASP comparison'!E368</f>
        <v>2</v>
      </c>
      <c r="F366" s="55">
        <f>'R-GRASP comparison'!L368</f>
        <v>52747.6</v>
      </c>
      <c r="G366" s="55">
        <f>'R-GRASP comparison'!M368</f>
        <v>54778.35</v>
      </c>
      <c r="H366" s="55">
        <f>'R-GRASP comparison'!N368</f>
        <v>2226.7164536599621</v>
      </c>
      <c r="I366" s="51">
        <f>tsplib24[[#This Row],[Dev]]/tsplib24[[#This Row],[Best]]</f>
        <v>4.2214554854817322E-2</v>
      </c>
      <c r="J366" s="55">
        <f>'R-GRASP comparison'!O368</f>
        <v>114.9</v>
      </c>
    </row>
    <row r="367" spans="1:10" x14ac:dyDescent="0.2">
      <c r="A367" t="s">
        <v>654</v>
      </c>
      <c r="B367" t="str">
        <f>'R-GRASP comparison'!B369</f>
        <v>lin105_20_3</v>
      </c>
      <c r="C367">
        <f>'R-GRASP comparison'!C369</f>
        <v>105</v>
      </c>
      <c r="D367">
        <f>'R-GRASP comparison'!D369</f>
        <v>20</v>
      </c>
      <c r="E367">
        <f>'R-GRASP comparison'!E369</f>
        <v>3</v>
      </c>
      <c r="F367" s="55">
        <f>'R-GRASP comparison'!L369</f>
        <v>60415.6</v>
      </c>
      <c r="G367" s="55">
        <f>'R-GRASP comparison'!M369</f>
        <v>62234.7</v>
      </c>
      <c r="H367" s="55">
        <f>'R-GRASP comparison'!N369</f>
        <v>1469.9630841925552</v>
      </c>
      <c r="I367" s="51">
        <f>tsplib24[[#This Row],[Dev]]/tsplib24[[#This Row],[Best]]</f>
        <v>2.4330853027902648E-2</v>
      </c>
      <c r="J367" s="55">
        <f>'R-GRASP comparison'!O369</f>
        <v>143.6</v>
      </c>
    </row>
    <row r="368" spans="1:10" x14ac:dyDescent="0.2">
      <c r="A368" t="s">
        <v>654</v>
      </c>
      <c r="B368" t="str">
        <f>'R-GRASP comparison'!B370</f>
        <v>lin105_20_4</v>
      </c>
      <c r="C368">
        <f>'R-GRASP comparison'!C370</f>
        <v>105</v>
      </c>
      <c r="D368">
        <f>'R-GRASP comparison'!D370</f>
        <v>20</v>
      </c>
      <c r="E368">
        <f>'R-GRASP comparison'!E370</f>
        <v>4</v>
      </c>
      <c r="F368" s="55">
        <f>'R-GRASP comparison'!L370</f>
        <v>58014.400000000001</v>
      </c>
      <c r="G368" s="55">
        <f>'R-GRASP comparison'!M370</f>
        <v>61206.780000000006</v>
      </c>
      <c r="H368" s="55">
        <f>'R-GRASP comparison'!N370</f>
        <v>1905.7199892254196</v>
      </c>
      <c r="I368" s="51">
        <f>tsplib24[[#This Row],[Dev]]/tsplib24[[#This Row],[Best]]</f>
        <v>3.2849085558506498E-2</v>
      </c>
      <c r="J368" s="55">
        <f>'R-GRASP comparison'!O370</f>
        <v>156.6</v>
      </c>
    </row>
    <row r="369" spans="1:10" x14ac:dyDescent="0.2">
      <c r="A369" t="s">
        <v>654</v>
      </c>
      <c r="B369" t="str">
        <f>'R-GRASP comparison'!B371</f>
        <v>lin105_20_5</v>
      </c>
      <c r="C369">
        <f>'R-GRASP comparison'!C371</f>
        <v>105</v>
      </c>
      <c r="D369">
        <f>'R-GRASP comparison'!D371</f>
        <v>20</v>
      </c>
      <c r="E369">
        <f>'R-GRASP comparison'!E371</f>
        <v>5</v>
      </c>
      <c r="F369" s="55">
        <f>'R-GRASP comparison'!L371</f>
        <v>74026.3</v>
      </c>
      <c r="G369" s="55">
        <f>'R-GRASP comparison'!M371</f>
        <v>79209.670000000013</v>
      </c>
      <c r="H369" s="55">
        <f>'R-GRASP comparison'!N371</f>
        <v>3821.4539920617199</v>
      </c>
      <c r="I369" s="51">
        <f>tsplib24[[#This Row],[Dev]]/tsplib24[[#This Row],[Best]]</f>
        <v>5.1622923097084682E-2</v>
      </c>
      <c r="J369" s="55">
        <f>'R-GRASP comparison'!O371</f>
        <v>140.19999999999999</v>
      </c>
    </row>
    <row r="370" spans="1:10" x14ac:dyDescent="0.2">
      <c r="A370" t="s">
        <v>669</v>
      </c>
      <c r="B370" t="str">
        <f>'R-GRASP comparison'!B372</f>
        <v>lin318_05_2</v>
      </c>
      <c r="C370">
        <f>'R-GRASP comparison'!C372</f>
        <v>318</v>
      </c>
      <c r="D370">
        <f>'R-GRASP comparison'!D372</f>
        <v>5</v>
      </c>
      <c r="E370">
        <f>'R-GRASP comparison'!E372</f>
        <v>2</v>
      </c>
      <c r="F370" s="55">
        <f>'R-GRASP comparison'!L372</f>
        <v>8129070</v>
      </c>
      <c r="G370" s="55">
        <f>'R-GRASP comparison'!M372</f>
        <v>8258345</v>
      </c>
      <c r="H370" s="55">
        <f>'R-GRASP comparison'!N372</f>
        <v>69726.721842410523</v>
      </c>
      <c r="I370" s="51">
        <f>tsplib24[[#This Row],[Dev]]/tsplib24[[#This Row],[Best]]</f>
        <v>8.5774537360867268E-3</v>
      </c>
      <c r="J370" s="55">
        <f>'R-GRASP comparison'!O372</f>
        <v>188.7</v>
      </c>
    </row>
    <row r="371" spans="1:10" x14ac:dyDescent="0.2">
      <c r="A371" t="s">
        <v>669</v>
      </c>
      <c r="B371" t="str">
        <f>'R-GRASP comparison'!B373</f>
        <v>lin318_05_3</v>
      </c>
      <c r="C371">
        <f>'R-GRASP comparison'!C373</f>
        <v>318</v>
      </c>
      <c r="D371">
        <f>'R-GRASP comparison'!D373</f>
        <v>5</v>
      </c>
      <c r="E371">
        <f>'R-GRASP comparison'!E373</f>
        <v>3</v>
      </c>
      <c r="F371" s="55">
        <f>'R-GRASP comparison'!L373</f>
        <v>8087580</v>
      </c>
      <c r="G371" s="55">
        <f>'R-GRASP comparison'!M373</f>
        <v>8474829</v>
      </c>
      <c r="H371" s="55">
        <f>'R-GRASP comparison'!N373</f>
        <v>198826.227783068</v>
      </c>
      <c r="I371" s="51">
        <f>tsplib24[[#This Row],[Dev]]/tsplib24[[#This Row],[Best]]</f>
        <v>2.458414356124675E-2</v>
      </c>
      <c r="J371" s="55">
        <f>'R-GRASP comparison'!O373</f>
        <v>190.6</v>
      </c>
    </row>
    <row r="372" spans="1:10" x14ac:dyDescent="0.2">
      <c r="A372" t="s">
        <v>669</v>
      </c>
      <c r="B372" t="str">
        <f>'R-GRASP comparison'!B374</f>
        <v>lin318_05_4</v>
      </c>
      <c r="C372">
        <f>'R-GRASP comparison'!C374</f>
        <v>318</v>
      </c>
      <c r="D372">
        <f>'R-GRASP comparison'!D374</f>
        <v>5</v>
      </c>
      <c r="E372">
        <f>'R-GRASP comparison'!E374</f>
        <v>4</v>
      </c>
      <c r="F372" s="55">
        <f>'R-GRASP comparison'!L374</f>
        <v>8106830</v>
      </c>
      <c r="G372" s="55">
        <f>'R-GRASP comparison'!M374</f>
        <v>8457657</v>
      </c>
      <c r="H372" s="55">
        <f>'R-GRASP comparison'!N374</f>
        <v>273252.81846874172</v>
      </c>
      <c r="I372" s="51">
        <f>tsplib24[[#This Row],[Dev]]/tsplib24[[#This Row],[Best]]</f>
        <v>3.370649421151569E-2</v>
      </c>
      <c r="J372" s="55">
        <f>'R-GRASP comparison'!O374</f>
        <v>200.9</v>
      </c>
    </row>
    <row r="373" spans="1:10" x14ac:dyDescent="0.2">
      <c r="A373" t="s">
        <v>669</v>
      </c>
      <c r="B373" t="str">
        <f>'R-GRASP comparison'!B375</f>
        <v>lin318_05_5</v>
      </c>
      <c r="C373">
        <f>'R-GRASP comparison'!C375</f>
        <v>318</v>
      </c>
      <c r="D373">
        <f>'R-GRASP comparison'!D375</f>
        <v>5</v>
      </c>
      <c r="E373">
        <f>'R-GRASP comparison'!E375</f>
        <v>5</v>
      </c>
      <c r="F373" s="55">
        <f>'R-GRASP comparison'!L375</f>
        <v>8483180</v>
      </c>
      <c r="G373" s="55">
        <f>'R-GRASP comparison'!M375</f>
        <v>8741462</v>
      </c>
      <c r="H373" s="55">
        <f>'R-GRASP comparison'!N375</f>
        <v>182163.29291172919</v>
      </c>
      <c r="I373" s="51">
        <f>tsplib24[[#This Row],[Dev]]/tsplib24[[#This Row],[Best]]</f>
        <v>2.1473467840094067E-2</v>
      </c>
      <c r="J373" s="55">
        <f>'R-GRASP comparison'!O375</f>
        <v>172.3</v>
      </c>
    </row>
    <row r="374" spans="1:10" x14ac:dyDescent="0.2">
      <c r="A374" t="s">
        <v>669</v>
      </c>
      <c r="B374" t="str">
        <f>'R-GRASP comparison'!B376</f>
        <v>lin318_10_2</v>
      </c>
      <c r="C374">
        <f>'R-GRASP comparison'!C376</f>
        <v>318</v>
      </c>
      <c r="D374">
        <f>'R-GRASP comparison'!D376</f>
        <v>10</v>
      </c>
      <c r="E374">
        <f>'R-GRASP comparison'!E376</f>
        <v>2</v>
      </c>
      <c r="F374" s="55">
        <f>'R-GRASP comparison'!L376</f>
        <v>2795460</v>
      </c>
      <c r="G374" s="55">
        <f>'R-GRASP comparison'!M376</f>
        <v>2935047</v>
      </c>
      <c r="H374" s="55">
        <f>'R-GRASP comparison'!N376</f>
        <v>90892.869424516583</v>
      </c>
      <c r="I374" s="51">
        <f>tsplib24[[#This Row],[Dev]]/tsplib24[[#This Row],[Best]]</f>
        <v>3.2514458952915291E-2</v>
      </c>
      <c r="J374" s="55">
        <f>'R-GRASP comparison'!O376</f>
        <v>199.8</v>
      </c>
    </row>
    <row r="375" spans="1:10" x14ac:dyDescent="0.2">
      <c r="A375" t="s">
        <v>669</v>
      </c>
      <c r="B375" t="str">
        <f>'R-GRASP comparison'!B377</f>
        <v>lin318_10_3</v>
      </c>
      <c r="C375">
        <f>'R-GRASP comparison'!C377</f>
        <v>318</v>
      </c>
      <c r="D375">
        <f>'R-GRASP comparison'!D377</f>
        <v>10</v>
      </c>
      <c r="E375">
        <f>'R-GRASP comparison'!E377</f>
        <v>3</v>
      </c>
      <c r="F375" s="55">
        <f>'R-GRASP comparison'!L377</f>
        <v>2784920</v>
      </c>
      <c r="G375" s="55">
        <f>'R-GRASP comparison'!M377</f>
        <v>2979213</v>
      </c>
      <c r="H375" s="55">
        <f>'R-GRASP comparison'!N377</f>
        <v>112635.54166228151</v>
      </c>
      <c r="I375" s="51">
        <f>tsplib24[[#This Row],[Dev]]/tsplib24[[#This Row],[Best]]</f>
        <v>4.0444803320124637E-2</v>
      </c>
      <c r="J375" s="55">
        <f>'R-GRASP comparison'!O377</f>
        <v>201.1</v>
      </c>
    </row>
    <row r="376" spans="1:10" x14ac:dyDescent="0.2">
      <c r="A376" t="s">
        <v>669</v>
      </c>
      <c r="B376" t="str">
        <f>'R-GRASP comparison'!B378</f>
        <v>lin318_10_4</v>
      </c>
      <c r="C376">
        <f>'R-GRASP comparison'!C378</f>
        <v>318</v>
      </c>
      <c r="D376">
        <f>'R-GRASP comparison'!D378</f>
        <v>10</v>
      </c>
      <c r="E376">
        <f>'R-GRASP comparison'!E378</f>
        <v>4</v>
      </c>
      <c r="F376" s="55">
        <f>'R-GRASP comparison'!L378</f>
        <v>2924620</v>
      </c>
      <c r="G376" s="55">
        <f>'R-GRASP comparison'!M378</f>
        <v>3140549</v>
      </c>
      <c r="H376" s="55">
        <f>'R-GRASP comparison'!N378</f>
        <v>135195.01482015607</v>
      </c>
      <c r="I376" s="51">
        <f>tsplib24[[#This Row],[Dev]]/tsplib24[[#This Row],[Best]]</f>
        <v>4.6226523384287899E-2</v>
      </c>
      <c r="J376" s="55">
        <f>'R-GRASP comparison'!O378</f>
        <v>201.8</v>
      </c>
    </row>
    <row r="377" spans="1:10" x14ac:dyDescent="0.2">
      <c r="A377" t="s">
        <v>669</v>
      </c>
      <c r="B377" t="str">
        <f>'R-GRASP comparison'!B379</f>
        <v>lin318_10_5</v>
      </c>
      <c r="C377">
        <f>'R-GRASP comparison'!C379</f>
        <v>318</v>
      </c>
      <c r="D377">
        <f>'R-GRASP comparison'!D379</f>
        <v>10</v>
      </c>
      <c r="E377">
        <f>'R-GRASP comparison'!E379</f>
        <v>5</v>
      </c>
      <c r="F377" s="55">
        <f>'R-GRASP comparison'!L379</f>
        <v>3024230</v>
      </c>
      <c r="G377" s="55">
        <f>'R-GRASP comparison'!M379</f>
        <v>3188210</v>
      </c>
      <c r="H377" s="55">
        <f>'R-GRASP comparison'!N379</f>
        <v>136556.26280442471</v>
      </c>
      <c r="I377" s="51">
        <f>tsplib24[[#This Row],[Dev]]/tsplib24[[#This Row],[Best]]</f>
        <v>4.5154059977060179E-2</v>
      </c>
      <c r="J377" s="55">
        <f>'R-GRASP comparison'!O379</f>
        <v>200.5</v>
      </c>
    </row>
    <row r="378" spans="1:10" x14ac:dyDescent="0.2">
      <c r="A378" t="s">
        <v>669</v>
      </c>
      <c r="B378" t="str">
        <f>'R-GRASP comparison'!B380</f>
        <v>lin318_15_2</v>
      </c>
      <c r="C378">
        <f>'R-GRASP comparison'!C380</f>
        <v>318</v>
      </c>
      <c r="D378">
        <f>'R-GRASP comparison'!D380</f>
        <v>15</v>
      </c>
      <c r="E378">
        <f>'R-GRASP comparison'!E380</f>
        <v>2</v>
      </c>
      <c r="F378" s="55">
        <f>'R-GRASP comparison'!L380</f>
        <v>1564450</v>
      </c>
      <c r="G378" s="55">
        <f>'R-GRASP comparison'!M380</f>
        <v>1622711</v>
      </c>
      <c r="H378" s="55">
        <f>'R-GRASP comparison'!N380</f>
        <v>41213.388452998835</v>
      </c>
      <c r="I378" s="51">
        <f>tsplib24[[#This Row],[Dev]]/tsplib24[[#This Row],[Best]]</f>
        <v>2.6343691682699247E-2</v>
      </c>
      <c r="J378" s="55">
        <f>'R-GRASP comparison'!O380</f>
        <v>211.3</v>
      </c>
    </row>
    <row r="379" spans="1:10" x14ac:dyDescent="0.2">
      <c r="A379" t="s">
        <v>669</v>
      </c>
      <c r="B379" t="str">
        <f>'R-GRASP comparison'!B381</f>
        <v>lin318_15_3</v>
      </c>
      <c r="C379">
        <f>'R-GRASP comparison'!C381</f>
        <v>318</v>
      </c>
      <c r="D379">
        <f>'R-GRASP comparison'!D381</f>
        <v>15</v>
      </c>
      <c r="E379">
        <f>'R-GRASP comparison'!E381</f>
        <v>3</v>
      </c>
      <c r="F379" s="55">
        <f>'R-GRASP comparison'!L381</f>
        <v>1671660</v>
      </c>
      <c r="G379" s="55">
        <f>'R-GRASP comparison'!M381</f>
        <v>1707755</v>
      </c>
      <c r="H379" s="55">
        <f>'R-GRASP comparison'!N381</f>
        <v>25923.658542385991</v>
      </c>
      <c r="I379" s="51">
        <f>tsplib24[[#This Row],[Dev]]/tsplib24[[#This Row],[Best]]</f>
        <v>1.5507733954503901E-2</v>
      </c>
      <c r="J379" s="55">
        <f>'R-GRASP comparison'!O381</f>
        <v>192.9</v>
      </c>
    </row>
    <row r="380" spans="1:10" x14ac:dyDescent="0.2">
      <c r="A380" t="s">
        <v>669</v>
      </c>
      <c r="B380" t="str">
        <f>'R-GRASP comparison'!B382</f>
        <v>lin318_15_4</v>
      </c>
      <c r="C380">
        <f>'R-GRASP comparison'!C382</f>
        <v>318</v>
      </c>
      <c r="D380">
        <f>'R-GRASP comparison'!D382</f>
        <v>15</v>
      </c>
      <c r="E380">
        <f>'R-GRASP comparison'!E382</f>
        <v>4</v>
      </c>
      <c r="F380" s="55">
        <f>'R-GRASP comparison'!L382</f>
        <v>1681300</v>
      </c>
      <c r="G380" s="55">
        <f>'R-GRASP comparison'!M382</f>
        <v>1754889</v>
      </c>
      <c r="H380" s="55">
        <f>'R-GRASP comparison'!N382</f>
        <v>54897.991756428477</v>
      </c>
      <c r="I380" s="51">
        <f>tsplib24[[#This Row],[Dev]]/tsplib24[[#This Row],[Best]]</f>
        <v>3.2652109532164679E-2</v>
      </c>
      <c r="J380" s="55">
        <f>'R-GRASP comparison'!O382</f>
        <v>211.8</v>
      </c>
    </row>
    <row r="381" spans="1:10" x14ac:dyDescent="0.2">
      <c r="A381" t="s">
        <v>669</v>
      </c>
      <c r="B381" t="str">
        <f>'R-GRASP comparison'!B383</f>
        <v>lin318_15_5</v>
      </c>
      <c r="C381">
        <f>'R-GRASP comparison'!C383</f>
        <v>318</v>
      </c>
      <c r="D381">
        <f>'R-GRASP comparison'!D383</f>
        <v>15</v>
      </c>
      <c r="E381">
        <f>'R-GRASP comparison'!E383</f>
        <v>5</v>
      </c>
      <c r="F381" s="55">
        <f>'R-GRASP comparison'!L383</f>
        <v>1794380</v>
      </c>
      <c r="G381" s="55">
        <f>'R-GRASP comparison'!M383</f>
        <v>1897526</v>
      </c>
      <c r="H381" s="55">
        <f>'R-GRASP comparison'!N383</f>
        <v>94777.469099406153</v>
      </c>
      <c r="I381" s="51">
        <f>tsplib24[[#This Row],[Dev]]/tsplib24[[#This Row],[Best]]</f>
        <v>5.2819062349895869E-2</v>
      </c>
      <c r="J381" s="55">
        <f>'R-GRASP comparison'!O383</f>
        <v>212.6</v>
      </c>
    </row>
    <row r="382" spans="1:10" x14ac:dyDescent="0.2">
      <c r="A382" t="s">
        <v>669</v>
      </c>
      <c r="B382" t="str">
        <f>'R-GRASP comparison'!B384</f>
        <v>lin318_20_2</v>
      </c>
      <c r="C382">
        <f>'R-GRASP comparison'!C384</f>
        <v>318</v>
      </c>
      <c r="D382">
        <f>'R-GRASP comparison'!D384</f>
        <v>20</v>
      </c>
      <c r="E382">
        <f>'R-GRASP comparison'!E384</f>
        <v>2</v>
      </c>
      <c r="F382" s="55">
        <f>'R-GRASP comparison'!L384</f>
        <v>1002810</v>
      </c>
      <c r="G382" s="55">
        <f>'R-GRASP comparison'!M384</f>
        <v>1042141</v>
      </c>
      <c r="H382" s="55">
        <f>'R-GRASP comparison'!N384</f>
        <v>30964.178030606774</v>
      </c>
      <c r="I382" s="51">
        <f>tsplib24[[#This Row],[Dev]]/tsplib24[[#This Row],[Best]]</f>
        <v>3.0877412501477623E-2</v>
      </c>
      <c r="J382" s="55">
        <f>'R-GRASP comparison'!O384</f>
        <v>221.7</v>
      </c>
    </row>
    <row r="383" spans="1:10" x14ac:dyDescent="0.2">
      <c r="A383" t="s">
        <v>669</v>
      </c>
      <c r="B383" t="str">
        <f>'R-GRASP comparison'!B385</f>
        <v>lin318_20_3</v>
      </c>
      <c r="C383">
        <f>'R-GRASP comparison'!C385</f>
        <v>318</v>
      </c>
      <c r="D383">
        <f>'R-GRASP comparison'!D385</f>
        <v>20</v>
      </c>
      <c r="E383">
        <f>'R-GRASP comparison'!E385</f>
        <v>3</v>
      </c>
      <c r="F383" s="55">
        <f>'R-GRASP comparison'!L385</f>
        <v>1090600</v>
      </c>
      <c r="G383" s="55">
        <f>'R-GRASP comparison'!M385</f>
        <v>1120120</v>
      </c>
      <c r="H383" s="55">
        <f>'R-GRASP comparison'!N385</f>
        <v>17459.701537477031</v>
      </c>
      <c r="I383" s="51">
        <f>tsplib24[[#This Row],[Dev]]/tsplib24[[#This Row],[Best]]</f>
        <v>1.6009262367024601E-2</v>
      </c>
      <c r="J383" s="55">
        <f>'R-GRASP comparison'!O385</f>
        <v>208.5</v>
      </c>
    </row>
    <row r="384" spans="1:10" x14ac:dyDescent="0.2">
      <c r="A384" t="s">
        <v>669</v>
      </c>
      <c r="B384" t="str">
        <f>'R-GRASP comparison'!B386</f>
        <v>lin318_20_4</v>
      </c>
      <c r="C384">
        <f>'R-GRASP comparison'!C386</f>
        <v>318</v>
      </c>
      <c r="D384">
        <f>'R-GRASP comparison'!D386</f>
        <v>20</v>
      </c>
      <c r="E384">
        <f>'R-GRASP comparison'!E386</f>
        <v>4</v>
      </c>
      <c r="F384" s="55">
        <f>'R-GRASP comparison'!L386</f>
        <v>1141360</v>
      </c>
      <c r="G384" s="55">
        <f>'R-GRASP comparison'!M386</f>
        <v>1171989</v>
      </c>
      <c r="H384" s="55">
        <f>'R-GRASP comparison'!N386</f>
        <v>22135.34752381358</v>
      </c>
      <c r="I384" s="51">
        <f>tsplib24[[#This Row],[Dev]]/tsplib24[[#This Row],[Best]]</f>
        <v>1.9393835007196311E-2</v>
      </c>
      <c r="J384" s="55">
        <f>'R-GRASP comparison'!O386</f>
        <v>223.7</v>
      </c>
    </row>
    <row r="385" spans="1:10" x14ac:dyDescent="0.2">
      <c r="A385" t="s">
        <v>669</v>
      </c>
      <c r="B385" t="str">
        <f>'R-GRASP comparison'!B387</f>
        <v>lin318_20_5</v>
      </c>
      <c r="C385">
        <f>'R-GRASP comparison'!C387</f>
        <v>318</v>
      </c>
      <c r="D385">
        <f>'R-GRASP comparison'!D387</f>
        <v>20</v>
      </c>
      <c r="E385">
        <f>'R-GRASP comparison'!E387</f>
        <v>5</v>
      </c>
      <c r="F385" s="55">
        <f>'R-GRASP comparison'!L387</f>
        <v>1191370</v>
      </c>
      <c r="G385" s="55">
        <f>'R-GRASP comparison'!M387</f>
        <v>1257149</v>
      </c>
      <c r="H385" s="55">
        <f>'R-GRASP comparison'!N387</f>
        <v>38317.69694134668</v>
      </c>
      <c r="I385" s="51">
        <f>tsplib24[[#This Row],[Dev]]/tsplib24[[#This Row],[Best]]</f>
        <v>3.2162717662310346E-2</v>
      </c>
      <c r="J385" s="55">
        <f>'R-GRASP comparison'!O387</f>
        <v>209.6</v>
      </c>
    </row>
    <row r="386" spans="1:10" x14ac:dyDescent="0.2">
      <c r="A386" t="s">
        <v>664</v>
      </c>
      <c r="B386" t="str">
        <f>'R-GRASP comparison'!B388</f>
        <v>pcb442_05_2</v>
      </c>
      <c r="C386">
        <f>'R-GRASP comparison'!C388</f>
        <v>442</v>
      </c>
      <c r="D386">
        <f>'R-GRASP comparison'!D388</f>
        <v>5</v>
      </c>
      <c r="E386">
        <f>'R-GRASP comparison'!E388</f>
        <v>2</v>
      </c>
      <c r="F386" s="55">
        <f>'R-GRASP comparison'!L388</f>
        <v>15716800</v>
      </c>
      <c r="G386" s="55">
        <f>'R-GRASP comparison'!M388</f>
        <v>16036840</v>
      </c>
      <c r="H386" s="55">
        <f>'R-GRASP comparison'!N388</f>
        <v>295066.24190359545</v>
      </c>
      <c r="I386" s="51">
        <f>tsplib24[[#This Row],[Dev]]/tsplib24[[#This Row],[Best]]</f>
        <v>1.8773938836378616E-2</v>
      </c>
      <c r="J386" s="55">
        <f>'R-GRASP comparison'!O388</f>
        <v>239.8</v>
      </c>
    </row>
    <row r="387" spans="1:10" x14ac:dyDescent="0.2">
      <c r="A387" t="s">
        <v>664</v>
      </c>
      <c r="B387" t="str">
        <f>'R-GRASP comparison'!B389</f>
        <v>pcb442_05_3</v>
      </c>
      <c r="C387">
        <f>'R-GRASP comparison'!C389</f>
        <v>442</v>
      </c>
      <c r="D387">
        <f>'R-GRASP comparison'!D389</f>
        <v>5</v>
      </c>
      <c r="E387">
        <f>'R-GRASP comparison'!E389</f>
        <v>3</v>
      </c>
      <c r="F387" s="55">
        <f>'R-GRASP comparison'!L389</f>
        <v>15851700</v>
      </c>
      <c r="G387" s="55">
        <f>'R-GRASP comparison'!M389</f>
        <v>16256790</v>
      </c>
      <c r="H387" s="55">
        <f>'R-GRASP comparison'!N389</f>
        <v>361225.16354453738</v>
      </c>
      <c r="I387" s="51">
        <f>tsplib24[[#This Row],[Dev]]/tsplib24[[#This Row],[Best]]</f>
        <v>2.2787787022498368E-2</v>
      </c>
      <c r="J387" s="55">
        <f>'R-GRASP comparison'!O389</f>
        <v>242.8</v>
      </c>
    </row>
    <row r="388" spans="1:10" x14ac:dyDescent="0.2">
      <c r="A388" t="s">
        <v>664</v>
      </c>
      <c r="B388" t="str">
        <f>'R-GRASP comparison'!B390</f>
        <v>pcb442_05_4</v>
      </c>
      <c r="C388">
        <f>'R-GRASP comparison'!C390</f>
        <v>442</v>
      </c>
      <c r="D388">
        <f>'R-GRASP comparison'!D390</f>
        <v>5</v>
      </c>
      <c r="E388">
        <f>'R-GRASP comparison'!E390</f>
        <v>4</v>
      </c>
      <c r="F388" s="55">
        <f>'R-GRASP comparison'!L390</f>
        <v>16329800</v>
      </c>
      <c r="G388" s="55">
        <f>'R-GRASP comparison'!M390</f>
        <v>16912190</v>
      </c>
      <c r="H388" s="55">
        <f>'R-GRASP comparison'!N390</f>
        <v>532451.92260793736</v>
      </c>
      <c r="I388" s="51">
        <f>tsplib24[[#This Row],[Dev]]/tsplib24[[#This Row],[Best]]</f>
        <v>3.2606150878022842E-2</v>
      </c>
      <c r="J388" s="55">
        <f>'R-GRASP comparison'!O390</f>
        <v>236.8</v>
      </c>
    </row>
    <row r="389" spans="1:10" x14ac:dyDescent="0.2">
      <c r="A389" t="s">
        <v>664</v>
      </c>
      <c r="B389" t="str">
        <f>'R-GRASP comparison'!B391</f>
        <v>pcb442_05_5</v>
      </c>
      <c r="C389">
        <f>'R-GRASP comparison'!C391</f>
        <v>442</v>
      </c>
      <c r="D389">
        <f>'R-GRASP comparison'!D391</f>
        <v>5</v>
      </c>
      <c r="E389">
        <f>'R-GRASP comparison'!E391</f>
        <v>5</v>
      </c>
      <c r="F389" s="55">
        <f>'R-GRASP comparison'!L391</f>
        <v>16844000</v>
      </c>
      <c r="G389" s="55">
        <f>'R-GRASP comparison'!M391</f>
        <v>17238530</v>
      </c>
      <c r="H389" s="55">
        <f>'R-GRASP comparison'!N391</f>
        <v>190099.33105265434</v>
      </c>
      <c r="I389" s="51">
        <f>tsplib24[[#This Row],[Dev]]/tsplib24[[#This Row],[Best]]</f>
        <v>1.1285878119962855E-2</v>
      </c>
      <c r="J389" s="55">
        <f>'R-GRASP comparison'!O391</f>
        <v>237.1</v>
      </c>
    </row>
    <row r="390" spans="1:10" x14ac:dyDescent="0.2">
      <c r="A390" t="s">
        <v>664</v>
      </c>
      <c r="B390" t="str">
        <f>'R-GRASP comparison'!B392</f>
        <v>pcb442_10_2</v>
      </c>
      <c r="C390">
        <f>'R-GRASP comparison'!C392</f>
        <v>442</v>
      </c>
      <c r="D390">
        <f>'R-GRASP comparison'!D392</f>
        <v>10</v>
      </c>
      <c r="E390">
        <f>'R-GRASP comparison'!E392</f>
        <v>2</v>
      </c>
      <c r="F390" s="55">
        <f>'R-GRASP comparison'!L392</f>
        <v>5469090</v>
      </c>
      <c r="G390" s="55">
        <f>'R-GRASP comparison'!M392</f>
        <v>5589811</v>
      </c>
      <c r="H390" s="55">
        <f>'R-GRASP comparison'!N392</f>
        <v>92786.542061754721</v>
      </c>
      <c r="I390" s="51">
        <f>tsplib24[[#This Row],[Dev]]/tsplib24[[#This Row],[Best]]</f>
        <v>1.6965627199726961E-2</v>
      </c>
      <c r="J390" s="55">
        <f>'R-GRASP comparison'!O392</f>
        <v>242.8</v>
      </c>
    </row>
    <row r="391" spans="1:10" x14ac:dyDescent="0.2">
      <c r="A391" t="s">
        <v>664</v>
      </c>
      <c r="B391" t="str">
        <f>'R-GRASP comparison'!B393</f>
        <v>pcb442_10_3</v>
      </c>
      <c r="C391">
        <f>'R-GRASP comparison'!C393</f>
        <v>442</v>
      </c>
      <c r="D391">
        <f>'R-GRASP comparison'!D393</f>
        <v>10</v>
      </c>
      <c r="E391">
        <f>'R-GRASP comparison'!E393</f>
        <v>3</v>
      </c>
      <c r="F391" s="55">
        <f>'R-GRASP comparison'!L393</f>
        <v>5502840</v>
      </c>
      <c r="G391" s="55">
        <f>'R-GRASP comparison'!M393</f>
        <v>5672537</v>
      </c>
      <c r="H391" s="55">
        <f>'R-GRASP comparison'!N393</f>
        <v>96321.314826989357</v>
      </c>
      <c r="I391" s="51">
        <f>tsplib24[[#This Row],[Dev]]/tsplib24[[#This Row],[Best]]</f>
        <v>1.7503927940297984E-2</v>
      </c>
      <c r="J391" s="55">
        <f>'R-GRASP comparison'!O393</f>
        <v>242.4</v>
      </c>
    </row>
    <row r="392" spans="1:10" x14ac:dyDescent="0.2">
      <c r="A392" t="s">
        <v>664</v>
      </c>
      <c r="B392" t="str">
        <f>'R-GRASP comparison'!B394</f>
        <v>pcb442_10_4</v>
      </c>
      <c r="C392">
        <f>'R-GRASP comparison'!C394</f>
        <v>442</v>
      </c>
      <c r="D392">
        <f>'R-GRASP comparison'!D394</f>
        <v>10</v>
      </c>
      <c r="E392">
        <f>'R-GRASP comparison'!E394</f>
        <v>4</v>
      </c>
      <c r="F392" s="55">
        <f>'R-GRASP comparison'!L394</f>
        <v>6028260</v>
      </c>
      <c r="G392" s="55">
        <f>'R-GRASP comparison'!M394</f>
        <v>6214550</v>
      </c>
      <c r="H392" s="55">
        <f>'R-GRASP comparison'!N394</f>
        <v>155945.10430133919</v>
      </c>
      <c r="I392" s="51">
        <f>tsplib24[[#This Row],[Dev]]/tsplib24[[#This Row],[Best]]</f>
        <v>2.5869007690666825E-2</v>
      </c>
      <c r="J392" s="55">
        <f>'R-GRASP comparison'!O394</f>
        <v>224</v>
      </c>
    </row>
    <row r="393" spans="1:10" x14ac:dyDescent="0.2">
      <c r="A393" t="s">
        <v>664</v>
      </c>
      <c r="B393" t="str">
        <f>'R-GRASP comparison'!B395</f>
        <v>pcb442_10_5</v>
      </c>
      <c r="C393">
        <f>'R-GRASP comparison'!C395</f>
        <v>442</v>
      </c>
      <c r="D393">
        <f>'R-GRASP comparison'!D395</f>
        <v>10</v>
      </c>
      <c r="E393">
        <f>'R-GRASP comparison'!E395</f>
        <v>5</v>
      </c>
      <c r="F393" s="55">
        <f>'R-GRASP comparison'!L395</f>
        <v>6285870</v>
      </c>
      <c r="G393" s="55">
        <f>'R-GRASP comparison'!M395</f>
        <v>6491771</v>
      </c>
      <c r="H393" s="55">
        <f>'R-GRASP comparison'!N395</f>
        <v>146069.38659037658</v>
      </c>
      <c r="I393" s="51">
        <f>tsplib24[[#This Row],[Dev]]/tsplib24[[#This Row],[Best]]</f>
        <v>2.3237735840922032E-2</v>
      </c>
      <c r="J393" s="55">
        <f>'R-GRASP comparison'!O395</f>
        <v>230.9</v>
      </c>
    </row>
    <row r="394" spans="1:10" x14ac:dyDescent="0.2">
      <c r="A394" t="s">
        <v>664</v>
      </c>
      <c r="B394" t="str">
        <f>'R-GRASP comparison'!B396</f>
        <v>pcb442_15_2</v>
      </c>
      <c r="C394">
        <f>'R-GRASP comparison'!C396</f>
        <v>442</v>
      </c>
      <c r="D394">
        <f>'R-GRASP comparison'!D396</f>
        <v>15</v>
      </c>
      <c r="E394">
        <f>'R-GRASP comparison'!E396</f>
        <v>2</v>
      </c>
      <c r="F394" s="55">
        <f>'R-GRASP comparison'!L396</f>
        <v>2958610</v>
      </c>
      <c r="G394" s="55">
        <f>'R-GRASP comparison'!M396</f>
        <v>3058402</v>
      </c>
      <c r="H394" s="55">
        <f>'R-GRASP comparison'!N396</f>
        <v>75245.247587103106</v>
      </c>
      <c r="I394" s="51">
        <f>tsplib24[[#This Row],[Dev]]/tsplib24[[#This Row],[Best]]</f>
        <v>2.5432634780218788E-2</v>
      </c>
      <c r="J394" s="55">
        <f>'R-GRASP comparison'!O396</f>
        <v>228.8</v>
      </c>
    </row>
    <row r="395" spans="1:10" x14ac:dyDescent="0.2">
      <c r="A395" t="s">
        <v>664</v>
      </c>
      <c r="B395" t="str">
        <f>'R-GRASP comparison'!B397</f>
        <v>pcb442_15_3</v>
      </c>
      <c r="C395">
        <f>'R-GRASP comparison'!C397</f>
        <v>442</v>
      </c>
      <c r="D395">
        <f>'R-GRASP comparison'!D397</f>
        <v>15</v>
      </c>
      <c r="E395">
        <f>'R-GRASP comparison'!E397</f>
        <v>3</v>
      </c>
      <c r="F395" s="55">
        <f>'R-GRASP comparison'!L397</f>
        <v>3005690</v>
      </c>
      <c r="G395" s="55">
        <f>'R-GRASP comparison'!M397</f>
        <v>3092644</v>
      </c>
      <c r="H395" s="55">
        <f>'R-GRASP comparison'!N397</f>
        <v>73052.141682803835</v>
      </c>
      <c r="I395" s="51">
        <f>tsplib24[[#This Row],[Dev]]/tsplib24[[#This Row],[Best]]</f>
        <v>2.4304616138990993E-2</v>
      </c>
      <c r="J395" s="55">
        <f>'R-GRASP comparison'!O397</f>
        <v>228.2</v>
      </c>
    </row>
    <row r="396" spans="1:10" x14ac:dyDescent="0.2">
      <c r="A396" t="s">
        <v>664</v>
      </c>
      <c r="B396" t="str">
        <f>'R-GRASP comparison'!B398</f>
        <v>pcb442_15_4</v>
      </c>
      <c r="C396">
        <f>'R-GRASP comparison'!C398</f>
        <v>442</v>
      </c>
      <c r="D396">
        <f>'R-GRASP comparison'!D398</f>
        <v>15</v>
      </c>
      <c r="E396">
        <f>'R-GRASP comparison'!E398</f>
        <v>4</v>
      </c>
      <c r="F396" s="55">
        <f>'R-GRASP comparison'!L398</f>
        <v>3308250</v>
      </c>
      <c r="G396" s="55">
        <f>'R-GRASP comparison'!M398</f>
        <v>3394564</v>
      </c>
      <c r="H396" s="55">
        <f>'R-GRASP comparison'!N398</f>
        <v>56711.182945792192</v>
      </c>
      <c r="I396" s="51">
        <f>tsplib24[[#This Row],[Dev]]/tsplib24[[#This Row],[Best]]</f>
        <v>1.7142351075581409E-2</v>
      </c>
      <c r="J396" s="55">
        <f>'R-GRASP comparison'!O398</f>
        <v>232.8</v>
      </c>
    </row>
    <row r="397" spans="1:10" x14ac:dyDescent="0.2">
      <c r="A397" t="s">
        <v>664</v>
      </c>
      <c r="B397" t="str">
        <f>'R-GRASP comparison'!B399</f>
        <v>pcb442_15_5</v>
      </c>
      <c r="C397">
        <f>'R-GRASP comparison'!C399</f>
        <v>442</v>
      </c>
      <c r="D397">
        <f>'R-GRASP comparison'!D399</f>
        <v>15</v>
      </c>
      <c r="E397">
        <f>'R-GRASP comparison'!E399</f>
        <v>5</v>
      </c>
      <c r="F397" s="55">
        <f>'R-GRASP comparison'!L399</f>
        <v>3574480</v>
      </c>
      <c r="G397" s="55">
        <f>'R-GRASP comparison'!M399</f>
        <v>3695902</v>
      </c>
      <c r="H397" s="55">
        <f>'R-GRASP comparison'!N399</f>
        <v>96862.966527174067</v>
      </c>
      <c r="I397" s="51">
        <f>tsplib24[[#This Row],[Dev]]/tsplib24[[#This Row],[Best]]</f>
        <v>2.709847768827188E-2</v>
      </c>
      <c r="J397" s="55">
        <f>'R-GRASP comparison'!O399</f>
        <v>230.8</v>
      </c>
    </row>
    <row r="398" spans="1:10" x14ac:dyDescent="0.2">
      <c r="A398" t="s">
        <v>664</v>
      </c>
      <c r="B398" t="str">
        <f>'R-GRASP comparison'!B400</f>
        <v>pcb442_20_2</v>
      </c>
      <c r="C398">
        <f>'R-GRASP comparison'!C400</f>
        <v>442</v>
      </c>
      <c r="D398">
        <f>'R-GRASP comparison'!D400</f>
        <v>20</v>
      </c>
      <c r="E398">
        <f>'R-GRASP comparison'!E400</f>
        <v>2</v>
      </c>
      <c r="F398" s="55">
        <f>'R-GRASP comparison'!L400</f>
        <v>1958630</v>
      </c>
      <c r="G398" s="55">
        <f>'R-GRASP comparison'!M400</f>
        <v>2007325</v>
      </c>
      <c r="H398" s="55">
        <f>'R-GRASP comparison'!N400</f>
        <v>42404.809017112406</v>
      </c>
      <c r="I398" s="51">
        <f>tsplib24[[#This Row],[Dev]]/tsplib24[[#This Row],[Best]]</f>
        <v>2.1650239717104509E-2</v>
      </c>
      <c r="J398" s="55">
        <f>'R-GRASP comparison'!O400</f>
        <v>247.1</v>
      </c>
    </row>
    <row r="399" spans="1:10" x14ac:dyDescent="0.2">
      <c r="A399" t="s">
        <v>664</v>
      </c>
      <c r="B399" t="str">
        <f>'R-GRASP comparison'!B401</f>
        <v>pcb442_20_3</v>
      </c>
      <c r="C399">
        <f>'R-GRASP comparison'!C401</f>
        <v>442</v>
      </c>
      <c r="D399">
        <f>'R-GRASP comparison'!D401</f>
        <v>20</v>
      </c>
      <c r="E399">
        <f>'R-GRASP comparison'!E401</f>
        <v>3</v>
      </c>
      <c r="F399" s="55">
        <f>'R-GRASP comparison'!L401</f>
        <v>1959000</v>
      </c>
      <c r="G399" s="55">
        <f>'R-GRASP comparison'!M401</f>
        <v>2036433</v>
      </c>
      <c r="H399" s="55">
        <f>'R-GRASP comparison'!N401</f>
        <v>48155.035746822759</v>
      </c>
      <c r="I399" s="51">
        <f>tsplib24[[#This Row],[Dev]]/tsplib24[[#This Row],[Best]]</f>
        <v>2.4581437338857967E-2</v>
      </c>
      <c r="J399" s="55">
        <f>'R-GRASP comparison'!O401</f>
        <v>239.9</v>
      </c>
    </row>
    <row r="400" spans="1:10" x14ac:dyDescent="0.2">
      <c r="A400" t="s">
        <v>664</v>
      </c>
      <c r="B400" t="str">
        <f>'R-GRASP comparison'!B402</f>
        <v>pcb442_20_4</v>
      </c>
      <c r="C400">
        <f>'R-GRASP comparison'!C402</f>
        <v>442</v>
      </c>
      <c r="D400">
        <f>'R-GRASP comparison'!D402</f>
        <v>20</v>
      </c>
      <c r="E400">
        <f>'R-GRASP comparison'!E402</f>
        <v>4</v>
      </c>
      <c r="F400" s="55">
        <f>'R-GRASP comparison'!L402</f>
        <v>2217610</v>
      </c>
      <c r="G400" s="55">
        <f>'R-GRASP comparison'!M402</f>
        <v>2296097</v>
      </c>
      <c r="H400" s="55">
        <f>'R-GRASP comparison'!N402</f>
        <v>55688.453830215112</v>
      </c>
      <c r="I400" s="51">
        <f>tsplib24[[#This Row],[Dev]]/tsplib24[[#This Row],[Best]]</f>
        <v>2.5111924021904264E-2</v>
      </c>
      <c r="J400" s="55">
        <f>'R-GRASP comparison'!O402</f>
        <v>236.9</v>
      </c>
    </row>
    <row r="401" spans="1:10" x14ac:dyDescent="0.2">
      <c r="A401" t="s">
        <v>664</v>
      </c>
      <c r="B401" t="str">
        <f>'R-GRASP comparison'!B403</f>
        <v>pcb442_20_5</v>
      </c>
      <c r="C401">
        <f>'R-GRASP comparison'!C403</f>
        <v>442</v>
      </c>
      <c r="D401">
        <f>'R-GRASP comparison'!D403</f>
        <v>20</v>
      </c>
      <c r="E401">
        <f>'R-GRASP comparison'!E403</f>
        <v>5</v>
      </c>
      <c r="F401" s="55">
        <f>'R-GRASP comparison'!L403</f>
        <v>2393890</v>
      </c>
      <c r="G401" s="55">
        <f>'R-GRASP comparison'!M403</f>
        <v>2511919</v>
      </c>
      <c r="H401" s="55">
        <f>'R-GRASP comparison'!N403</f>
        <v>93713.948499320715</v>
      </c>
      <c r="I401" s="51">
        <f>tsplib24[[#This Row],[Dev]]/tsplib24[[#This Row],[Best]]</f>
        <v>3.9147140636921797E-2</v>
      </c>
      <c r="J401" s="55">
        <f>'R-GRASP comparison'!O403</f>
        <v>228</v>
      </c>
    </row>
    <row r="402" spans="1:10" x14ac:dyDescent="0.2">
      <c r="A402" t="s">
        <v>655</v>
      </c>
      <c r="B402" t="str">
        <f>'R-GRASP comparison'!B404</f>
        <v>pr107_05_2</v>
      </c>
      <c r="C402">
        <f>'R-GRASP comparison'!C404</f>
        <v>107</v>
      </c>
      <c r="D402">
        <f>'R-GRASP comparison'!D404</f>
        <v>5</v>
      </c>
      <c r="E402">
        <f>'R-GRASP comparison'!E404</f>
        <v>2</v>
      </c>
      <c r="F402" s="55">
        <f>'R-GRASP comparison'!L404</f>
        <v>1850540</v>
      </c>
      <c r="G402" s="55">
        <f>'R-GRASP comparison'!M404</f>
        <v>1865946</v>
      </c>
      <c r="H402" s="55">
        <f>'R-GRASP comparison'!N404</f>
        <v>10867.166859653695</v>
      </c>
      <c r="I402" s="51">
        <f>tsplib24[[#This Row],[Dev]]/tsplib24[[#This Row],[Best]]</f>
        <v>5.8724301337197225E-3</v>
      </c>
      <c r="J402" s="55">
        <f>'R-GRASP comparison'!O404</f>
        <v>110.8</v>
      </c>
    </row>
    <row r="403" spans="1:10" x14ac:dyDescent="0.2">
      <c r="A403" t="s">
        <v>655</v>
      </c>
      <c r="B403" t="str">
        <f>'R-GRASP comparison'!B405</f>
        <v>pr107_05_3</v>
      </c>
      <c r="C403">
        <f>'R-GRASP comparison'!C405</f>
        <v>107</v>
      </c>
      <c r="D403">
        <f>'R-GRASP comparison'!D405</f>
        <v>5</v>
      </c>
      <c r="E403">
        <f>'R-GRASP comparison'!E405</f>
        <v>3</v>
      </c>
      <c r="F403" s="55">
        <f>'R-GRASP comparison'!L405</f>
        <v>1949930</v>
      </c>
      <c r="G403" s="55">
        <f>'R-GRASP comparison'!M405</f>
        <v>1958685</v>
      </c>
      <c r="H403" s="55">
        <f>'R-GRASP comparison'!N405</f>
        <v>8027.5819660855677</v>
      </c>
      <c r="I403" s="51">
        <f>tsplib24[[#This Row],[Dev]]/tsplib24[[#This Row],[Best]]</f>
        <v>4.1168564851484755E-3</v>
      </c>
      <c r="J403" s="55">
        <f>'R-GRASP comparison'!O405</f>
        <v>114.4</v>
      </c>
    </row>
    <row r="404" spans="1:10" x14ac:dyDescent="0.2">
      <c r="A404" t="s">
        <v>655</v>
      </c>
      <c r="B404" t="str">
        <f>'R-GRASP comparison'!B406</f>
        <v>pr107_05_4</v>
      </c>
      <c r="C404">
        <f>'R-GRASP comparison'!C406</f>
        <v>107</v>
      </c>
      <c r="D404">
        <f>'R-GRASP comparison'!D406</f>
        <v>5</v>
      </c>
      <c r="E404">
        <f>'R-GRASP comparison'!E406</f>
        <v>4</v>
      </c>
      <c r="F404" s="55">
        <f>'R-GRASP comparison'!L406</f>
        <v>1976850</v>
      </c>
      <c r="G404" s="55">
        <f>'R-GRASP comparison'!M406</f>
        <v>2000266</v>
      </c>
      <c r="H404" s="55">
        <f>'R-GRASP comparison'!N406</f>
        <v>17489.735529415215</v>
      </c>
      <c r="I404" s="51">
        <f>tsplib24[[#This Row],[Dev]]/tsplib24[[#This Row],[Best]]</f>
        <v>8.8472749725144618E-3</v>
      </c>
      <c r="J404" s="55">
        <f>'R-GRASP comparison'!O406</f>
        <v>138.1</v>
      </c>
    </row>
    <row r="405" spans="1:10" x14ac:dyDescent="0.2">
      <c r="A405" t="s">
        <v>655</v>
      </c>
      <c r="B405" t="str">
        <f>'R-GRASP comparison'!B407</f>
        <v>pr107_05_5</v>
      </c>
      <c r="C405">
        <f>'R-GRASP comparison'!C407</f>
        <v>107</v>
      </c>
      <c r="D405">
        <f>'R-GRASP comparison'!D407</f>
        <v>5</v>
      </c>
      <c r="E405">
        <f>'R-GRASP comparison'!E407</f>
        <v>5</v>
      </c>
      <c r="F405" s="55">
        <f>'R-GRASP comparison'!L407</f>
        <v>2114350</v>
      </c>
      <c r="G405" s="55">
        <f>'R-GRASP comparison'!M407</f>
        <v>2157998</v>
      </c>
      <c r="H405" s="55">
        <f>'R-GRASP comparison'!N407</f>
        <v>69277.74354806247</v>
      </c>
      <c r="I405" s="51">
        <f>tsplib24[[#This Row],[Dev]]/tsplib24[[#This Row],[Best]]</f>
        <v>3.2765504078351486E-2</v>
      </c>
      <c r="J405" s="55">
        <f>'R-GRASP comparison'!O407</f>
        <v>136.4</v>
      </c>
    </row>
    <row r="406" spans="1:10" x14ac:dyDescent="0.2">
      <c r="A406" t="s">
        <v>655</v>
      </c>
      <c r="B406" t="str">
        <f>'R-GRASP comparison'!B408</f>
        <v>pr107_10_2</v>
      </c>
      <c r="C406">
        <f>'R-GRASP comparison'!C408</f>
        <v>107</v>
      </c>
      <c r="D406">
        <f>'R-GRASP comparison'!D408</f>
        <v>10</v>
      </c>
      <c r="E406">
        <f>'R-GRASP comparison'!E408</f>
        <v>2</v>
      </c>
      <c r="F406" s="55">
        <f>'R-GRASP comparison'!L408</f>
        <v>539537</v>
      </c>
      <c r="G406" s="55">
        <f>'R-GRASP comparison'!M408</f>
        <v>558620.30000000005</v>
      </c>
      <c r="H406" s="55">
        <f>'R-GRASP comparison'!N408</f>
        <v>17307.460446935082</v>
      </c>
      <c r="I406" s="51">
        <f>tsplib24[[#This Row],[Dev]]/tsplib24[[#This Row],[Best]]</f>
        <v>3.2078356900333213E-2</v>
      </c>
      <c r="J406" s="55">
        <f>'R-GRASP comparison'!O408</f>
        <v>118.4</v>
      </c>
    </row>
    <row r="407" spans="1:10" x14ac:dyDescent="0.2">
      <c r="A407" t="s">
        <v>655</v>
      </c>
      <c r="B407" t="str">
        <f>'R-GRASP comparison'!B409</f>
        <v>pr107_10_3</v>
      </c>
      <c r="C407">
        <f>'R-GRASP comparison'!C409</f>
        <v>107</v>
      </c>
      <c r="D407">
        <f>'R-GRASP comparison'!D409</f>
        <v>10</v>
      </c>
      <c r="E407">
        <f>'R-GRASP comparison'!E409</f>
        <v>3</v>
      </c>
      <c r="F407" s="55">
        <f>'R-GRASP comparison'!L409</f>
        <v>482268</v>
      </c>
      <c r="G407" s="55">
        <f>'R-GRASP comparison'!M409</f>
        <v>496395</v>
      </c>
      <c r="H407" s="55">
        <f>'R-GRASP comparison'!N409</f>
        <v>10014.456827784299</v>
      </c>
      <c r="I407" s="51">
        <f>tsplib24[[#This Row],[Dev]]/tsplib24[[#This Row],[Best]]</f>
        <v>2.0765335514245812E-2</v>
      </c>
      <c r="J407" s="55">
        <f>'R-GRASP comparison'!O409</f>
        <v>176.5</v>
      </c>
    </row>
    <row r="408" spans="1:10" x14ac:dyDescent="0.2">
      <c r="A408" t="s">
        <v>655</v>
      </c>
      <c r="B408" t="str">
        <f>'R-GRASP comparison'!B410</f>
        <v>pr107_10_4</v>
      </c>
      <c r="C408">
        <f>'R-GRASP comparison'!C410</f>
        <v>107</v>
      </c>
      <c r="D408">
        <f>'R-GRASP comparison'!D410</f>
        <v>10</v>
      </c>
      <c r="E408">
        <f>'R-GRASP comparison'!E410</f>
        <v>4</v>
      </c>
      <c r="F408" s="55">
        <f>'R-GRASP comparison'!L410</f>
        <v>457580</v>
      </c>
      <c r="G408" s="55">
        <f>'R-GRASP comparison'!M410</f>
        <v>466538</v>
      </c>
      <c r="H408" s="55">
        <f>'R-GRASP comparison'!N410</f>
        <v>6903.2053746389765</v>
      </c>
      <c r="I408" s="51">
        <f>tsplib24[[#This Row],[Dev]]/tsplib24[[#This Row],[Best]]</f>
        <v>1.5086335448749894E-2</v>
      </c>
      <c r="J408" s="55">
        <f>'R-GRASP comparison'!O410</f>
        <v>154.6</v>
      </c>
    </row>
    <row r="409" spans="1:10" x14ac:dyDescent="0.2">
      <c r="A409" t="s">
        <v>655</v>
      </c>
      <c r="B409" t="str">
        <f>'R-GRASP comparison'!B411</f>
        <v>pr107_10_5</v>
      </c>
      <c r="C409">
        <f>'R-GRASP comparison'!C411</f>
        <v>107</v>
      </c>
      <c r="D409">
        <f>'R-GRASP comparison'!D411</f>
        <v>10</v>
      </c>
      <c r="E409">
        <f>'R-GRASP comparison'!E411</f>
        <v>5</v>
      </c>
      <c r="F409" s="55">
        <f>'R-GRASP comparison'!L411</f>
        <v>709111</v>
      </c>
      <c r="G409" s="55">
        <f>'R-GRASP comparison'!M411</f>
        <v>751345.3</v>
      </c>
      <c r="H409" s="55">
        <f>'R-GRASP comparison'!N411</f>
        <v>28943.26368009585</v>
      </c>
      <c r="I409" s="51">
        <f>tsplib24[[#This Row],[Dev]]/tsplib24[[#This Row],[Best]]</f>
        <v>4.0816266677707512E-2</v>
      </c>
      <c r="J409" s="55">
        <f>'R-GRASP comparison'!O411</f>
        <v>119.6</v>
      </c>
    </row>
    <row r="410" spans="1:10" x14ac:dyDescent="0.2">
      <c r="A410" t="s">
        <v>655</v>
      </c>
      <c r="B410" t="str">
        <f>'R-GRASP comparison'!B412</f>
        <v>pr107_15_2</v>
      </c>
      <c r="C410">
        <f>'R-GRASP comparison'!C412</f>
        <v>107</v>
      </c>
      <c r="D410">
        <f>'R-GRASP comparison'!D412</f>
        <v>15</v>
      </c>
      <c r="E410">
        <f>'R-GRASP comparison'!E412</f>
        <v>2</v>
      </c>
      <c r="F410" s="55">
        <f>'R-GRASP comparison'!L412</f>
        <v>240974</v>
      </c>
      <c r="G410" s="55">
        <f>'R-GRASP comparison'!M412</f>
        <v>252607.3</v>
      </c>
      <c r="H410" s="55">
        <f>'R-GRASP comparison'!N412</f>
        <v>6624.8113272924393</v>
      </c>
      <c r="I410" s="51">
        <f>tsplib24[[#This Row],[Dev]]/tsplib24[[#This Row],[Best]]</f>
        <v>2.7491809603079332E-2</v>
      </c>
      <c r="J410" s="55">
        <f>'R-GRASP comparison'!O412</f>
        <v>97.6</v>
      </c>
    </row>
    <row r="411" spans="1:10" x14ac:dyDescent="0.2">
      <c r="A411" t="s">
        <v>655</v>
      </c>
      <c r="B411" t="str">
        <f>'R-GRASP comparison'!B413</f>
        <v>pr107_15_3</v>
      </c>
      <c r="C411">
        <f>'R-GRASP comparison'!C413</f>
        <v>107</v>
      </c>
      <c r="D411">
        <f>'R-GRASP comparison'!D413</f>
        <v>15</v>
      </c>
      <c r="E411">
        <f>'R-GRASP comparison'!E413</f>
        <v>3</v>
      </c>
      <c r="F411" s="55">
        <f>'R-GRASP comparison'!L413</f>
        <v>287941</v>
      </c>
      <c r="G411" s="55">
        <f>'R-GRASP comparison'!M413</f>
        <v>305917.90000000002</v>
      </c>
      <c r="H411" s="55">
        <f>'R-GRASP comparison'!N413</f>
        <v>7870.0638067440223</v>
      </c>
      <c r="I411" s="51">
        <f>tsplib24[[#This Row],[Dev]]/tsplib24[[#This Row],[Best]]</f>
        <v>2.733220974694129E-2</v>
      </c>
      <c r="J411" s="55">
        <f>'R-GRASP comparison'!O413</f>
        <v>134.4</v>
      </c>
    </row>
    <row r="412" spans="1:10" x14ac:dyDescent="0.2">
      <c r="A412" t="s">
        <v>655</v>
      </c>
      <c r="B412" t="str">
        <f>'R-GRASP comparison'!B414</f>
        <v>pr107_15_4</v>
      </c>
      <c r="C412">
        <f>'R-GRASP comparison'!C414</f>
        <v>107</v>
      </c>
      <c r="D412">
        <f>'R-GRASP comparison'!D414</f>
        <v>15</v>
      </c>
      <c r="E412">
        <f>'R-GRASP comparison'!E414</f>
        <v>4</v>
      </c>
      <c r="F412" s="55">
        <f>'R-GRASP comparison'!L414</f>
        <v>292735</v>
      </c>
      <c r="G412" s="55">
        <f>'R-GRASP comparison'!M414</f>
        <v>300485.59999999998</v>
      </c>
      <c r="H412" s="55">
        <f>'R-GRASP comparison'!N414</f>
        <v>6338.0207075149956</v>
      </c>
      <c r="I412" s="51">
        <f>tsplib24[[#This Row],[Dev]]/tsplib24[[#This Row],[Best]]</f>
        <v>2.1651052001007722E-2</v>
      </c>
      <c r="J412" s="55">
        <f>'R-GRASP comparison'!O414</f>
        <v>121.8</v>
      </c>
    </row>
    <row r="413" spans="1:10" x14ac:dyDescent="0.2">
      <c r="A413" t="s">
        <v>655</v>
      </c>
      <c r="B413" t="str">
        <f>'R-GRASP comparison'!B415</f>
        <v>pr107_15_5</v>
      </c>
      <c r="C413">
        <f>'R-GRASP comparison'!C415</f>
        <v>107</v>
      </c>
      <c r="D413">
        <f>'R-GRASP comparison'!D415</f>
        <v>15</v>
      </c>
      <c r="E413">
        <f>'R-GRASP comparison'!E415</f>
        <v>5</v>
      </c>
      <c r="F413" s="55">
        <f>'R-GRASP comparison'!L415</f>
        <v>349690</v>
      </c>
      <c r="G413" s="55">
        <f>'R-GRASP comparison'!M415</f>
        <v>387419.3</v>
      </c>
      <c r="H413" s="55">
        <f>'R-GRASP comparison'!N415</f>
        <v>25244.090331754436</v>
      </c>
      <c r="I413" s="51">
        <f>tsplib24[[#This Row],[Dev]]/tsplib24[[#This Row],[Best]]</f>
        <v>7.218991201279544E-2</v>
      </c>
      <c r="J413" s="55">
        <f>'R-GRASP comparison'!O415</f>
        <v>132.1</v>
      </c>
    </row>
    <row r="414" spans="1:10" x14ac:dyDescent="0.2">
      <c r="A414" t="s">
        <v>655</v>
      </c>
      <c r="B414" t="str">
        <f>'R-GRASP comparison'!B416</f>
        <v>pr107_20_2</v>
      </c>
      <c r="C414">
        <f>'R-GRASP comparison'!C416</f>
        <v>107</v>
      </c>
      <c r="D414">
        <f>'R-GRASP comparison'!D416</f>
        <v>20</v>
      </c>
      <c r="E414">
        <f>'R-GRASP comparison'!E416</f>
        <v>2</v>
      </c>
      <c r="F414" s="55">
        <f>'R-GRASP comparison'!L416</f>
        <v>151823</v>
      </c>
      <c r="G414" s="55">
        <f>'R-GRASP comparison'!M416</f>
        <v>157295.79999999999</v>
      </c>
      <c r="H414" s="55">
        <f>'R-GRASP comparison'!N416</f>
        <v>4005.8432542696646</v>
      </c>
      <c r="I414" s="51">
        <f>tsplib24[[#This Row],[Dev]]/tsplib24[[#This Row],[Best]]</f>
        <v>2.6384956523515309E-2</v>
      </c>
      <c r="J414" s="55">
        <f>'R-GRASP comparison'!O416</f>
        <v>138.80000000000001</v>
      </c>
    </row>
    <row r="415" spans="1:10" x14ac:dyDescent="0.2">
      <c r="A415" t="s">
        <v>655</v>
      </c>
      <c r="B415" t="str">
        <f>'R-GRASP comparison'!B417</f>
        <v>pr107_20_3</v>
      </c>
      <c r="C415">
        <f>'R-GRASP comparison'!C417</f>
        <v>107</v>
      </c>
      <c r="D415">
        <f>'R-GRASP comparison'!D417</f>
        <v>20</v>
      </c>
      <c r="E415">
        <f>'R-GRASP comparison'!E417</f>
        <v>3</v>
      </c>
      <c r="F415" s="55">
        <f>'R-GRASP comparison'!L417</f>
        <v>152707</v>
      </c>
      <c r="G415" s="55">
        <f>'R-GRASP comparison'!M417</f>
        <v>159351.1</v>
      </c>
      <c r="H415" s="55">
        <f>'R-GRASP comparison'!N417</f>
        <v>8341.5687633282341</v>
      </c>
      <c r="I415" s="51">
        <f>tsplib24[[#This Row],[Dev]]/tsplib24[[#This Row],[Best]]</f>
        <v>5.4624665295816395E-2</v>
      </c>
      <c r="J415" s="55">
        <f>'R-GRASP comparison'!O417</f>
        <v>171.4</v>
      </c>
    </row>
    <row r="416" spans="1:10" x14ac:dyDescent="0.2">
      <c r="A416" t="s">
        <v>655</v>
      </c>
      <c r="B416" t="str">
        <f>'R-GRASP comparison'!B418</f>
        <v>pr107_20_4</v>
      </c>
      <c r="C416">
        <f>'R-GRASP comparison'!C418</f>
        <v>107</v>
      </c>
      <c r="D416">
        <f>'R-GRASP comparison'!D418</f>
        <v>20</v>
      </c>
      <c r="E416">
        <f>'R-GRASP comparison'!E418</f>
        <v>4</v>
      </c>
      <c r="F416" s="55">
        <f>'R-GRASP comparison'!L418</f>
        <v>145170</v>
      </c>
      <c r="G416" s="55">
        <f>'R-GRASP comparison'!M418</f>
        <v>159516</v>
      </c>
      <c r="H416" s="55">
        <f>'R-GRASP comparison'!N418</f>
        <v>13896.925559273894</v>
      </c>
      <c r="I416" s="51">
        <f>tsplib24[[#This Row],[Dev]]/tsplib24[[#This Row],[Best]]</f>
        <v>9.5728632357056517E-2</v>
      </c>
      <c r="J416" s="55">
        <f>'R-GRASP comparison'!O418</f>
        <v>137.69999999999999</v>
      </c>
    </row>
    <row r="417" spans="1:10" x14ac:dyDescent="0.2">
      <c r="A417" t="s">
        <v>655</v>
      </c>
      <c r="B417" t="str">
        <f>'R-GRASP comparison'!B419</f>
        <v>pr107_20_5</v>
      </c>
      <c r="C417">
        <f>'R-GRASP comparison'!C419</f>
        <v>107</v>
      </c>
      <c r="D417">
        <f>'R-GRASP comparison'!D419</f>
        <v>20</v>
      </c>
      <c r="E417">
        <f>'R-GRASP comparison'!E419</f>
        <v>5</v>
      </c>
      <c r="F417" s="55">
        <f>'R-GRASP comparison'!L419</f>
        <v>198857</v>
      </c>
      <c r="G417" s="55">
        <f>'R-GRASP comparison'!M419</f>
        <v>224729.4</v>
      </c>
      <c r="H417" s="55">
        <f>'R-GRASP comparison'!N419</f>
        <v>19018.321489202634</v>
      </c>
      <c r="I417" s="51">
        <f>tsplib24[[#This Row],[Dev]]/tsplib24[[#This Row],[Best]]</f>
        <v>9.5638179642671031E-2</v>
      </c>
      <c r="J417" s="55">
        <f>'R-GRASP comparison'!O419</f>
        <v>141.9</v>
      </c>
    </row>
    <row r="418" spans="1:10" x14ac:dyDescent="0.2">
      <c r="A418" t="s">
        <v>657</v>
      </c>
      <c r="B418" t="str">
        <f>'R-GRASP comparison'!B420</f>
        <v>pr124_05_2</v>
      </c>
      <c r="C418">
        <f>'R-GRASP comparison'!C420</f>
        <v>124</v>
      </c>
      <c r="D418">
        <f>'R-GRASP comparison'!D420</f>
        <v>5</v>
      </c>
      <c r="E418">
        <f>'R-GRASP comparison'!E420</f>
        <v>2</v>
      </c>
      <c r="F418" s="55">
        <f>'R-GRASP comparison'!L420</f>
        <v>3117910</v>
      </c>
      <c r="G418" s="55">
        <f>'R-GRASP comparison'!M420</f>
        <v>3155958</v>
      </c>
      <c r="H418" s="55">
        <f>'R-GRASP comparison'!N420</f>
        <v>24902.357228896133</v>
      </c>
      <c r="I418" s="51">
        <f>tsplib24[[#This Row],[Dev]]/tsplib24[[#This Row],[Best]]</f>
        <v>7.9868749350995166E-3</v>
      </c>
      <c r="J418" s="55">
        <f>'R-GRASP comparison'!O420</f>
        <v>85.3</v>
      </c>
    </row>
    <row r="419" spans="1:10" x14ac:dyDescent="0.2">
      <c r="A419" t="s">
        <v>657</v>
      </c>
      <c r="B419" t="str">
        <f>'R-GRASP comparison'!B421</f>
        <v>pr124_05_3</v>
      </c>
      <c r="C419">
        <f>'R-GRASP comparison'!C421</f>
        <v>124</v>
      </c>
      <c r="D419">
        <f>'R-GRASP comparison'!D421</f>
        <v>5</v>
      </c>
      <c r="E419">
        <f>'R-GRASP comparison'!E421</f>
        <v>3</v>
      </c>
      <c r="F419" s="55">
        <f>'R-GRASP comparison'!L421</f>
        <v>3024140</v>
      </c>
      <c r="G419" s="55">
        <f>'R-GRASP comparison'!M421</f>
        <v>3105090</v>
      </c>
      <c r="H419" s="55">
        <f>'R-GRASP comparison'!N421</f>
        <v>31003.626669579586</v>
      </c>
      <c r="I419" s="51">
        <f>tsplib24[[#This Row],[Dev]]/tsplib24[[#This Row],[Best]]</f>
        <v>1.0252047414993878E-2</v>
      </c>
      <c r="J419" s="55">
        <f>'R-GRASP comparison'!O421</f>
        <v>78.8</v>
      </c>
    </row>
    <row r="420" spans="1:10" x14ac:dyDescent="0.2">
      <c r="A420" t="s">
        <v>657</v>
      </c>
      <c r="B420" t="str">
        <f>'R-GRASP comparison'!B422</f>
        <v>pr124_05_4</v>
      </c>
      <c r="C420">
        <f>'R-GRASP comparison'!C422</f>
        <v>124</v>
      </c>
      <c r="D420">
        <f>'R-GRASP comparison'!D422</f>
        <v>5</v>
      </c>
      <c r="E420">
        <f>'R-GRASP comparison'!E422</f>
        <v>4</v>
      </c>
      <c r="F420" s="55">
        <f>'R-GRASP comparison'!L422</f>
        <v>3552630</v>
      </c>
      <c r="G420" s="55">
        <f>'R-GRASP comparison'!M422</f>
        <v>3630498</v>
      </c>
      <c r="H420" s="55">
        <f>'R-GRASP comparison'!N422</f>
        <v>87532.165871879479</v>
      </c>
      <c r="I420" s="51">
        <f>tsplib24[[#This Row],[Dev]]/tsplib24[[#This Row],[Best]]</f>
        <v>2.4638694677430375E-2</v>
      </c>
      <c r="J420" s="55">
        <f>'R-GRASP comparison'!O422</f>
        <v>119.2</v>
      </c>
    </row>
    <row r="421" spans="1:10" x14ac:dyDescent="0.2">
      <c r="A421" t="s">
        <v>657</v>
      </c>
      <c r="B421" t="str">
        <f>'R-GRASP comparison'!B423</f>
        <v>pr124_05_5</v>
      </c>
      <c r="C421">
        <f>'R-GRASP comparison'!C423</f>
        <v>124</v>
      </c>
      <c r="D421">
        <f>'R-GRASP comparison'!D423</f>
        <v>5</v>
      </c>
      <c r="E421">
        <f>'R-GRASP comparison'!E423</f>
        <v>5</v>
      </c>
      <c r="F421" s="55">
        <f>'R-GRASP comparison'!L423</f>
        <v>3249400</v>
      </c>
      <c r="G421" s="55">
        <f>'R-GRASP comparison'!M423</f>
        <v>3332674</v>
      </c>
      <c r="H421" s="55">
        <f>'R-GRASP comparison'!N423</f>
        <v>54002.130246047804</v>
      </c>
      <c r="I421" s="51">
        <f>tsplib24[[#This Row],[Dev]]/tsplib24[[#This Row],[Best]]</f>
        <v>1.661910821876279E-2</v>
      </c>
      <c r="J421" s="55">
        <f>'R-GRASP comparison'!O423</f>
        <v>156.9</v>
      </c>
    </row>
    <row r="422" spans="1:10" x14ac:dyDescent="0.2">
      <c r="A422" t="s">
        <v>657</v>
      </c>
      <c r="B422" t="str">
        <f>'R-GRASP comparison'!B424</f>
        <v>pr124_10_2</v>
      </c>
      <c r="C422">
        <f>'R-GRASP comparison'!C424</f>
        <v>124</v>
      </c>
      <c r="D422">
        <f>'R-GRASP comparison'!D424</f>
        <v>10</v>
      </c>
      <c r="E422">
        <f>'R-GRASP comparison'!E424</f>
        <v>2</v>
      </c>
      <c r="F422" s="55">
        <f>'R-GRASP comparison'!L424</f>
        <v>972305</v>
      </c>
      <c r="G422" s="55">
        <f>'R-GRASP comparison'!M424</f>
        <v>1005922.1</v>
      </c>
      <c r="H422" s="55">
        <f>'R-GRASP comparison'!N424</f>
        <v>24951.556613432622</v>
      </c>
      <c r="I422" s="51">
        <f>tsplib24[[#This Row],[Dev]]/tsplib24[[#This Row],[Best]]</f>
        <v>2.5662273271692137E-2</v>
      </c>
      <c r="J422" s="55">
        <f>'R-GRASP comparison'!O424</f>
        <v>91.7</v>
      </c>
    </row>
    <row r="423" spans="1:10" x14ac:dyDescent="0.2">
      <c r="A423" t="s">
        <v>657</v>
      </c>
      <c r="B423" t="str">
        <f>'R-GRASP comparison'!B425</f>
        <v>pr124_10_3</v>
      </c>
      <c r="C423">
        <f>'R-GRASP comparison'!C425</f>
        <v>124</v>
      </c>
      <c r="D423">
        <f>'R-GRASP comparison'!D425</f>
        <v>10</v>
      </c>
      <c r="E423">
        <f>'R-GRASP comparison'!E425</f>
        <v>3</v>
      </c>
      <c r="F423" s="55">
        <f>'R-GRASP comparison'!L425</f>
        <v>1023670</v>
      </c>
      <c r="G423" s="55">
        <f>'R-GRASP comparison'!M425</f>
        <v>1063472</v>
      </c>
      <c r="H423" s="55">
        <f>'R-GRASP comparison'!N425</f>
        <v>32783.477817000712</v>
      </c>
      <c r="I423" s="51">
        <f>tsplib24[[#This Row],[Dev]]/tsplib24[[#This Row],[Best]]</f>
        <v>3.2025435752733512E-2</v>
      </c>
      <c r="J423" s="55">
        <f>'R-GRASP comparison'!O425</f>
        <v>120.4</v>
      </c>
    </row>
    <row r="424" spans="1:10" x14ac:dyDescent="0.2">
      <c r="A424" t="s">
        <v>657</v>
      </c>
      <c r="B424" t="str">
        <f>'R-GRASP comparison'!B426</f>
        <v>pr124_10_4</v>
      </c>
      <c r="C424">
        <f>'R-GRASP comparison'!C426</f>
        <v>124</v>
      </c>
      <c r="D424">
        <f>'R-GRASP comparison'!D426</f>
        <v>10</v>
      </c>
      <c r="E424">
        <f>'R-GRASP comparison'!E426</f>
        <v>4</v>
      </c>
      <c r="F424" s="55">
        <f>'R-GRASP comparison'!L426</f>
        <v>1219990</v>
      </c>
      <c r="G424" s="55">
        <f>'R-GRASP comparison'!M426</f>
        <v>1280707</v>
      </c>
      <c r="H424" s="55">
        <f>'R-GRASP comparison'!N426</f>
        <v>50402.351146658933</v>
      </c>
      <c r="I424" s="51">
        <f>tsplib24[[#This Row],[Dev]]/tsplib24[[#This Row],[Best]]</f>
        <v>4.1313741216451719E-2</v>
      </c>
      <c r="J424" s="55">
        <f>'R-GRASP comparison'!O426</f>
        <v>107.5</v>
      </c>
    </row>
    <row r="425" spans="1:10" x14ac:dyDescent="0.2">
      <c r="A425" t="s">
        <v>657</v>
      </c>
      <c r="B425" t="str">
        <f>'R-GRASP comparison'!B427</f>
        <v>pr124_10_5</v>
      </c>
      <c r="C425">
        <f>'R-GRASP comparison'!C427</f>
        <v>124</v>
      </c>
      <c r="D425">
        <f>'R-GRASP comparison'!D427</f>
        <v>10</v>
      </c>
      <c r="E425">
        <f>'R-GRASP comparison'!E427</f>
        <v>5</v>
      </c>
      <c r="F425" s="55">
        <f>'R-GRASP comparison'!L427</f>
        <v>1135810</v>
      </c>
      <c r="G425" s="55">
        <f>'R-GRASP comparison'!M427</f>
        <v>1213327</v>
      </c>
      <c r="H425" s="55">
        <f>'R-GRASP comparison'!N427</f>
        <v>49382.338284496458</v>
      </c>
      <c r="I425" s="51">
        <f>tsplib24[[#This Row],[Dev]]/tsplib24[[#This Row],[Best]]</f>
        <v>4.3477639996563205E-2</v>
      </c>
      <c r="J425" s="55">
        <f>'R-GRASP comparison'!O427</f>
        <v>148</v>
      </c>
    </row>
    <row r="426" spans="1:10" x14ac:dyDescent="0.2">
      <c r="A426" t="s">
        <v>657</v>
      </c>
      <c r="B426" t="str">
        <f>'R-GRASP comparison'!B428</f>
        <v>pr124_15_2</v>
      </c>
      <c r="C426">
        <f>'R-GRASP comparison'!C428</f>
        <v>124</v>
      </c>
      <c r="D426">
        <f>'R-GRASP comparison'!D428</f>
        <v>15</v>
      </c>
      <c r="E426">
        <f>'R-GRASP comparison'!E428</f>
        <v>2</v>
      </c>
      <c r="F426" s="55">
        <f>'R-GRASP comparison'!L428</f>
        <v>523056</v>
      </c>
      <c r="G426" s="55">
        <f>'R-GRASP comparison'!M428</f>
        <v>551037.1</v>
      </c>
      <c r="H426" s="55">
        <f>'R-GRASP comparison'!N428</f>
        <v>18621.421597778786</v>
      </c>
      <c r="I426" s="51">
        <f>tsplib24[[#This Row],[Dev]]/tsplib24[[#This Row],[Best]]</f>
        <v>3.5601200632014135E-2</v>
      </c>
      <c r="J426" s="55">
        <f>'R-GRASP comparison'!O428</f>
        <v>110.6</v>
      </c>
    </row>
    <row r="427" spans="1:10" x14ac:dyDescent="0.2">
      <c r="A427" t="s">
        <v>657</v>
      </c>
      <c r="B427" t="str">
        <f>'R-GRASP comparison'!B429</f>
        <v>pr124_15_3</v>
      </c>
      <c r="C427">
        <f>'R-GRASP comparison'!C429</f>
        <v>124</v>
      </c>
      <c r="D427">
        <f>'R-GRASP comparison'!D429</f>
        <v>15</v>
      </c>
      <c r="E427">
        <f>'R-GRASP comparison'!E429</f>
        <v>3</v>
      </c>
      <c r="F427" s="55">
        <f>'R-GRASP comparison'!L429</f>
        <v>554127</v>
      </c>
      <c r="G427" s="55">
        <f>'R-GRASP comparison'!M429</f>
        <v>569859.1</v>
      </c>
      <c r="H427" s="55">
        <f>'R-GRASP comparison'!N429</f>
        <v>10159.369429797851</v>
      </c>
      <c r="I427" s="51">
        <f>tsplib24[[#This Row],[Dev]]/tsplib24[[#This Row],[Best]]</f>
        <v>1.833400904449314E-2</v>
      </c>
      <c r="J427" s="55">
        <f>'R-GRASP comparison'!O429</f>
        <v>91.1</v>
      </c>
    </row>
    <row r="428" spans="1:10" x14ac:dyDescent="0.2">
      <c r="A428" t="s">
        <v>657</v>
      </c>
      <c r="B428" t="str">
        <f>'R-GRASP comparison'!B430</f>
        <v>pr124_15_4</v>
      </c>
      <c r="C428">
        <f>'R-GRASP comparison'!C430</f>
        <v>124</v>
      </c>
      <c r="D428">
        <f>'R-GRASP comparison'!D430</f>
        <v>15</v>
      </c>
      <c r="E428">
        <f>'R-GRASP comparison'!E430</f>
        <v>4</v>
      </c>
      <c r="F428" s="55">
        <f>'R-GRASP comparison'!L430</f>
        <v>638571</v>
      </c>
      <c r="G428" s="55">
        <f>'R-GRASP comparison'!M430</f>
        <v>653774.4</v>
      </c>
      <c r="H428" s="55">
        <f>'R-GRASP comparison'!N430</f>
        <v>21285.20297817764</v>
      </c>
      <c r="I428" s="51">
        <f>tsplib24[[#This Row],[Dev]]/tsplib24[[#This Row],[Best]]</f>
        <v>3.333255499886096E-2</v>
      </c>
      <c r="J428" s="55">
        <f>'R-GRASP comparison'!O430</f>
        <v>94</v>
      </c>
    </row>
    <row r="429" spans="1:10" x14ac:dyDescent="0.2">
      <c r="A429" t="s">
        <v>657</v>
      </c>
      <c r="B429" t="str">
        <f>'R-GRASP comparison'!B431</f>
        <v>pr124_15_5</v>
      </c>
      <c r="C429">
        <f>'R-GRASP comparison'!C431</f>
        <v>124</v>
      </c>
      <c r="D429">
        <f>'R-GRASP comparison'!D431</f>
        <v>15</v>
      </c>
      <c r="E429">
        <f>'R-GRASP comparison'!E431</f>
        <v>5</v>
      </c>
      <c r="F429" s="55">
        <f>'R-GRASP comparison'!L431</f>
        <v>628179</v>
      </c>
      <c r="G429" s="55">
        <f>'R-GRASP comparison'!M431</f>
        <v>669923.30000000005</v>
      </c>
      <c r="H429" s="55">
        <f>'R-GRASP comparison'!N431</f>
        <v>29057.211206897031</v>
      </c>
      <c r="I429" s="51">
        <f>tsplib24[[#This Row],[Dev]]/tsplib24[[#This Row],[Best]]</f>
        <v>4.6256260089714923E-2</v>
      </c>
      <c r="J429" s="55">
        <f>'R-GRASP comparison'!O431</f>
        <v>156.4</v>
      </c>
    </row>
    <row r="430" spans="1:10" x14ac:dyDescent="0.2">
      <c r="A430" t="s">
        <v>657</v>
      </c>
      <c r="B430" t="str">
        <f>'R-GRASP comparison'!B432</f>
        <v>pr124_20_2</v>
      </c>
      <c r="C430">
        <f>'R-GRASP comparison'!C432</f>
        <v>124</v>
      </c>
      <c r="D430">
        <f>'R-GRASP comparison'!D432</f>
        <v>20</v>
      </c>
      <c r="E430">
        <f>'R-GRASP comparison'!E432</f>
        <v>2</v>
      </c>
      <c r="F430" s="55">
        <f>'R-GRASP comparison'!L432</f>
        <v>326511</v>
      </c>
      <c r="G430" s="55">
        <f>'R-GRASP comparison'!M432</f>
        <v>335466.09999999998</v>
      </c>
      <c r="H430" s="55">
        <f>'R-GRASP comparison'!N432</f>
        <v>6013.3753407623653</v>
      </c>
      <c r="I430" s="51">
        <f>tsplib24[[#This Row],[Dev]]/tsplib24[[#This Row],[Best]]</f>
        <v>1.841706815624088E-2</v>
      </c>
      <c r="J430" s="55">
        <f>'R-GRASP comparison'!O432</f>
        <v>133.4</v>
      </c>
    </row>
    <row r="431" spans="1:10" x14ac:dyDescent="0.2">
      <c r="A431" t="s">
        <v>657</v>
      </c>
      <c r="B431" t="str">
        <f>'R-GRASP comparison'!B433</f>
        <v>pr124_20_3</v>
      </c>
      <c r="C431">
        <f>'R-GRASP comparison'!C433</f>
        <v>124</v>
      </c>
      <c r="D431">
        <f>'R-GRASP comparison'!D433</f>
        <v>20</v>
      </c>
      <c r="E431">
        <f>'R-GRASP comparison'!E433</f>
        <v>3</v>
      </c>
      <c r="F431" s="55">
        <f>'R-GRASP comparison'!L433</f>
        <v>332143</v>
      </c>
      <c r="G431" s="55">
        <f>'R-GRASP comparison'!M433</f>
        <v>354948.8</v>
      </c>
      <c r="H431" s="55">
        <f>'R-GRASP comparison'!N433</f>
        <v>11147.420726089262</v>
      </c>
      <c r="I431" s="51">
        <f>tsplib24[[#This Row],[Dev]]/tsplib24[[#This Row],[Best]]</f>
        <v>3.3562112481940798E-2</v>
      </c>
      <c r="J431" s="55">
        <f>'R-GRASP comparison'!O433</f>
        <v>94.6</v>
      </c>
    </row>
    <row r="432" spans="1:10" x14ac:dyDescent="0.2">
      <c r="A432" t="s">
        <v>657</v>
      </c>
      <c r="B432" t="str">
        <f>'R-GRASP comparison'!B434</f>
        <v>pr124_20_4</v>
      </c>
      <c r="C432">
        <f>'R-GRASP comparison'!C434</f>
        <v>124</v>
      </c>
      <c r="D432">
        <f>'R-GRASP comparison'!D434</f>
        <v>20</v>
      </c>
      <c r="E432">
        <f>'R-GRASP comparison'!E434</f>
        <v>4</v>
      </c>
      <c r="F432" s="55">
        <f>'R-GRASP comparison'!L434</f>
        <v>392233</v>
      </c>
      <c r="G432" s="55">
        <f>'R-GRASP comparison'!M434</f>
        <v>421510.9</v>
      </c>
      <c r="H432" s="55">
        <f>'R-GRASP comparison'!N434</f>
        <v>20368.001197139271</v>
      </c>
      <c r="I432" s="51">
        <f>tsplib24[[#This Row],[Dev]]/tsplib24[[#This Row],[Best]]</f>
        <v>5.1928321169150152E-2</v>
      </c>
      <c r="J432" s="55">
        <f>'R-GRASP comparison'!O434</f>
        <v>117.1</v>
      </c>
    </row>
    <row r="433" spans="1:10" x14ac:dyDescent="0.2">
      <c r="A433" t="s">
        <v>657</v>
      </c>
      <c r="B433" t="str">
        <f>'R-GRASP comparison'!B435</f>
        <v>pr124_20_5</v>
      </c>
      <c r="C433">
        <f>'R-GRASP comparison'!C435</f>
        <v>124</v>
      </c>
      <c r="D433">
        <f>'R-GRASP comparison'!D435</f>
        <v>20</v>
      </c>
      <c r="E433">
        <f>'R-GRASP comparison'!E435</f>
        <v>5</v>
      </c>
      <c r="F433" s="55">
        <f>'R-GRASP comparison'!L435</f>
        <v>373305</v>
      </c>
      <c r="G433" s="55">
        <f>'R-GRASP comparison'!M435</f>
        <v>416928.1</v>
      </c>
      <c r="H433" s="55">
        <f>'R-GRASP comparison'!N435</f>
        <v>33871.131488661878</v>
      </c>
      <c r="I433" s="51">
        <f>tsplib24[[#This Row],[Dev]]/tsplib24[[#This Row],[Best]]</f>
        <v>9.0733131055469068E-2</v>
      </c>
      <c r="J433" s="55">
        <f>'R-GRASP comparison'!O435</f>
        <v>162.19999999999999</v>
      </c>
    </row>
    <row r="434" spans="1:10" x14ac:dyDescent="0.2">
      <c r="A434" t="s">
        <v>658</v>
      </c>
      <c r="B434" t="str">
        <f>'R-GRASP comparison'!B436</f>
        <v>pr136_05_2</v>
      </c>
      <c r="C434">
        <f>'R-GRASP comparison'!C436</f>
        <v>136</v>
      </c>
      <c r="D434">
        <f>'R-GRASP comparison'!D436</f>
        <v>5</v>
      </c>
      <c r="E434">
        <f>'R-GRASP comparison'!E436</f>
        <v>2</v>
      </c>
      <c r="F434" s="55">
        <f>'R-GRASP comparison'!L436</f>
        <v>4454790</v>
      </c>
      <c r="G434" s="55">
        <f>'R-GRASP comparison'!M436</f>
        <v>4490179</v>
      </c>
      <c r="H434" s="55">
        <f>'R-GRASP comparison'!N436</f>
        <v>57405.038967749941</v>
      </c>
      <c r="I434" s="51">
        <f>tsplib24[[#This Row],[Dev]]/tsplib24[[#This Row],[Best]]</f>
        <v>1.2886138059874862E-2</v>
      </c>
      <c r="J434" s="55">
        <f>'R-GRASP comparison'!O436</f>
        <v>127</v>
      </c>
    </row>
    <row r="435" spans="1:10" x14ac:dyDescent="0.2">
      <c r="A435" t="s">
        <v>658</v>
      </c>
      <c r="B435" t="str">
        <f>'R-GRASP comparison'!B437</f>
        <v>pr136_05_3</v>
      </c>
      <c r="C435">
        <f>'R-GRASP comparison'!C437</f>
        <v>136</v>
      </c>
      <c r="D435">
        <f>'R-GRASP comparison'!D437</f>
        <v>5</v>
      </c>
      <c r="E435">
        <f>'R-GRASP comparison'!E437</f>
        <v>3</v>
      </c>
      <c r="F435" s="55">
        <f>'R-GRASP comparison'!L437</f>
        <v>4497670</v>
      </c>
      <c r="G435" s="55">
        <f>'R-GRASP comparison'!M437</f>
        <v>4538593</v>
      </c>
      <c r="H435" s="55">
        <f>'R-GRASP comparison'!N437</f>
        <v>68935.924201794493</v>
      </c>
      <c r="I435" s="51">
        <f>tsplib24[[#This Row],[Dev]]/tsplib24[[#This Row],[Best]]</f>
        <v>1.5327030262734815E-2</v>
      </c>
      <c r="J435" s="55">
        <f>'R-GRASP comparison'!O437</f>
        <v>145.30000000000001</v>
      </c>
    </row>
    <row r="436" spans="1:10" x14ac:dyDescent="0.2">
      <c r="A436" t="s">
        <v>658</v>
      </c>
      <c r="B436" t="str">
        <f>'R-GRASP comparison'!B438</f>
        <v>pr136_05_4</v>
      </c>
      <c r="C436">
        <f>'R-GRASP comparison'!C438</f>
        <v>136</v>
      </c>
      <c r="D436">
        <f>'R-GRASP comparison'!D438</f>
        <v>5</v>
      </c>
      <c r="E436">
        <f>'R-GRASP comparison'!E438</f>
        <v>4</v>
      </c>
      <c r="F436" s="55">
        <f>'R-GRASP comparison'!L438</f>
        <v>5014390</v>
      </c>
      <c r="G436" s="55">
        <f>'R-GRASP comparison'!M438</f>
        <v>5136512</v>
      </c>
      <c r="H436" s="55">
        <f>'R-GRASP comparison'!N438</f>
        <v>76353.46136372746</v>
      </c>
      <c r="I436" s="51">
        <f>tsplib24[[#This Row],[Dev]]/tsplib24[[#This Row],[Best]]</f>
        <v>1.5226869342776979E-2</v>
      </c>
      <c r="J436" s="55">
        <f>'R-GRASP comparison'!O438</f>
        <v>122</v>
      </c>
    </row>
    <row r="437" spans="1:10" x14ac:dyDescent="0.2">
      <c r="A437" t="s">
        <v>658</v>
      </c>
      <c r="B437" t="str">
        <f>'R-GRASP comparison'!B439</f>
        <v>pr136_05_5</v>
      </c>
      <c r="C437">
        <f>'R-GRASP comparison'!C439</f>
        <v>136</v>
      </c>
      <c r="D437">
        <f>'R-GRASP comparison'!D439</f>
        <v>5</v>
      </c>
      <c r="E437">
        <f>'R-GRASP comparison'!E439</f>
        <v>5</v>
      </c>
      <c r="F437" s="55">
        <f>'R-GRASP comparison'!L439</f>
        <v>4857300</v>
      </c>
      <c r="G437" s="55">
        <f>'R-GRASP comparison'!M439</f>
        <v>5063964</v>
      </c>
      <c r="H437" s="55">
        <f>'R-GRASP comparison'!N439</f>
        <v>115147.79085061849</v>
      </c>
      <c r="I437" s="51">
        <f>tsplib24[[#This Row],[Dev]]/tsplib24[[#This Row],[Best]]</f>
        <v>2.3706131153237085E-2</v>
      </c>
      <c r="J437" s="55">
        <f>'R-GRASP comparison'!O439</f>
        <v>130.5</v>
      </c>
    </row>
    <row r="438" spans="1:10" x14ac:dyDescent="0.2">
      <c r="A438" t="s">
        <v>658</v>
      </c>
      <c r="B438" t="str">
        <f>'R-GRASP comparison'!B440</f>
        <v>pr136_10_2</v>
      </c>
      <c r="C438">
        <f>'R-GRASP comparison'!C440</f>
        <v>136</v>
      </c>
      <c r="D438">
        <f>'R-GRASP comparison'!D440</f>
        <v>10</v>
      </c>
      <c r="E438">
        <f>'R-GRASP comparison'!E440</f>
        <v>2</v>
      </c>
      <c r="F438" s="55">
        <f>'R-GRASP comparison'!L440</f>
        <v>1486980</v>
      </c>
      <c r="G438" s="55">
        <f>'R-GRASP comparison'!M440</f>
        <v>1528352</v>
      </c>
      <c r="H438" s="55">
        <f>'R-GRASP comparison'!N440</f>
        <v>36135.843332255761</v>
      </c>
      <c r="I438" s="51">
        <f>tsplib24[[#This Row],[Dev]]/tsplib24[[#This Row],[Best]]</f>
        <v>2.4301499234862446E-2</v>
      </c>
      <c r="J438" s="55">
        <f>'R-GRASP comparison'!O440</f>
        <v>154.69999999999999</v>
      </c>
    </row>
    <row r="439" spans="1:10" x14ac:dyDescent="0.2">
      <c r="A439" t="s">
        <v>658</v>
      </c>
      <c r="B439" t="str">
        <f>'R-GRASP comparison'!B441</f>
        <v>pr136_10_3</v>
      </c>
      <c r="C439">
        <f>'R-GRASP comparison'!C441</f>
        <v>136</v>
      </c>
      <c r="D439">
        <f>'R-GRASP comparison'!D441</f>
        <v>10</v>
      </c>
      <c r="E439">
        <f>'R-GRASP comparison'!E441</f>
        <v>3</v>
      </c>
      <c r="F439" s="55">
        <f>'R-GRASP comparison'!L441</f>
        <v>1561400</v>
      </c>
      <c r="G439" s="55">
        <f>'R-GRASP comparison'!M441</f>
        <v>1603105</v>
      </c>
      <c r="H439" s="55">
        <f>'R-GRASP comparison'!N441</f>
        <v>26573.706825440149</v>
      </c>
      <c r="I439" s="51">
        <f>tsplib24[[#This Row],[Dev]]/tsplib24[[#This Row],[Best]]</f>
        <v>1.7019153852593921E-2</v>
      </c>
      <c r="J439" s="55">
        <f>'R-GRASP comparison'!O441</f>
        <v>110.4</v>
      </c>
    </row>
    <row r="440" spans="1:10" x14ac:dyDescent="0.2">
      <c r="A440" t="s">
        <v>658</v>
      </c>
      <c r="B440" t="str">
        <f>'R-GRASP comparison'!B442</f>
        <v>pr136_10_4</v>
      </c>
      <c r="C440">
        <f>'R-GRASP comparison'!C442</f>
        <v>136</v>
      </c>
      <c r="D440">
        <f>'R-GRASP comparison'!D442</f>
        <v>10</v>
      </c>
      <c r="E440">
        <f>'R-GRASP comparison'!E442</f>
        <v>4</v>
      </c>
      <c r="F440" s="55">
        <f>'R-GRASP comparison'!L442</f>
        <v>1730110</v>
      </c>
      <c r="G440" s="55">
        <f>'R-GRASP comparison'!M442</f>
        <v>1781493</v>
      </c>
      <c r="H440" s="55">
        <f>'R-GRASP comparison'!N442</f>
        <v>41761.580975288227</v>
      </c>
      <c r="I440" s="51">
        <f>tsplib24[[#This Row],[Dev]]/tsplib24[[#This Row],[Best]]</f>
        <v>2.4138107389292143E-2</v>
      </c>
      <c r="J440" s="55">
        <f>'R-GRASP comparison'!O442</f>
        <v>164.8</v>
      </c>
    </row>
    <row r="441" spans="1:10" x14ac:dyDescent="0.2">
      <c r="A441" t="s">
        <v>658</v>
      </c>
      <c r="B441" t="str">
        <f>'R-GRASP comparison'!B443</f>
        <v>pr136_10_5</v>
      </c>
      <c r="C441">
        <f>'R-GRASP comparison'!C443</f>
        <v>136</v>
      </c>
      <c r="D441">
        <f>'R-GRASP comparison'!D443</f>
        <v>10</v>
      </c>
      <c r="E441">
        <f>'R-GRASP comparison'!E443</f>
        <v>5</v>
      </c>
      <c r="F441" s="55">
        <f>'R-GRASP comparison'!L443</f>
        <v>1709410</v>
      </c>
      <c r="G441" s="55">
        <f>'R-GRASP comparison'!M443</f>
        <v>1779970</v>
      </c>
      <c r="H441" s="55">
        <f>'R-GRASP comparison'!N443</f>
        <v>58801.412492482792</v>
      </c>
      <c r="I441" s="51">
        <f>tsplib24[[#This Row],[Dev]]/tsplib24[[#This Row],[Best]]</f>
        <v>3.4398659474603979E-2</v>
      </c>
      <c r="J441" s="55">
        <f>'R-GRASP comparison'!O443</f>
        <v>131.69999999999999</v>
      </c>
    </row>
    <row r="442" spans="1:10" x14ac:dyDescent="0.2">
      <c r="A442" t="s">
        <v>658</v>
      </c>
      <c r="B442" t="str">
        <f>'R-GRASP comparison'!B444</f>
        <v>pr136_15_2</v>
      </c>
      <c r="C442">
        <f>'R-GRASP comparison'!C444</f>
        <v>136</v>
      </c>
      <c r="D442">
        <f>'R-GRASP comparison'!D444</f>
        <v>15</v>
      </c>
      <c r="E442">
        <f>'R-GRASP comparison'!E444</f>
        <v>2</v>
      </c>
      <c r="F442" s="55">
        <f>'R-GRASP comparison'!L444</f>
        <v>796633</v>
      </c>
      <c r="G442" s="55">
        <f>'R-GRASP comparison'!M444</f>
        <v>811639.8</v>
      </c>
      <c r="H442" s="55">
        <f>'R-GRASP comparison'!N444</f>
        <v>14967.02681675066</v>
      </c>
      <c r="I442" s="51">
        <f>tsplib24[[#This Row],[Dev]]/tsplib24[[#This Row],[Best]]</f>
        <v>1.878785691372396E-2</v>
      </c>
      <c r="J442" s="55">
        <f>'R-GRASP comparison'!O444</f>
        <v>147.19999999999999</v>
      </c>
    </row>
    <row r="443" spans="1:10" x14ac:dyDescent="0.2">
      <c r="A443" t="s">
        <v>658</v>
      </c>
      <c r="B443" t="str">
        <f>'R-GRASP comparison'!B445</f>
        <v>pr136_15_3</v>
      </c>
      <c r="C443">
        <f>'R-GRASP comparison'!C445</f>
        <v>136</v>
      </c>
      <c r="D443">
        <f>'R-GRASP comparison'!D445</f>
        <v>15</v>
      </c>
      <c r="E443">
        <f>'R-GRASP comparison'!E445</f>
        <v>3</v>
      </c>
      <c r="F443" s="55">
        <f>'R-GRASP comparison'!L445</f>
        <v>806649</v>
      </c>
      <c r="G443" s="55">
        <f>'R-GRASP comparison'!M445</f>
        <v>845354.5</v>
      </c>
      <c r="H443" s="55">
        <f>'R-GRASP comparison'!N445</f>
        <v>33334.498997118419</v>
      </c>
      <c r="I443" s="51">
        <f>tsplib24[[#This Row],[Dev]]/tsplib24[[#This Row],[Best]]</f>
        <v>4.1324664131633979E-2</v>
      </c>
      <c r="J443" s="55">
        <f>'R-GRASP comparison'!O445</f>
        <v>142</v>
      </c>
    </row>
    <row r="444" spans="1:10" x14ac:dyDescent="0.2">
      <c r="A444" t="s">
        <v>658</v>
      </c>
      <c r="B444" t="str">
        <f>'R-GRASP comparison'!B446</f>
        <v>pr136_15_4</v>
      </c>
      <c r="C444">
        <f>'R-GRASP comparison'!C446</f>
        <v>136</v>
      </c>
      <c r="D444">
        <f>'R-GRASP comparison'!D446</f>
        <v>15</v>
      </c>
      <c r="E444">
        <f>'R-GRASP comparison'!E446</f>
        <v>4</v>
      </c>
      <c r="F444" s="55">
        <f>'R-GRASP comparison'!L446</f>
        <v>913289</v>
      </c>
      <c r="G444" s="55">
        <f>'R-GRASP comparison'!M446</f>
        <v>969526.4</v>
      </c>
      <c r="H444" s="55">
        <f>'R-GRASP comparison'!N446</f>
        <v>39085.451849334771</v>
      </c>
      <c r="I444" s="51">
        <f>tsplib24[[#This Row],[Dev]]/tsplib24[[#This Row],[Best]]</f>
        <v>4.2796367687922193E-2</v>
      </c>
      <c r="J444" s="55">
        <f>'R-GRASP comparison'!O446</f>
        <v>142.6</v>
      </c>
    </row>
    <row r="445" spans="1:10" x14ac:dyDescent="0.2">
      <c r="A445" t="s">
        <v>658</v>
      </c>
      <c r="B445" t="str">
        <f>'R-GRASP comparison'!B447</f>
        <v>pr136_15_5</v>
      </c>
      <c r="C445">
        <f>'R-GRASP comparison'!C447</f>
        <v>136</v>
      </c>
      <c r="D445">
        <f>'R-GRASP comparison'!D447</f>
        <v>15</v>
      </c>
      <c r="E445">
        <f>'R-GRASP comparison'!E447</f>
        <v>5</v>
      </c>
      <c r="F445" s="55">
        <f>'R-GRASP comparison'!L447</f>
        <v>961959</v>
      </c>
      <c r="G445" s="55">
        <f>'R-GRASP comparison'!M447</f>
        <v>998443.9</v>
      </c>
      <c r="H445" s="55">
        <f>'R-GRASP comparison'!N447</f>
        <v>22861.737138478537</v>
      </c>
      <c r="I445" s="51">
        <f>tsplib24[[#This Row],[Dev]]/tsplib24[[#This Row],[Best]]</f>
        <v>2.3765812408302781E-2</v>
      </c>
      <c r="J445" s="55">
        <f>'R-GRASP comparison'!O447</f>
        <v>152.4</v>
      </c>
    </row>
    <row r="446" spans="1:10" x14ac:dyDescent="0.2">
      <c r="A446" t="s">
        <v>658</v>
      </c>
      <c r="B446" t="str">
        <f>'R-GRASP comparison'!B448</f>
        <v>pr136_20_2</v>
      </c>
      <c r="C446">
        <f>'R-GRASP comparison'!C448</f>
        <v>136</v>
      </c>
      <c r="D446">
        <f>'R-GRASP comparison'!D448</f>
        <v>20</v>
      </c>
      <c r="E446">
        <f>'R-GRASP comparison'!E448</f>
        <v>2</v>
      </c>
      <c r="F446" s="55">
        <f>'R-GRASP comparison'!L448</f>
        <v>506495</v>
      </c>
      <c r="G446" s="55">
        <f>'R-GRASP comparison'!M448</f>
        <v>524264.2</v>
      </c>
      <c r="H446" s="55">
        <f>'R-GRASP comparison'!N448</f>
        <v>11425.855395160184</v>
      </c>
      <c r="I446" s="51">
        <f>tsplib24[[#This Row],[Dev]]/tsplib24[[#This Row],[Best]]</f>
        <v>2.2558673619996614E-2</v>
      </c>
      <c r="J446" s="55">
        <f>'R-GRASP comparison'!O448</f>
        <v>141.1</v>
      </c>
    </row>
    <row r="447" spans="1:10" x14ac:dyDescent="0.2">
      <c r="A447" t="s">
        <v>658</v>
      </c>
      <c r="B447" t="str">
        <f>'R-GRASP comparison'!B449</f>
        <v>pr136_20_3</v>
      </c>
      <c r="C447">
        <f>'R-GRASP comparison'!C449</f>
        <v>136</v>
      </c>
      <c r="D447">
        <f>'R-GRASP comparison'!D449</f>
        <v>20</v>
      </c>
      <c r="E447">
        <f>'R-GRASP comparison'!E449</f>
        <v>3</v>
      </c>
      <c r="F447" s="55">
        <f>'R-GRASP comparison'!L449</f>
        <v>513109</v>
      </c>
      <c r="G447" s="55">
        <f>'R-GRASP comparison'!M449</f>
        <v>539721.19999999995</v>
      </c>
      <c r="H447" s="55">
        <f>'R-GRASP comparison'!N449</f>
        <v>14883.182438951391</v>
      </c>
      <c r="I447" s="51">
        <f>tsplib24[[#This Row],[Dev]]/tsplib24[[#This Row],[Best]]</f>
        <v>2.9005888493383262E-2</v>
      </c>
      <c r="J447" s="55">
        <f>'R-GRASP comparison'!O449</f>
        <v>164.8</v>
      </c>
    </row>
    <row r="448" spans="1:10" x14ac:dyDescent="0.2">
      <c r="A448" t="s">
        <v>658</v>
      </c>
      <c r="B448" t="str">
        <f>'R-GRASP comparison'!B450</f>
        <v>pr136_20_4</v>
      </c>
      <c r="C448">
        <f>'R-GRASP comparison'!C450</f>
        <v>136</v>
      </c>
      <c r="D448">
        <f>'R-GRASP comparison'!D450</f>
        <v>20</v>
      </c>
      <c r="E448">
        <f>'R-GRASP comparison'!E450</f>
        <v>4</v>
      </c>
      <c r="F448" s="55">
        <f>'R-GRASP comparison'!L450</f>
        <v>600015</v>
      </c>
      <c r="G448" s="55">
        <f>'R-GRASP comparison'!M450</f>
        <v>634198.5</v>
      </c>
      <c r="H448" s="55">
        <f>'R-GRASP comparison'!N450</f>
        <v>27613.991394259217</v>
      </c>
      <c r="I448" s="51">
        <f>tsplib24[[#This Row],[Dev]]/tsplib24[[#This Row],[Best]]</f>
        <v>4.6022168436221124E-2</v>
      </c>
      <c r="J448" s="55">
        <f>'R-GRASP comparison'!O450</f>
        <v>174</v>
      </c>
    </row>
    <row r="449" spans="1:10" x14ac:dyDescent="0.2">
      <c r="A449" t="s">
        <v>658</v>
      </c>
      <c r="B449" t="str">
        <f>'R-GRASP comparison'!B451</f>
        <v>pr136_20_5</v>
      </c>
      <c r="C449">
        <f>'R-GRASP comparison'!C451</f>
        <v>136</v>
      </c>
      <c r="D449">
        <f>'R-GRASP comparison'!D451</f>
        <v>20</v>
      </c>
      <c r="E449">
        <f>'R-GRASP comparison'!E451</f>
        <v>5</v>
      </c>
      <c r="F449" s="55">
        <f>'R-GRASP comparison'!L451</f>
        <v>626067</v>
      </c>
      <c r="G449" s="55">
        <f>'R-GRASP comparison'!M451</f>
        <v>668220.30000000005</v>
      </c>
      <c r="H449" s="55">
        <f>'R-GRASP comparison'!N451</f>
        <v>22083.041573167004</v>
      </c>
      <c r="I449" s="51">
        <f>tsplib24[[#This Row],[Dev]]/tsplib24[[#This Row],[Best]]</f>
        <v>3.5272649050608007E-2</v>
      </c>
      <c r="J449" s="55">
        <f>'R-GRASP comparison'!O451</f>
        <v>168.1</v>
      </c>
    </row>
    <row r="450" spans="1:10" x14ac:dyDescent="0.2">
      <c r="A450" t="s">
        <v>662</v>
      </c>
      <c r="B450" t="str">
        <f>'R-GRASP comparison'!B452</f>
        <v>pr144_05_2</v>
      </c>
      <c r="C450">
        <f>'R-GRASP comparison'!C452</f>
        <v>144</v>
      </c>
      <c r="D450">
        <f>'R-GRASP comparison'!D452</f>
        <v>5</v>
      </c>
      <c r="E450">
        <f>'R-GRASP comparison'!E452</f>
        <v>2</v>
      </c>
      <c r="F450" s="55">
        <f>'R-GRASP comparison'!L452</f>
        <v>4819740</v>
      </c>
      <c r="G450" s="55">
        <f>'R-GRASP comparison'!M452</f>
        <v>4887453</v>
      </c>
      <c r="H450" s="55">
        <f>'R-GRASP comparison'!N452</f>
        <v>33439.8936900224</v>
      </c>
      <c r="I450" s="51">
        <f>tsplib24[[#This Row],[Dev]]/tsplib24[[#This Row],[Best]]</f>
        <v>6.9381115350667048E-3</v>
      </c>
      <c r="J450" s="55">
        <f>'R-GRASP comparison'!O452</f>
        <v>136.5</v>
      </c>
    </row>
    <row r="451" spans="1:10" x14ac:dyDescent="0.2">
      <c r="A451" t="s">
        <v>662</v>
      </c>
      <c r="B451" t="str">
        <f>'R-GRASP comparison'!B453</f>
        <v>pr144_05_3</v>
      </c>
      <c r="C451">
        <f>'R-GRASP comparison'!C453</f>
        <v>144</v>
      </c>
      <c r="D451">
        <f>'R-GRASP comparison'!D453</f>
        <v>5</v>
      </c>
      <c r="E451">
        <f>'R-GRASP comparison'!E453</f>
        <v>3</v>
      </c>
      <c r="F451" s="55">
        <f>'R-GRASP comparison'!L453</f>
        <v>4707630</v>
      </c>
      <c r="G451" s="55">
        <f>'R-GRASP comparison'!M453</f>
        <v>4801591</v>
      </c>
      <c r="H451" s="55">
        <f>'R-GRASP comparison'!N453</f>
        <v>78384.021961678445</v>
      </c>
      <c r="I451" s="51">
        <f>tsplib24[[#This Row],[Dev]]/tsplib24[[#This Row],[Best]]</f>
        <v>1.6650421116714449E-2</v>
      </c>
      <c r="J451" s="55">
        <f>'R-GRASP comparison'!O453</f>
        <v>148</v>
      </c>
    </row>
    <row r="452" spans="1:10" x14ac:dyDescent="0.2">
      <c r="A452" t="s">
        <v>662</v>
      </c>
      <c r="B452" t="str">
        <f>'R-GRASP comparison'!B454</f>
        <v>pr144_05_4</v>
      </c>
      <c r="C452">
        <f>'R-GRASP comparison'!C454</f>
        <v>144</v>
      </c>
      <c r="D452">
        <f>'R-GRASP comparison'!D454</f>
        <v>5</v>
      </c>
      <c r="E452">
        <f>'R-GRASP comparison'!E454</f>
        <v>4</v>
      </c>
      <c r="F452" s="55">
        <f>'R-GRASP comparison'!L454</f>
        <v>5100610</v>
      </c>
      <c r="G452" s="55">
        <f>'R-GRASP comparison'!M454</f>
        <v>5216907</v>
      </c>
      <c r="H452" s="55">
        <f>'R-GRASP comparison'!N454</f>
        <v>126882.74789041346</v>
      </c>
      <c r="I452" s="51">
        <f>tsplib24[[#This Row],[Dev]]/tsplib24[[#This Row],[Best]]</f>
        <v>2.4875994810505696E-2</v>
      </c>
      <c r="J452" s="55">
        <f>'R-GRASP comparison'!O454</f>
        <v>124.7</v>
      </c>
    </row>
    <row r="453" spans="1:10" x14ac:dyDescent="0.2">
      <c r="A453" t="s">
        <v>662</v>
      </c>
      <c r="B453" t="str">
        <f>'R-GRASP comparison'!B455</f>
        <v>pr144_05_5</v>
      </c>
      <c r="C453">
        <f>'R-GRASP comparison'!C455</f>
        <v>144</v>
      </c>
      <c r="D453">
        <f>'R-GRASP comparison'!D455</f>
        <v>5</v>
      </c>
      <c r="E453">
        <f>'R-GRASP comparison'!E455</f>
        <v>5</v>
      </c>
      <c r="F453" s="55">
        <f>'R-GRASP comparison'!L455</f>
        <v>5187570</v>
      </c>
      <c r="G453" s="55">
        <f>'R-GRASP comparison'!M455</f>
        <v>5338725</v>
      </c>
      <c r="H453" s="55">
        <f>'R-GRASP comparison'!N455</f>
        <v>144699.8255585219</v>
      </c>
      <c r="I453" s="51">
        <f>tsplib24[[#This Row],[Dev]]/tsplib24[[#This Row],[Best]]</f>
        <v>2.7893565881235705E-2</v>
      </c>
      <c r="J453" s="55">
        <f>'R-GRASP comparison'!O455</f>
        <v>128.5</v>
      </c>
    </row>
    <row r="454" spans="1:10" x14ac:dyDescent="0.2">
      <c r="A454" t="s">
        <v>662</v>
      </c>
      <c r="B454" t="str">
        <f>'R-GRASP comparison'!B456</f>
        <v>pr144_10_2</v>
      </c>
      <c r="C454">
        <f>'R-GRASP comparison'!C456</f>
        <v>144</v>
      </c>
      <c r="D454">
        <f>'R-GRASP comparison'!D456</f>
        <v>10</v>
      </c>
      <c r="E454">
        <f>'R-GRASP comparison'!E456</f>
        <v>2</v>
      </c>
      <c r="F454" s="55">
        <f>'R-GRASP comparison'!L456</f>
        <v>1415080</v>
      </c>
      <c r="G454" s="55">
        <f>'R-GRASP comparison'!M456</f>
        <v>1475948</v>
      </c>
      <c r="H454" s="55">
        <f>'R-GRASP comparison'!N456</f>
        <v>44481.112795832298</v>
      </c>
      <c r="I454" s="51">
        <f>tsplib24[[#This Row],[Dev]]/tsplib24[[#This Row],[Best]]</f>
        <v>3.1433638236588957E-2</v>
      </c>
      <c r="J454" s="55">
        <f>'R-GRASP comparison'!O456</f>
        <v>108.3</v>
      </c>
    </row>
    <row r="455" spans="1:10" x14ac:dyDescent="0.2">
      <c r="A455" t="s">
        <v>662</v>
      </c>
      <c r="B455" t="str">
        <f>'R-GRASP comparison'!B457</f>
        <v>pr144_10_3</v>
      </c>
      <c r="C455">
        <f>'R-GRASP comparison'!C457</f>
        <v>144</v>
      </c>
      <c r="D455">
        <f>'R-GRASP comparison'!D457</f>
        <v>10</v>
      </c>
      <c r="E455">
        <f>'R-GRASP comparison'!E457</f>
        <v>3</v>
      </c>
      <c r="F455" s="55">
        <f>'R-GRASP comparison'!L457</f>
        <v>1422400</v>
      </c>
      <c r="G455" s="55">
        <f>'R-GRASP comparison'!M457</f>
        <v>1456843</v>
      </c>
      <c r="H455" s="55">
        <f>'R-GRASP comparison'!N457</f>
        <v>34641.661831448626</v>
      </c>
      <c r="I455" s="51">
        <f>tsplib24[[#This Row],[Dev]]/tsplib24[[#This Row],[Best]]</f>
        <v>2.4354374178465008E-2</v>
      </c>
      <c r="J455" s="55">
        <f>'R-GRASP comparison'!O457</f>
        <v>135.4</v>
      </c>
    </row>
    <row r="456" spans="1:10" x14ac:dyDescent="0.2">
      <c r="A456" t="s">
        <v>662</v>
      </c>
      <c r="B456" t="str">
        <f>'R-GRASP comparison'!B458</f>
        <v>pr144_10_4</v>
      </c>
      <c r="C456">
        <f>'R-GRASP comparison'!C458</f>
        <v>144</v>
      </c>
      <c r="D456">
        <f>'R-GRASP comparison'!D458</f>
        <v>10</v>
      </c>
      <c r="E456">
        <f>'R-GRASP comparison'!E458</f>
        <v>4</v>
      </c>
      <c r="F456" s="55">
        <f>'R-GRASP comparison'!L458</f>
        <v>1651910</v>
      </c>
      <c r="G456" s="55">
        <f>'R-GRASP comparison'!M458</f>
        <v>1760010</v>
      </c>
      <c r="H456" s="55">
        <f>'R-GRASP comparison'!N458</f>
        <v>60993.730825388935</v>
      </c>
      <c r="I456" s="51">
        <f>tsplib24[[#This Row],[Dev]]/tsplib24[[#This Row],[Best]]</f>
        <v>3.6923156119515549E-2</v>
      </c>
      <c r="J456" s="55">
        <f>'R-GRASP comparison'!O458</f>
        <v>156.30000000000001</v>
      </c>
    </row>
    <row r="457" spans="1:10" x14ac:dyDescent="0.2">
      <c r="A457" t="s">
        <v>662</v>
      </c>
      <c r="B457" t="str">
        <f>'R-GRASP comparison'!B459</f>
        <v>pr144_10_5</v>
      </c>
      <c r="C457">
        <f>'R-GRASP comparison'!C459</f>
        <v>144</v>
      </c>
      <c r="D457">
        <f>'R-GRASP comparison'!D459</f>
        <v>10</v>
      </c>
      <c r="E457">
        <f>'R-GRASP comparison'!E459</f>
        <v>5</v>
      </c>
      <c r="F457" s="55">
        <f>'R-GRASP comparison'!L459</f>
        <v>1894330</v>
      </c>
      <c r="G457" s="55">
        <f>'R-GRASP comparison'!M459</f>
        <v>1951859</v>
      </c>
      <c r="H457" s="55">
        <f>'R-GRASP comparison'!N459</f>
        <v>52866.196393452701</v>
      </c>
      <c r="I457" s="51">
        <f>tsplib24[[#This Row],[Dev]]/tsplib24[[#This Row],[Best]]</f>
        <v>2.7907596033137153E-2</v>
      </c>
      <c r="J457" s="55">
        <f>'R-GRASP comparison'!O459</f>
        <v>198.5</v>
      </c>
    </row>
    <row r="458" spans="1:10" x14ac:dyDescent="0.2">
      <c r="A458" t="s">
        <v>662</v>
      </c>
      <c r="B458" t="str">
        <f>'R-GRASP comparison'!B460</f>
        <v>pr144_15_2</v>
      </c>
      <c r="C458">
        <f>'R-GRASP comparison'!C460</f>
        <v>144</v>
      </c>
      <c r="D458">
        <f>'R-GRASP comparison'!D460</f>
        <v>15</v>
      </c>
      <c r="E458">
        <f>'R-GRASP comparison'!E460</f>
        <v>2</v>
      </c>
      <c r="F458" s="55">
        <f>'R-GRASP comparison'!L460</f>
        <v>779644</v>
      </c>
      <c r="G458" s="55">
        <f>'R-GRASP comparison'!M460</f>
        <v>802068.7</v>
      </c>
      <c r="H458" s="55">
        <f>'R-GRASP comparison'!N460</f>
        <v>12262.325464156009</v>
      </c>
      <c r="I458" s="51">
        <f>tsplib24[[#This Row],[Dev]]/tsplib24[[#This Row],[Best]]</f>
        <v>1.5728108552308502E-2</v>
      </c>
      <c r="J458" s="55">
        <f>'R-GRASP comparison'!O460</f>
        <v>83.2</v>
      </c>
    </row>
    <row r="459" spans="1:10" x14ac:dyDescent="0.2">
      <c r="A459" t="s">
        <v>662</v>
      </c>
      <c r="B459" t="str">
        <f>'R-GRASP comparison'!B461</f>
        <v>pr144_15_3</v>
      </c>
      <c r="C459">
        <f>'R-GRASP comparison'!C461</f>
        <v>144</v>
      </c>
      <c r="D459">
        <f>'R-GRASP comparison'!D461</f>
        <v>15</v>
      </c>
      <c r="E459">
        <f>'R-GRASP comparison'!E461</f>
        <v>3</v>
      </c>
      <c r="F459" s="55">
        <f>'R-GRASP comparison'!L461</f>
        <v>687180</v>
      </c>
      <c r="G459" s="55">
        <f>'R-GRASP comparison'!M461</f>
        <v>717378.3</v>
      </c>
      <c r="H459" s="55">
        <f>'R-GRASP comparison'!N461</f>
        <v>22199.266744897475</v>
      </c>
      <c r="I459" s="51">
        <f>tsplib24[[#This Row],[Dev]]/tsplib24[[#This Row],[Best]]</f>
        <v>3.230487899079932E-2</v>
      </c>
      <c r="J459" s="55">
        <f>'R-GRASP comparison'!O461</f>
        <v>113.8</v>
      </c>
    </row>
    <row r="460" spans="1:10" x14ac:dyDescent="0.2">
      <c r="A460" t="s">
        <v>662</v>
      </c>
      <c r="B460" t="str">
        <f>'R-GRASP comparison'!B462</f>
        <v>pr144_15_4</v>
      </c>
      <c r="C460">
        <f>'R-GRASP comparison'!C462</f>
        <v>144</v>
      </c>
      <c r="D460">
        <f>'R-GRASP comparison'!D462</f>
        <v>15</v>
      </c>
      <c r="E460">
        <f>'R-GRASP comparison'!E462</f>
        <v>4</v>
      </c>
      <c r="F460" s="55">
        <f>'R-GRASP comparison'!L462</f>
        <v>930439</v>
      </c>
      <c r="G460" s="55">
        <f>'R-GRASP comparison'!M462</f>
        <v>957095</v>
      </c>
      <c r="H460" s="55">
        <f>'R-GRASP comparison'!N462</f>
        <v>19494.256669878723</v>
      </c>
      <c r="I460" s="51">
        <f>tsplib24[[#This Row],[Dev]]/tsplib24[[#This Row],[Best]]</f>
        <v>2.0951676219374642E-2</v>
      </c>
      <c r="J460" s="55">
        <f>'R-GRASP comparison'!O462</f>
        <v>160.1</v>
      </c>
    </row>
    <row r="461" spans="1:10" x14ac:dyDescent="0.2">
      <c r="A461" t="s">
        <v>662</v>
      </c>
      <c r="B461" t="str">
        <f>'R-GRASP comparison'!B463</f>
        <v>pr144_15_5</v>
      </c>
      <c r="C461">
        <f>'R-GRASP comparison'!C463</f>
        <v>144</v>
      </c>
      <c r="D461">
        <f>'R-GRASP comparison'!D463</f>
        <v>15</v>
      </c>
      <c r="E461">
        <f>'R-GRASP comparison'!E463</f>
        <v>5</v>
      </c>
      <c r="F461" s="55">
        <f>'R-GRASP comparison'!L463</f>
        <v>1031450</v>
      </c>
      <c r="G461" s="55">
        <f>'R-GRASP comparison'!M463</f>
        <v>1080639</v>
      </c>
      <c r="H461" s="55">
        <f>'R-GRASP comparison'!N463</f>
        <v>38371.203453168426</v>
      </c>
      <c r="I461" s="51">
        <f>tsplib24[[#This Row],[Dev]]/tsplib24[[#This Row],[Best]]</f>
        <v>3.7201224929146758E-2</v>
      </c>
      <c r="J461" s="55">
        <f>'R-GRASP comparison'!O463</f>
        <v>163.4</v>
      </c>
    </row>
    <row r="462" spans="1:10" x14ac:dyDescent="0.2">
      <c r="A462" t="s">
        <v>662</v>
      </c>
      <c r="B462" t="str">
        <f>'R-GRASP comparison'!B464</f>
        <v>pr144_20_2</v>
      </c>
      <c r="C462">
        <f>'R-GRASP comparison'!C464</f>
        <v>144</v>
      </c>
      <c r="D462">
        <f>'R-GRASP comparison'!D464</f>
        <v>20</v>
      </c>
      <c r="E462">
        <f>'R-GRASP comparison'!E464</f>
        <v>2</v>
      </c>
      <c r="F462" s="55">
        <f>'R-GRASP comparison'!L464</f>
        <v>433604</v>
      </c>
      <c r="G462" s="55">
        <f>'R-GRASP comparison'!M464</f>
        <v>447624.2</v>
      </c>
      <c r="H462" s="55">
        <f>'R-GRASP comparison'!N464</f>
        <v>10940.382562882443</v>
      </c>
      <c r="I462" s="51">
        <f>tsplib24[[#This Row],[Dev]]/tsplib24[[#This Row],[Best]]</f>
        <v>2.5231276839887185E-2</v>
      </c>
      <c r="J462" s="55">
        <f>'R-GRASP comparison'!O464</f>
        <v>107.5</v>
      </c>
    </row>
    <row r="463" spans="1:10" x14ac:dyDescent="0.2">
      <c r="A463" t="s">
        <v>662</v>
      </c>
      <c r="B463" t="str">
        <f>'R-GRASP comparison'!B465</f>
        <v>pr144_20_3</v>
      </c>
      <c r="C463">
        <f>'R-GRASP comparison'!C465</f>
        <v>144</v>
      </c>
      <c r="D463">
        <f>'R-GRASP comparison'!D465</f>
        <v>20</v>
      </c>
      <c r="E463">
        <f>'R-GRASP comparison'!E465</f>
        <v>3</v>
      </c>
      <c r="F463" s="55">
        <f>'R-GRASP comparison'!L465</f>
        <v>415319</v>
      </c>
      <c r="G463" s="55">
        <f>'R-GRASP comparison'!M465</f>
        <v>456812.5</v>
      </c>
      <c r="H463" s="55">
        <f>'R-GRASP comparison'!N465</f>
        <v>21894.569058964778</v>
      </c>
      <c r="I463" s="51">
        <f>tsplib24[[#This Row],[Dev]]/tsplib24[[#This Row],[Best]]</f>
        <v>5.2717475143118371E-2</v>
      </c>
      <c r="J463" s="55">
        <f>'R-GRASP comparison'!O465</f>
        <v>151.1</v>
      </c>
    </row>
    <row r="464" spans="1:10" x14ac:dyDescent="0.2">
      <c r="A464" t="s">
        <v>662</v>
      </c>
      <c r="B464" t="str">
        <f>'R-GRASP comparison'!B466</f>
        <v>pr144_20_4</v>
      </c>
      <c r="C464">
        <f>'R-GRASP comparison'!C466</f>
        <v>144</v>
      </c>
      <c r="D464">
        <f>'R-GRASP comparison'!D466</f>
        <v>20</v>
      </c>
      <c r="E464">
        <f>'R-GRASP comparison'!E466</f>
        <v>4</v>
      </c>
      <c r="F464" s="55">
        <f>'R-GRASP comparison'!L466</f>
        <v>530783</v>
      </c>
      <c r="G464" s="55">
        <f>'R-GRASP comparison'!M466</f>
        <v>583676.80000000005</v>
      </c>
      <c r="H464" s="55">
        <f>'R-GRASP comparison'!N466</f>
        <v>38296.281547951883</v>
      </c>
      <c r="I464" s="51">
        <f>tsplib24[[#This Row],[Dev]]/tsplib24[[#This Row],[Best]]</f>
        <v>7.2150542779161886E-2</v>
      </c>
      <c r="J464" s="55">
        <f>'R-GRASP comparison'!O466</f>
        <v>171.6</v>
      </c>
    </row>
    <row r="465" spans="1:10" x14ac:dyDescent="0.2">
      <c r="A465" t="s">
        <v>662</v>
      </c>
      <c r="B465" t="str">
        <f>'R-GRASP comparison'!B467</f>
        <v>pr144_20_5</v>
      </c>
      <c r="C465">
        <f>'R-GRASP comparison'!C467</f>
        <v>144</v>
      </c>
      <c r="D465">
        <f>'R-GRASP comparison'!D467</f>
        <v>20</v>
      </c>
      <c r="E465">
        <f>'R-GRASP comparison'!E467</f>
        <v>5</v>
      </c>
      <c r="F465" s="55">
        <f>'R-GRASP comparison'!L467</f>
        <v>645397</v>
      </c>
      <c r="G465" s="55">
        <f>'R-GRASP comparison'!M467</f>
        <v>689542.6</v>
      </c>
      <c r="H465" s="55">
        <f>'R-GRASP comparison'!N467</f>
        <v>31727.02975627494</v>
      </c>
      <c r="I465" s="51">
        <f>tsplib24[[#This Row],[Dev]]/tsplib24[[#This Row],[Best]]</f>
        <v>4.9158935904993269E-2</v>
      </c>
      <c r="J465" s="55">
        <f>'R-GRASP comparison'!O467</f>
        <v>140.4</v>
      </c>
    </row>
    <row r="466" spans="1:10" x14ac:dyDescent="0.2">
      <c r="A466" t="s">
        <v>680</v>
      </c>
      <c r="B466" t="str">
        <f>'R-GRASP comparison'!B468</f>
        <v>pr152_05_2</v>
      </c>
      <c r="C466">
        <f>'R-GRASP comparison'!C468</f>
        <v>152</v>
      </c>
      <c r="D466">
        <f>'R-GRASP comparison'!D468</f>
        <v>5</v>
      </c>
      <c r="E466">
        <f>'R-GRASP comparison'!E468</f>
        <v>2</v>
      </c>
      <c r="F466" s="55">
        <f>'R-GRASP comparison'!L468</f>
        <v>6411220</v>
      </c>
      <c r="G466" s="55">
        <f>'R-GRASP comparison'!M468</f>
        <v>6549171</v>
      </c>
      <c r="H466" s="55">
        <f>'R-GRASP comparison'!N468</f>
        <v>124259.22406628635</v>
      </c>
      <c r="I466" s="51">
        <f>tsplib24[[#This Row],[Dev]]/tsplib24[[#This Row],[Best]]</f>
        <v>1.9381525523423988E-2</v>
      </c>
      <c r="J466" s="55">
        <f>'R-GRASP comparison'!O468</f>
        <v>128.30000000000001</v>
      </c>
    </row>
    <row r="467" spans="1:10" x14ac:dyDescent="0.2">
      <c r="A467" t="s">
        <v>680</v>
      </c>
      <c r="B467" t="str">
        <f>'R-GRASP comparison'!B469</f>
        <v>pr152_05_3</v>
      </c>
      <c r="C467">
        <f>'R-GRASP comparison'!C469</f>
        <v>152</v>
      </c>
      <c r="D467">
        <f>'R-GRASP comparison'!D469</f>
        <v>5</v>
      </c>
      <c r="E467">
        <f>'R-GRASP comparison'!E469</f>
        <v>3</v>
      </c>
      <c r="F467" s="55">
        <f>'R-GRASP comparison'!L469</f>
        <v>6484160</v>
      </c>
      <c r="G467" s="55">
        <f>'R-GRASP comparison'!M469</f>
        <v>6569211</v>
      </c>
      <c r="H467" s="55">
        <f>'R-GRASP comparison'!N469</f>
        <v>49010.355697092789</v>
      </c>
      <c r="I467" s="51">
        <f>tsplib24[[#This Row],[Dev]]/tsplib24[[#This Row],[Best]]</f>
        <v>7.5584741426943181E-3</v>
      </c>
      <c r="J467" s="55">
        <f>'R-GRASP comparison'!O469</f>
        <v>112.2</v>
      </c>
    </row>
    <row r="468" spans="1:10" x14ac:dyDescent="0.2">
      <c r="A468" t="s">
        <v>680</v>
      </c>
      <c r="B468" t="str">
        <f>'R-GRASP comparison'!B470</f>
        <v>pr152_05_4</v>
      </c>
      <c r="C468">
        <f>'R-GRASP comparison'!C470</f>
        <v>152</v>
      </c>
      <c r="D468">
        <f>'R-GRASP comparison'!D470</f>
        <v>5</v>
      </c>
      <c r="E468">
        <f>'R-GRASP comparison'!E470</f>
        <v>4</v>
      </c>
      <c r="F468" s="55">
        <f>'R-GRASP comparison'!L470</f>
        <v>6680460</v>
      </c>
      <c r="G468" s="55">
        <f>'R-GRASP comparison'!M470</f>
        <v>6946597</v>
      </c>
      <c r="H468" s="55">
        <f>'R-GRASP comparison'!N470</f>
        <v>166216.48661710226</v>
      </c>
      <c r="I468" s="51">
        <f>tsplib24[[#This Row],[Dev]]/tsplib24[[#This Row],[Best]]</f>
        <v>2.48809942155334E-2</v>
      </c>
      <c r="J468" s="55">
        <f>'R-GRASP comparison'!O470</f>
        <v>163.5</v>
      </c>
    </row>
    <row r="469" spans="1:10" x14ac:dyDescent="0.2">
      <c r="A469" t="s">
        <v>680</v>
      </c>
      <c r="B469" t="str">
        <f>'R-GRASP comparison'!B471</f>
        <v>pr152_05_5</v>
      </c>
      <c r="C469">
        <f>'R-GRASP comparison'!C471</f>
        <v>152</v>
      </c>
      <c r="D469">
        <f>'R-GRASP comparison'!D471</f>
        <v>5</v>
      </c>
      <c r="E469">
        <f>'R-GRASP comparison'!E471</f>
        <v>5</v>
      </c>
      <c r="F469" s="55">
        <f>'R-GRASP comparison'!L471</f>
        <v>6717050</v>
      </c>
      <c r="G469" s="55">
        <f>'R-GRASP comparison'!M471</f>
        <v>6915250</v>
      </c>
      <c r="H469" s="55">
        <f>'R-GRASP comparison'!N471</f>
        <v>172185.58940863778</v>
      </c>
      <c r="I469" s="51">
        <f>tsplib24[[#This Row],[Dev]]/tsplib24[[#This Row],[Best]]</f>
        <v>2.5634108635284505E-2</v>
      </c>
      <c r="J469" s="55">
        <f>'R-GRASP comparison'!O471</f>
        <v>132.6</v>
      </c>
    </row>
    <row r="470" spans="1:10" x14ac:dyDescent="0.2">
      <c r="A470" t="s">
        <v>680</v>
      </c>
      <c r="B470" t="str">
        <f>'R-GRASP comparison'!B472</f>
        <v>pr152_10_2</v>
      </c>
      <c r="C470">
        <f>'R-GRASP comparison'!C472</f>
        <v>152</v>
      </c>
      <c r="D470">
        <f>'R-GRASP comparison'!D472</f>
        <v>10</v>
      </c>
      <c r="E470">
        <f>'R-GRASP comparison'!E472</f>
        <v>2</v>
      </c>
      <c r="F470" s="55">
        <f>'R-GRASP comparison'!L472</f>
        <v>1788580</v>
      </c>
      <c r="G470" s="55">
        <f>'R-GRASP comparison'!M472</f>
        <v>1854203</v>
      </c>
      <c r="H470" s="55">
        <f>'R-GRASP comparison'!N472</f>
        <v>44039.764115323473</v>
      </c>
      <c r="I470" s="51">
        <f>tsplib24[[#This Row],[Dev]]/tsplib24[[#This Row],[Best]]</f>
        <v>2.4622753310069145E-2</v>
      </c>
      <c r="J470" s="55">
        <f>'R-GRASP comparison'!O472</f>
        <v>136.6</v>
      </c>
    </row>
    <row r="471" spans="1:10" x14ac:dyDescent="0.2">
      <c r="A471" t="s">
        <v>680</v>
      </c>
      <c r="B471" t="str">
        <f>'R-GRASP comparison'!B473</f>
        <v>pr152_10_3</v>
      </c>
      <c r="C471">
        <f>'R-GRASP comparison'!C473</f>
        <v>152</v>
      </c>
      <c r="D471">
        <f>'R-GRASP comparison'!D473</f>
        <v>10</v>
      </c>
      <c r="E471">
        <f>'R-GRASP comparison'!E473</f>
        <v>3</v>
      </c>
      <c r="F471" s="55">
        <f>'R-GRASP comparison'!L473</f>
        <v>1995150</v>
      </c>
      <c r="G471" s="55">
        <f>'R-GRASP comparison'!M473</f>
        <v>2057748</v>
      </c>
      <c r="H471" s="55">
        <f>'R-GRASP comparison'!N473</f>
        <v>81199.792528470585</v>
      </c>
      <c r="I471" s="51">
        <f>tsplib24[[#This Row],[Dev]]/tsplib24[[#This Row],[Best]]</f>
        <v>4.0698590345823918E-2</v>
      </c>
      <c r="J471" s="55">
        <f>'R-GRASP comparison'!O473</f>
        <v>140.19999999999999</v>
      </c>
    </row>
    <row r="472" spans="1:10" x14ac:dyDescent="0.2">
      <c r="A472" t="s">
        <v>680</v>
      </c>
      <c r="B472" t="str">
        <f>'R-GRASP comparison'!B474</f>
        <v>pr152_10_4</v>
      </c>
      <c r="C472">
        <f>'R-GRASP comparison'!C474</f>
        <v>152</v>
      </c>
      <c r="D472">
        <f>'R-GRASP comparison'!D474</f>
        <v>10</v>
      </c>
      <c r="E472">
        <f>'R-GRASP comparison'!E474</f>
        <v>4</v>
      </c>
      <c r="F472" s="55">
        <f>'R-GRASP comparison'!L474</f>
        <v>2083160</v>
      </c>
      <c r="G472" s="55">
        <f>'R-GRASP comparison'!M474</f>
        <v>2197947</v>
      </c>
      <c r="H472" s="55">
        <f>'R-GRASP comparison'!N474</f>
        <v>92464.557059568629</v>
      </c>
      <c r="I472" s="51">
        <f>tsplib24[[#This Row],[Dev]]/tsplib24[[#This Row],[Best]]</f>
        <v>4.4386680360398931E-2</v>
      </c>
      <c r="J472" s="55">
        <f>'R-GRASP comparison'!O474</f>
        <v>162.80000000000001</v>
      </c>
    </row>
    <row r="473" spans="1:10" x14ac:dyDescent="0.2">
      <c r="A473" t="s">
        <v>680</v>
      </c>
      <c r="B473" t="str">
        <f>'R-GRASP comparison'!B475</f>
        <v>pr152_10_5</v>
      </c>
      <c r="C473">
        <f>'R-GRASP comparison'!C475</f>
        <v>152</v>
      </c>
      <c r="D473">
        <f>'R-GRASP comparison'!D475</f>
        <v>10</v>
      </c>
      <c r="E473">
        <f>'R-GRASP comparison'!E475</f>
        <v>5</v>
      </c>
      <c r="F473" s="55">
        <f>'R-GRASP comparison'!L475</f>
        <v>2127890</v>
      </c>
      <c r="G473" s="55">
        <f>'R-GRASP comparison'!M475</f>
        <v>2246709</v>
      </c>
      <c r="H473" s="55">
        <f>'R-GRASP comparison'!N475</f>
        <v>105825.73478758999</v>
      </c>
      <c r="I473" s="51">
        <f>tsplib24[[#This Row],[Dev]]/tsplib24[[#This Row],[Best]]</f>
        <v>4.9732709297750345E-2</v>
      </c>
      <c r="J473" s="55">
        <f>'R-GRASP comparison'!O475</f>
        <v>150.80000000000001</v>
      </c>
    </row>
    <row r="474" spans="1:10" x14ac:dyDescent="0.2">
      <c r="A474" t="s">
        <v>680</v>
      </c>
      <c r="B474" t="str">
        <f>'R-GRASP comparison'!B476</f>
        <v>pr152_15_2</v>
      </c>
      <c r="C474">
        <f>'R-GRASP comparison'!C476</f>
        <v>152</v>
      </c>
      <c r="D474">
        <f>'R-GRASP comparison'!D476</f>
        <v>15</v>
      </c>
      <c r="E474">
        <f>'R-GRASP comparison'!E476</f>
        <v>2</v>
      </c>
      <c r="F474" s="55">
        <f>'R-GRASP comparison'!L476</f>
        <v>853911</v>
      </c>
      <c r="G474" s="55">
        <f>'R-GRASP comparison'!M476</f>
        <v>884356.8</v>
      </c>
      <c r="H474" s="55">
        <f>'R-GRASP comparison'!N476</f>
        <v>25964.336912174149</v>
      </c>
      <c r="I474" s="51">
        <f>tsplib24[[#This Row],[Dev]]/tsplib24[[#This Row],[Best]]</f>
        <v>3.0406373629305806E-2</v>
      </c>
      <c r="J474" s="55">
        <f>'R-GRASP comparison'!O476</f>
        <v>152.9</v>
      </c>
    </row>
    <row r="475" spans="1:10" x14ac:dyDescent="0.2">
      <c r="A475" t="s">
        <v>680</v>
      </c>
      <c r="B475" t="str">
        <f>'R-GRASP comparison'!B477</f>
        <v>pr152_15_3</v>
      </c>
      <c r="C475">
        <f>'R-GRASP comparison'!C477</f>
        <v>152</v>
      </c>
      <c r="D475">
        <f>'R-GRASP comparison'!D477</f>
        <v>15</v>
      </c>
      <c r="E475">
        <f>'R-GRASP comparison'!E477</f>
        <v>3</v>
      </c>
      <c r="F475" s="55">
        <f>'R-GRASP comparison'!L477</f>
        <v>962219</v>
      </c>
      <c r="G475" s="55">
        <f>'R-GRASP comparison'!M477</f>
        <v>1026163.2</v>
      </c>
      <c r="H475" s="55">
        <f>'R-GRASP comparison'!N477</f>
        <v>33248.573916953363</v>
      </c>
      <c r="I475" s="51">
        <f>tsplib24[[#This Row],[Dev]]/tsplib24[[#This Row],[Best]]</f>
        <v>3.4554060891494931E-2</v>
      </c>
      <c r="J475" s="55">
        <f>'R-GRASP comparison'!O477</f>
        <v>153.5</v>
      </c>
    </row>
    <row r="476" spans="1:10" x14ac:dyDescent="0.2">
      <c r="A476" t="s">
        <v>680</v>
      </c>
      <c r="B476" t="str">
        <f>'R-GRASP comparison'!B478</f>
        <v>pr152_15_4</v>
      </c>
      <c r="C476">
        <f>'R-GRASP comparison'!C478</f>
        <v>152</v>
      </c>
      <c r="D476">
        <f>'R-GRASP comparison'!D478</f>
        <v>15</v>
      </c>
      <c r="E476">
        <f>'R-GRASP comparison'!E478</f>
        <v>4</v>
      </c>
      <c r="F476" s="55">
        <f>'R-GRASP comparison'!L478</f>
        <v>1091570</v>
      </c>
      <c r="G476" s="55">
        <f>'R-GRASP comparison'!M478</f>
        <v>1150569</v>
      </c>
      <c r="H476" s="55">
        <f>'R-GRASP comparison'!N478</f>
        <v>61447.15425107623</v>
      </c>
      <c r="I476" s="51">
        <f>tsplib24[[#This Row],[Dev]]/tsplib24[[#This Row],[Best]]</f>
        <v>5.6292454218305955E-2</v>
      </c>
      <c r="J476" s="55">
        <f>'R-GRASP comparison'!O478</f>
        <v>150.9</v>
      </c>
    </row>
    <row r="477" spans="1:10" x14ac:dyDescent="0.2">
      <c r="A477" t="s">
        <v>680</v>
      </c>
      <c r="B477" t="str">
        <f>'R-GRASP comparison'!B479</f>
        <v>pr152_15_5</v>
      </c>
      <c r="C477">
        <f>'R-GRASP comparison'!C479</f>
        <v>152</v>
      </c>
      <c r="D477">
        <f>'R-GRASP comparison'!D479</f>
        <v>15</v>
      </c>
      <c r="E477">
        <f>'R-GRASP comparison'!E479</f>
        <v>5</v>
      </c>
      <c r="F477" s="55">
        <f>'R-GRASP comparison'!L479</f>
        <v>1026070</v>
      </c>
      <c r="G477" s="55">
        <f>'R-GRASP comparison'!M479</f>
        <v>1181326</v>
      </c>
      <c r="H477" s="55">
        <f>'R-GRASP comparison'!N479</f>
        <v>106143.82446054557</v>
      </c>
      <c r="I477" s="51">
        <f>tsplib24[[#This Row],[Dev]]/tsplib24[[#This Row],[Best]]</f>
        <v>0.10344696215710972</v>
      </c>
      <c r="J477" s="55">
        <f>'R-GRASP comparison'!O479</f>
        <v>169.2</v>
      </c>
    </row>
    <row r="478" spans="1:10" x14ac:dyDescent="0.2">
      <c r="A478" t="s">
        <v>680</v>
      </c>
      <c r="B478" t="str">
        <f>'R-GRASP comparison'!B480</f>
        <v>pr152_20_2</v>
      </c>
      <c r="C478">
        <f>'R-GRASP comparison'!C480</f>
        <v>152</v>
      </c>
      <c r="D478">
        <f>'R-GRASP comparison'!D480</f>
        <v>20</v>
      </c>
      <c r="E478">
        <f>'R-GRASP comparison'!E480</f>
        <v>2</v>
      </c>
      <c r="F478" s="55">
        <f>'R-GRASP comparison'!L480</f>
        <v>431124</v>
      </c>
      <c r="G478" s="55">
        <f>'R-GRASP comparison'!M480</f>
        <v>462931.3</v>
      </c>
      <c r="H478" s="55">
        <f>'R-GRASP comparison'!N480</f>
        <v>18728.340111831709</v>
      </c>
      <c r="I478" s="51">
        <f>tsplib24[[#This Row],[Dev]]/tsplib24[[#This Row],[Best]]</f>
        <v>4.3440727289206144E-2</v>
      </c>
      <c r="J478" s="55">
        <f>'R-GRASP comparison'!O480</f>
        <v>155.19999999999999</v>
      </c>
    </row>
    <row r="479" spans="1:10" x14ac:dyDescent="0.2">
      <c r="A479" t="s">
        <v>680</v>
      </c>
      <c r="B479" t="str">
        <f>'R-GRASP comparison'!B481</f>
        <v>pr152_20_3</v>
      </c>
      <c r="C479">
        <f>'R-GRASP comparison'!C481</f>
        <v>152</v>
      </c>
      <c r="D479">
        <f>'R-GRASP comparison'!D481</f>
        <v>20</v>
      </c>
      <c r="E479">
        <f>'R-GRASP comparison'!E481</f>
        <v>3</v>
      </c>
      <c r="F479" s="55">
        <f>'R-GRASP comparison'!L481</f>
        <v>600665</v>
      </c>
      <c r="G479" s="55">
        <f>'R-GRASP comparison'!M481</f>
        <v>623535.80000000005</v>
      </c>
      <c r="H479" s="55">
        <f>'R-GRASP comparison'!N481</f>
        <v>20538.274858852623</v>
      </c>
      <c r="I479" s="51">
        <f>tsplib24[[#This Row],[Dev]]/tsplib24[[#This Row],[Best]]</f>
        <v>3.419256134259966E-2</v>
      </c>
      <c r="J479" s="55">
        <f>'R-GRASP comparison'!O481</f>
        <v>100.2</v>
      </c>
    </row>
    <row r="480" spans="1:10" x14ac:dyDescent="0.2">
      <c r="A480" t="s">
        <v>680</v>
      </c>
      <c r="B480" t="str">
        <f>'R-GRASP comparison'!B482</f>
        <v>pr152_20_4</v>
      </c>
      <c r="C480">
        <f>'R-GRASP comparison'!C482</f>
        <v>152</v>
      </c>
      <c r="D480">
        <f>'R-GRASP comparison'!D482</f>
        <v>20</v>
      </c>
      <c r="E480">
        <f>'R-GRASP comparison'!E482</f>
        <v>4</v>
      </c>
      <c r="F480" s="55">
        <f>'R-GRASP comparison'!L482</f>
        <v>606221</v>
      </c>
      <c r="G480" s="55">
        <f>'R-GRASP comparison'!M482</f>
        <v>660350.19999999995</v>
      </c>
      <c r="H480" s="55">
        <f>'R-GRASP comparison'!N482</f>
        <v>46805.228107314877</v>
      </c>
      <c r="I480" s="51">
        <f>tsplib24[[#This Row],[Dev]]/tsplib24[[#This Row],[Best]]</f>
        <v>7.720819322873157E-2</v>
      </c>
      <c r="J480" s="55">
        <f>'R-GRASP comparison'!O482</f>
        <v>139.30000000000001</v>
      </c>
    </row>
    <row r="481" spans="1:10" x14ac:dyDescent="0.2">
      <c r="A481" t="s">
        <v>680</v>
      </c>
      <c r="B481" t="str">
        <f>'R-GRASP comparison'!B483</f>
        <v>pr152_20_5</v>
      </c>
      <c r="C481">
        <f>'R-GRASP comparison'!C483</f>
        <v>152</v>
      </c>
      <c r="D481">
        <f>'R-GRASP comparison'!D483</f>
        <v>20</v>
      </c>
      <c r="E481">
        <f>'R-GRASP comparison'!E483</f>
        <v>5</v>
      </c>
      <c r="F481" s="55">
        <f>'R-GRASP comparison'!L483</f>
        <v>720601</v>
      </c>
      <c r="G481" s="55">
        <f>'R-GRASP comparison'!M483</f>
        <v>773080.9</v>
      </c>
      <c r="H481" s="55">
        <f>'R-GRASP comparison'!N483</f>
        <v>40703.556045715064</v>
      </c>
      <c r="I481" s="51">
        <f>tsplib24[[#This Row],[Dev]]/tsplib24[[#This Row],[Best]]</f>
        <v>5.6485566972173315E-2</v>
      </c>
      <c r="J481" s="55">
        <f>'R-GRASP comparison'!O483</f>
        <v>135.80000000000001</v>
      </c>
    </row>
    <row r="482" spans="1:10" x14ac:dyDescent="0.2">
      <c r="A482" t="s">
        <v>674</v>
      </c>
      <c r="B482" t="str">
        <f>'R-GRASP comparison'!B484</f>
        <v>pr226_05_2</v>
      </c>
      <c r="C482">
        <f>'R-GRASP comparison'!C484</f>
        <v>226</v>
      </c>
      <c r="D482">
        <f>'R-GRASP comparison'!D484</f>
        <v>5</v>
      </c>
      <c r="E482">
        <f>'R-GRASP comparison'!E484</f>
        <v>2</v>
      </c>
      <c r="F482" s="55">
        <f>'R-GRASP comparison'!L484</f>
        <v>14110000</v>
      </c>
      <c r="G482" s="55">
        <f>'R-GRASP comparison'!M484</f>
        <v>14250370</v>
      </c>
      <c r="H482" s="55">
        <f>'R-GRASP comparison'!N484</f>
        <v>75556.028511591619</v>
      </c>
      <c r="I482" s="51">
        <f>tsplib24[[#This Row],[Dev]]/tsplib24[[#This Row],[Best]]</f>
        <v>5.3547858619129429E-3</v>
      </c>
      <c r="J482" s="55">
        <f>'R-GRASP comparison'!O484</f>
        <v>124.7</v>
      </c>
    </row>
    <row r="483" spans="1:10" x14ac:dyDescent="0.2">
      <c r="A483" t="s">
        <v>674</v>
      </c>
      <c r="B483" t="str">
        <f>'R-GRASP comparison'!B485</f>
        <v>pr226_05_3</v>
      </c>
      <c r="C483">
        <f>'R-GRASP comparison'!C485</f>
        <v>226</v>
      </c>
      <c r="D483">
        <f>'R-GRASP comparison'!D485</f>
        <v>5</v>
      </c>
      <c r="E483">
        <f>'R-GRASP comparison'!E485</f>
        <v>3</v>
      </c>
      <c r="F483" s="55">
        <f>'R-GRASP comparison'!L485</f>
        <v>14258900</v>
      </c>
      <c r="G483" s="55">
        <f>'R-GRASP comparison'!M485</f>
        <v>14848170</v>
      </c>
      <c r="H483" s="55">
        <f>'R-GRASP comparison'!N485</f>
        <v>396990.92362980347</v>
      </c>
      <c r="I483" s="51">
        <f>tsplib24[[#This Row],[Dev]]/tsplib24[[#This Row],[Best]]</f>
        <v>2.7841623381172704E-2</v>
      </c>
      <c r="J483" s="55">
        <f>'R-GRASP comparison'!O485</f>
        <v>130.69999999999999</v>
      </c>
    </row>
    <row r="484" spans="1:10" x14ac:dyDescent="0.2">
      <c r="A484" t="s">
        <v>674</v>
      </c>
      <c r="B484" t="str">
        <f>'R-GRASP comparison'!B486</f>
        <v>pr226_05_4</v>
      </c>
      <c r="C484">
        <f>'R-GRASP comparison'!C486</f>
        <v>226</v>
      </c>
      <c r="D484">
        <f>'R-GRASP comparison'!D486</f>
        <v>5</v>
      </c>
      <c r="E484">
        <f>'R-GRASP comparison'!E486</f>
        <v>4</v>
      </c>
      <c r="F484" s="55">
        <f>'R-GRASP comparison'!L486</f>
        <v>14131600</v>
      </c>
      <c r="G484" s="55">
        <f>'R-GRASP comparison'!M486</f>
        <v>14801760</v>
      </c>
      <c r="H484" s="55">
        <f>'R-GRASP comparison'!N486</f>
        <v>418570.97685657407</v>
      </c>
      <c r="I484" s="51">
        <f>tsplib24[[#This Row],[Dev]]/tsplib24[[#This Row],[Best]]</f>
        <v>2.9619503584631186E-2</v>
      </c>
      <c r="J484" s="55">
        <f>'R-GRASP comparison'!O486</f>
        <v>146.19999999999999</v>
      </c>
    </row>
    <row r="485" spans="1:10" x14ac:dyDescent="0.2">
      <c r="A485" t="s">
        <v>674</v>
      </c>
      <c r="B485" t="str">
        <f>'R-GRASP comparison'!B487</f>
        <v>pr226_05_5</v>
      </c>
      <c r="C485">
        <f>'R-GRASP comparison'!C487</f>
        <v>226</v>
      </c>
      <c r="D485">
        <f>'R-GRASP comparison'!D487</f>
        <v>5</v>
      </c>
      <c r="E485">
        <f>'R-GRASP comparison'!E487</f>
        <v>5</v>
      </c>
      <c r="F485" s="55">
        <f>'R-GRASP comparison'!L487</f>
        <v>16937300</v>
      </c>
      <c r="G485" s="55">
        <f>'R-GRASP comparison'!M487</f>
        <v>17329480</v>
      </c>
      <c r="H485" s="55">
        <f>'R-GRASP comparison'!N487</f>
        <v>364232.00725788932</v>
      </c>
      <c r="I485" s="51">
        <f>tsplib24[[#This Row],[Dev]]/tsplib24[[#This Row],[Best]]</f>
        <v>2.1504726683585301E-2</v>
      </c>
      <c r="J485" s="55">
        <f>'R-GRASP comparison'!O487</f>
        <v>163.9</v>
      </c>
    </row>
    <row r="486" spans="1:10" x14ac:dyDescent="0.2">
      <c r="A486" t="s">
        <v>674</v>
      </c>
      <c r="B486" t="str">
        <f>'R-GRASP comparison'!B488</f>
        <v>pr226_10_2</v>
      </c>
      <c r="C486">
        <f>'R-GRASP comparison'!C488</f>
        <v>226</v>
      </c>
      <c r="D486">
        <f>'R-GRASP comparison'!D488</f>
        <v>10</v>
      </c>
      <c r="E486">
        <f>'R-GRASP comparison'!E488</f>
        <v>2</v>
      </c>
      <c r="F486" s="55">
        <f>'R-GRASP comparison'!L488</f>
        <v>3999420</v>
      </c>
      <c r="G486" s="55">
        <f>'R-GRASP comparison'!M488</f>
        <v>4273036</v>
      </c>
      <c r="H486" s="55">
        <f>'R-GRASP comparison'!N488</f>
        <v>216942.20009537615</v>
      </c>
      <c r="I486" s="51">
        <f>tsplib24[[#This Row],[Dev]]/tsplib24[[#This Row],[Best]]</f>
        <v>5.4243415319065298E-2</v>
      </c>
      <c r="J486" s="55">
        <f>'R-GRASP comparison'!O488</f>
        <v>146.5</v>
      </c>
    </row>
    <row r="487" spans="1:10" x14ac:dyDescent="0.2">
      <c r="A487" t="s">
        <v>674</v>
      </c>
      <c r="B487" t="str">
        <f>'R-GRASP comparison'!B489</f>
        <v>pr226_10_3</v>
      </c>
      <c r="C487">
        <f>'R-GRASP comparison'!C489</f>
        <v>226</v>
      </c>
      <c r="D487">
        <f>'R-GRASP comparison'!D489</f>
        <v>10</v>
      </c>
      <c r="E487">
        <f>'R-GRASP comparison'!E489</f>
        <v>3</v>
      </c>
      <c r="F487" s="55">
        <f>'R-GRASP comparison'!L489</f>
        <v>4397340</v>
      </c>
      <c r="G487" s="55">
        <f>'R-GRASP comparison'!M489</f>
        <v>4585440</v>
      </c>
      <c r="H487" s="55">
        <f>'R-GRASP comparison'!N489</f>
        <v>99804.630041786033</v>
      </c>
      <c r="I487" s="51">
        <f>tsplib24[[#This Row],[Dev]]/tsplib24[[#This Row],[Best]]</f>
        <v>2.2696591585318858E-2</v>
      </c>
      <c r="J487" s="55">
        <f>'R-GRASP comparison'!O489</f>
        <v>195.4</v>
      </c>
    </row>
    <row r="488" spans="1:10" x14ac:dyDescent="0.2">
      <c r="A488" t="s">
        <v>674</v>
      </c>
      <c r="B488" t="str">
        <f>'R-GRASP comparison'!B490</f>
        <v>pr226_10_4</v>
      </c>
      <c r="C488">
        <f>'R-GRASP comparison'!C490</f>
        <v>226</v>
      </c>
      <c r="D488">
        <f>'R-GRASP comparison'!D490</f>
        <v>10</v>
      </c>
      <c r="E488">
        <f>'R-GRASP comparison'!E490</f>
        <v>4</v>
      </c>
      <c r="F488" s="55">
        <f>'R-GRASP comparison'!L490</f>
        <v>4160610</v>
      </c>
      <c r="G488" s="55">
        <f>'R-GRASP comparison'!M490</f>
        <v>4481135</v>
      </c>
      <c r="H488" s="55">
        <f>'R-GRASP comparison'!N490</f>
        <v>338600.0160218543</v>
      </c>
      <c r="I488" s="51">
        <f>tsplib24[[#This Row],[Dev]]/tsplib24[[#This Row],[Best]]</f>
        <v>8.1382301158208603E-2</v>
      </c>
      <c r="J488" s="55">
        <f>'R-GRASP comparison'!O490</f>
        <v>181.1</v>
      </c>
    </row>
    <row r="489" spans="1:10" x14ac:dyDescent="0.2">
      <c r="A489" t="s">
        <v>674</v>
      </c>
      <c r="B489" t="str">
        <f>'R-GRASP comparison'!B491</f>
        <v>pr226_10_5</v>
      </c>
      <c r="C489">
        <f>'R-GRASP comparison'!C491</f>
        <v>226</v>
      </c>
      <c r="D489">
        <f>'R-GRASP comparison'!D491</f>
        <v>10</v>
      </c>
      <c r="E489">
        <f>'R-GRASP comparison'!E491</f>
        <v>5</v>
      </c>
      <c r="F489" s="55">
        <f>'R-GRASP comparison'!L491</f>
        <v>6114660</v>
      </c>
      <c r="G489" s="55">
        <f>'R-GRASP comparison'!M491</f>
        <v>6322050</v>
      </c>
      <c r="H489" s="55">
        <f>'R-GRASP comparison'!N491</f>
        <v>175138.69836979682</v>
      </c>
      <c r="I489" s="51">
        <f>tsplib24[[#This Row],[Dev]]/tsplib24[[#This Row],[Best]]</f>
        <v>2.8642426295132816E-2</v>
      </c>
      <c r="J489" s="55">
        <f>'R-GRASP comparison'!O491</f>
        <v>191.8</v>
      </c>
    </row>
    <row r="490" spans="1:10" x14ac:dyDescent="0.2">
      <c r="A490" t="s">
        <v>674</v>
      </c>
      <c r="B490" t="str">
        <f>'R-GRASP comparison'!B492</f>
        <v>pr226_15_2</v>
      </c>
      <c r="C490">
        <f>'R-GRASP comparison'!C492</f>
        <v>226</v>
      </c>
      <c r="D490">
        <f>'R-GRASP comparison'!D492</f>
        <v>15</v>
      </c>
      <c r="E490">
        <f>'R-GRASP comparison'!E492</f>
        <v>2</v>
      </c>
      <c r="F490" s="55">
        <f>'R-GRASP comparison'!L492</f>
        <v>2110180</v>
      </c>
      <c r="G490" s="55">
        <f>'R-GRASP comparison'!M492</f>
        <v>2194079</v>
      </c>
      <c r="H490" s="55">
        <f>'R-GRASP comparison'!N492</f>
        <v>79095.015779195033</v>
      </c>
      <c r="I490" s="51">
        <f>tsplib24[[#This Row],[Dev]]/tsplib24[[#This Row],[Best]]</f>
        <v>3.7482591901731151E-2</v>
      </c>
      <c r="J490" s="55">
        <f>'R-GRASP comparison'!O492</f>
        <v>157.1</v>
      </c>
    </row>
    <row r="491" spans="1:10" x14ac:dyDescent="0.2">
      <c r="A491" t="s">
        <v>674</v>
      </c>
      <c r="B491" t="str">
        <f>'R-GRASP comparison'!B493</f>
        <v>pr226_15_3</v>
      </c>
      <c r="C491">
        <f>'R-GRASP comparison'!C493</f>
        <v>226</v>
      </c>
      <c r="D491">
        <f>'R-GRASP comparison'!D493</f>
        <v>15</v>
      </c>
      <c r="E491">
        <f>'R-GRASP comparison'!E493</f>
        <v>3</v>
      </c>
      <c r="F491" s="55">
        <f>'R-GRASP comparison'!L493</f>
        <v>2089160</v>
      </c>
      <c r="G491" s="55">
        <f>'R-GRASP comparison'!M493</f>
        <v>2323420</v>
      </c>
      <c r="H491" s="55">
        <f>'R-GRASP comparison'!N493</f>
        <v>142110.30606148482</v>
      </c>
      <c r="I491" s="51">
        <f>tsplib24[[#This Row],[Dev]]/tsplib24[[#This Row],[Best]]</f>
        <v>6.8022701019301926E-2</v>
      </c>
      <c r="J491" s="55">
        <f>'R-GRASP comparison'!O493</f>
        <v>174</v>
      </c>
    </row>
    <row r="492" spans="1:10" x14ac:dyDescent="0.2">
      <c r="A492" t="s">
        <v>674</v>
      </c>
      <c r="B492" t="str">
        <f>'R-GRASP comparison'!B494</f>
        <v>pr226_15_4</v>
      </c>
      <c r="C492">
        <f>'R-GRASP comparison'!C494</f>
        <v>226</v>
      </c>
      <c r="D492">
        <f>'R-GRASP comparison'!D494</f>
        <v>15</v>
      </c>
      <c r="E492">
        <f>'R-GRASP comparison'!E494</f>
        <v>4</v>
      </c>
      <c r="F492" s="55">
        <f>'R-GRASP comparison'!L494</f>
        <v>2154320</v>
      </c>
      <c r="G492" s="55">
        <f>'R-GRASP comparison'!M494</f>
        <v>2307845</v>
      </c>
      <c r="H492" s="55">
        <f>'R-GRASP comparison'!N494</f>
        <v>86653.232195919845</v>
      </c>
      <c r="I492" s="51">
        <f>tsplib24[[#This Row],[Dev]]/tsplib24[[#This Row],[Best]]</f>
        <v>4.0223008743324969E-2</v>
      </c>
      <c r="J492" s="55">
        <f>'R-GRASP comparison'!O494</f>
        <v>163.9</v>
      </c>
    </row>
    <row r="493" spans="1:10" x14ac:dyDescent="0.2">
      <c r="A493" t="s">
        <v>674</v>
      </c>
      <c r="B493" t="str">
        <f>'R-GRASP comparison'!B495</f>
        <v>pr226_15_5</v>
      </c>
      <c r="C493">
        <f>'R-GRASP comparison'!C495</f>
        <v>226</v>
      </c>
      <c r="D493">
        <f>'R-GRASP comparison'!D495</f>
        <v>15</v>
      </c>
      <c r="E493">
        <f>'R-GRASP comparison'!E495</f>
        <v>5</v>
      </c>
      <c r="F493" s="55">
        <f>'R-GRASP comparison'!L495</f>
        <v>3226520</v>
      </c>
      <c r="G493" s="55">
        <f>'R-GRASP comparison'!M495</f>
        <v>3548964</v>
      </c>
      <c r="H493" s="55">
        <f>'R-GRASP comparison'!N495</f>
        <v>214784.64807543598</v>
      </c>
      <c r="I493" s="51">
        <f>tsplib24[[#This Row],[Dev]]/tsplib24[[#This Row],[Best]]</f>
        <v>6.6568515947657531E-2</v>
      </c>
      <c r="J493" s="55">
        <f>'R-GRASP comparison'!O495</f>
        <v>164.3</v>
      </c>
    </row>
    <row r="494" spans="1:10" x14ac:dyDescent="0.2">
      <c r="A494" t="s">
        <v>674</v>
      </c>
      <c r="B494" t="str">
        <f>'R-GRASP comparison'!B496</f>
        <v>pr226_20_2</v>
      </c>
      <c r="C494">
        <f>'R-GRASP comparison'!C496</f>
        <v>226</v>
      </c>
      <c r="D494">
        <f>'R-GRASP comparison'!D496</f>
        <v>20</v>
      </c>
      <c r="E494">
        <f>'R-GRASP comparison'!E496</f>
        <v>2</v>
      </c>
      <c r="F494" s="55">
        <f>'R-GRASP comparison'!L496</f>
        <v>1200750</v>
      </c>
      <c r="G494" s="55">
        <f>'R-GRASP comparison'!M496</f>
        <v>1299123</v>
      </c>
      <c r="H494" s="55">
        <f>'R-GRASP comparison'!N496</f>
        <v>59604.110046576861</v>
      </c>
      <c r="I494" s="51">
        <f>tsplib24[[#This Row],[Dev]]/tsplib24[[#This Row],[Best]]</f>
        <v>4.9639067288425452E-2</v>
      </c>
      <c r="J494" s="55">
        <f>'R-GRASP comparison'!O496</f>
        <v>160.9</v>
      </c>
    </row>
    <row r="495" spans="1:10" x14ac:dyDescent="0.2">
      <c r="A495" t="s">
        <v>674</v>
      </c>
      <c r="B495" t="str">
        <f>'R-GRASP comparison'!B497</f>
        <v>pr226_20_3</v>
      </c>
      <c r="C495">
        <f>'R-GRASP comparison'!C497</f>
        <v>226</v>
      </c>
      <c r="D495">
        <f>'R-GRASP comparison'!D497</f>
        <v>20</v>
      </c>
      <c r="E495">
        <f>'R-GRASP comparison'!E497</f>
        <v>3</v>
      </c>
      <c r="F495" s="55">
        <f>'R-GRASP comparison'!L497</f>
        <v>1291170</v>
      </c>
      <c r="G495" s="55">
        <f>'R-GRASP comparison'!M497</f>
        <v>1430367</v>
      </c>
      <c r="H495" s="55">
        <f>'R-GRASP comparison'!N497</f>
        <v>141234.32751203858</v>
      </c>
      <c r="I495" s="51">
        <f>tsplib24[[#This Row],[Dev]]/tsplib24[[#This Row],[Best]]</f>
        <v>0.10938476537716844</v>
      </c>
      <c r="J495" s="55">
        <f>'R-GRASP comparison'!O497</f>
        <v>158.69999999999999</v>
      </c>
    </row>
    <row r="496" spans="1:10" x14ac:dyDescent="0.2">
      <c r="A496" t="s">
        <v>674</v>
      </c>
      <c r="B496" t="str">
        <f>'R-GRASP comparison'!B498</f>
        <v>pr226_20_4</v>
      </c>
      <c r="C496">
        <f>'R-GRASP comparison'!C498</f>
        <v>226</v>
      </c>
      <c r="D496">
        <f>'R-GRASP comparison'!D498</f>
        <v>20</v>
      </c>
      <c r="E496">
        <f>'R-GRASP comparison'!E498</f>
        <v>4</v>
      </c>
      <c r="F496" s="55">
        <f>'R-GRASP comparison'!L498</f>
        <v>1423070</v>
      </c>
      <c r="G496" s="55">
        <f>'R-GRASP comparison'!M498</f>
        <v>1553204</v>
      </c>
      <c r="H496" s="55">
        <f>'R-GRASP comparison'!N498</f>
        <v>79249.888075630748</v>
      </c>
      <c r="I496" s="51">
        <f>tsplib24[[#This Row],[Dev]]/tsplib24[[#This Row],[Best]]</f>
        <v>5.568938146094763E-2</v>
      </c>
      <c r="J496" s="55">
        <f>'R-GRASP comparison'!O498</f>
        <v>189.9</v>
      </c>
    </row>
    <row r="497" spans="1:10" x14ac:dyDescent="0.2">
      <c r="A497" t="s">
        <v>674</v>
      </c>
      <c r="B497" t="str">
        <f>'R-GRASP comparison'!B499</f>
        <v>pr226_20_5</v>
      </c>
      <c r="C497">
        <f>'R-GRASP comparison'!C499</f>
        <v>226</v>
      </c>
      <c r="D497">
        <f>'R-GRASP comparison'!D499</f>
        <v>20</v>
      </c>
      <c r="E497">
        <f>'R-GRASP comparison'!E499</f>
        <v>5</v>
      </c>
      <c r="F497" s="55">
        <f>'R-GRASP comparison'!L499</f>
        <v>2064750</v>
      </c>
      <c r="G497" s="55">
        <f>'R-GRASP comparison'!M499</f>
        <v>2335485</v>
      </c>
      <c r="H497" s="55">
        <f>'R-GRASP comparison'!N499</f>
        <v>138811.76913360049</v>
      </c>
      <c r="I497" s="51">
        <f>tsplib24[[#This Row],[Dev]]/tsplib24[[#This Row],[Best]]</f>
        <v>6.7229334850999148E-2</v>
      </c>
      <c r="J497" s="55">
        <f>'R-GRASP comparison'!O499</f>
        <v>171.9</v>
      </c>
    </row>
    <row r="498" spans="1:10" x14ac:dyDescent="0.2">
      <c r="A498" t="s">
        <v>672</v>
      </c>
      <c r="B498" t="str">
        <f>'R-GRASP comparison'!B500</f>
        <v>pr264_05_2</v>
      </c>
      <c r="C498">
        <f>'R-GRASP comparison'!C500</f>
        <v>264</v>
      </c>
      <c r="D498">
        <f>'R-GRASP comparison'!D500</f>
        <v>5</v>
      </c>
      <c r="E498">
        <f>'R-GRASP comparison'!E500</f>
        <v>2</v>
      </c>
      <c r="F498" s="55">
        <f>'R-GRASP comparison'!L500</f>
        <v>9500330</v>
      </c>
      <c r="G498" s="55">
        <f>'R-GRASP comparison'!M500</f>
        <v>10059280</v>
      </c>
      <c r="H498" s="55">
        <f>'R-GRASP comparison'!N500</f>
        <v>277321.42037715012</v>
      </c>
      <c r="I498" s="51">
        <f>tsplib24[[#This Row],[Dev]]/tsplib24[[#This Row],[Best]]</f>
        <v>2.9190714467513246E-2</v>
      </c>
      <c r="J498" s="55">
        <f>'R-GRASP comparison'!O500</f>
        <v>199.9</v>
      </c>
    </row>
    <row r="499" spans="1:10" x14ac:dyDescent="0.2">
      <c r="A499" t="s">
        <v>672</v>
      </c>
      <c r="B499" t="str">
        <f>'R-GRASP comparison'!B501</f>
        <v>pr264_05_3</v>
      </c>
      <c r="C499">
        <f>'R-GRASP comparison'!C501</f>
        <v>264</v>
      </c>
      <c r="D499">
        <f>'R-GRASP comparison'!D501</f>
        <v>5</v>
      </c>
      <c r="E499">
        <f>'R-GRASP comparison'!E501</f>
        <v>3</v>
      </c>
      <c r="F499" s="55">
        <f>'R-GRASP comparison'!L501</f>
        <v>9607700</v>
      </c>
      <c r="G499" s="55">
        <f>'R-GRASP comparison'!M501</f>
        <v>10117042</v>
      </c>
      <c r="H499" s="55">
        <f>'R-GRASP comparison'!N501</f>
        <v>225369.50665271663</v>
      </c>
      <c r="I499" s="51">
        <f>tsplib24[[#This Row],[Dev]]/tsplib24[[#This Row],[Best]]</f>
        <v>2.3457175666675337E-2</v>
      </c>
      <c r="J499" s="55">
        <f>'R-GRASP comparison'!O501</f>
        <v>145.80000000000001</v>
      </c>
    </row>
    <row r="500" spans="1:10" x14ac:dyDescent="0.2">
      <c r="A500" t="s">
        <v>672</v>
      </c>
      <c r="B500" t="str">
        <f>'R-GRASP comparison'!B502</f>
        <v>pr264_05_4</v>
      </c>
      <c r="C500">
        <f>'R-GRASP comparison'!C502</f>
        <v>264</v>
      </c>
      <c r="D500">
        <f>'R-GRASP comparison'!D502</f>
        <v>5</v>
      </c>
      <c r="E500">
        <f>'R-GRASP comparison'!E502</f>
        <v>4</v>
      </c>
      <c r="F500" s="55">
        <f>'R-GRASP comparison'!L502</f>
        <v>9133790</v>
      </c>
      <c r="G500" s="55">
        <f>'R-GRASP comparison'!M502</f>
        <v>9763721</v>
      </c>
      <c r="H500" s="55">
        <f>'R-GRASP comparison'!N502</f>
        <v>650345.87378050864</v>
      </c>
      <c r="I500" s="51">
        <f>tsplib24[[#This Row],[Dev]]/tsplib24[[#This Row],[Best]]</f>
        <v>7.1202192494080621E-2</v>
      </c>
      <c r="J500" s="55">
        <f>'R-GRASP comparison'!O502</f>
        <v>177.4</v>
      </c>
    </row>
    <row r="501" spans="1:10" x14ac:dyDescent="0.2">
      <c r="A501" t="s">
        <v>672</v>
      </c>
      <c r="B501" t="str">
        <f>'R-GRASP comparison'!B503</f>
        <v>pr264_05_5</v>
      </c>
      <c r="C501">
        <f>'R-GRASP comparison'!C503</f>
        <v>264</v>
      </c>
      <c r="D501">
        <f>'R-GRASP comparison'!D503</f>
        <v>5</v>
      </c>
      <c r="E501">
        <f>'R-GRASP comparison'!E503</f>
        <v>5</v>
      </c>
      <c r="F501" s="55">
        <f>'R-GRASP comparison'!L503</f>
        <v>9865020</v>
      </c>
      <c r="G501" s="55">
        <f>'R-GRASP comparison'!M503</f>
        <v>10271123</v>
      </c>
      <c r="H501" s="55">
        <f>'R-GRASP comparison'!N503</f>
        <v>376351.41840365698</v>
      </c>
      <c r="I501" s="51">
        <f>tsplib24[[#This Row],[Dev]]/tsplib24[[#This Row],[Best]]</f>
        <v>3.815009177920136E-2</v>
      </c>
      <c r="J501" s="55">
        <f>'R-GRASP comparison'!O503</f>
        <v>164.4</v>
      </c>
    </row>
    <row r="502" spans="1:10" x14ac:dyDescent="0.2">
      <c r="A502" t="s">
        <v>672</v>
      </c>
      <c r="B502" t="str">
        <f>'R-GRASP comparison'!B504</f>
        <v>pr264_10_2</v>
      </c>
      <c r="C502">
        <f>'R-GRASP comparison'!C504</f>
        <v>264</v>
      </c>
      <c r="D502">
        <f>'R-GRASP comparison'!D504</f>
        <v>10</v>
      </c>
      <c r="E502">
        <f>'R-GRASP comparison'!E504</f>
        <v>2</v>
      </c>
      <c r="F502" s="55">
        <f>'R-GRASP comparison'!L504</f>
        <v>2501980</v>
      </c>
      <c r="G502" s="55">
        <f>'R-GRASP comparison'!M504</f>
        <v>2640337</v>
      </c>
      <c r="H502" s="55">
        <f>'R-GRASP comparison'!N504</f>
        <v>115280.18303729012</v>
      </c>
      <c r="I502" s="51">
        <f>tsplib24[[#This Row],[Dev]]/tsplib24[[#This Row],[Best]]</f>
        <v>4.6075581354483294E-2</v>
      </c>
      <c r="J502" s="55">
        <f>'R-GRASP comparison'!O504</f>
        <v>214</v>
      </c>
    </row>
    <row r="503" spans="1:10" x14ac:dyDescent="0.2">
      <c r="A503" t="s">
        <v>672</v>
      </c>
      <c r="B503" t="str">
        <f>'R-GRASP comparison'!B505</f>
        <v>pr264_10_3</v>
      </c>
      <c r="C503">
        <f>'R-GRASP comparison'!C505</f>
        <v>264</v>
      </c>
      <c r="D503">
        <f>'R-GRASP comparison'!D505</f>
        <v>10</v>
      </c>
      <c r="E503">
        <f>'R-GRASP comparison'!E505</f>
        <v>3</v>
      </c>
      <c r="F503" s="55">
        <f>'R-GRASP comparison'!L505</f>
        <v>2691890</v>
      </c>
      <c r="G503" s="55">
        <f>'R-GRASP comparison'!M505</f>
        <v>2876888</v>
      </c>
      <c r="H503" s="55">
        <f>'R-GRASP comparison'!N505</f>
        <v>143687.16240499707</v>
      </c>
      <c r="I503" s="51">
        <f>tsplib24[[#This Row],[Dev]]/tsplib24[[#This Row],[Best]]</f>
        <v>5.3377798648903588E-2</v>
      </c>
      <c r="J503" s="55">
        <f>'R-GRASP comparison'!O505</f>
        <v>164.1</v>
      </c>
    </row>
    <row r="504" spans="1:10" x14ac:dyDescent="0.2">
      <c r="A504" t="s">
        <v>672</v>
      </c>
      <c r="B504" t="str">
        <f>'R-GRASP comparison'!B506</f>
        <v>pr264_10_4</v>
      </c>
      <c r="C504">
        <f>'R-GRASP comparison'!C506</f>
        <v>264</v>
      </c>
      <c r="D504">
        <f>'R-GRASP comparison'!D506</f>
        <v>10</v>
      </c>
      <c r="E504">
        <f>'R-GRASP comparison'!E506</f>
        <v>4</v>
      </c>
      <c r="F504" s="55">
        <f>'R-GRASP comparison'!L506</f>
        <v>2156550</v>
      </c>
      <c r="G504" s="55">
        <f>'R-GRASP comparison'!M506</f>
        <v>2292663</v>
      </c>
      <c r="H504" s="55">
        <f>'R-GRASP comparison'!N506</f>
        <v>99332.498771661936</v>
      </c>
      <c r="I504" s="51">
        <f>tsplib24[[#This Row],[Dev]]/tsplib24[[#This Row],[Best]]</f>
        <v>4.6060837342821605E-2</v>
      </c>
      <c r="J504" s="55">
        <f>'R-GRASP comparison'!O506</f>
        <v>215.2</v>
      </c>
    </row>
    <row r="505" spans="1:10" x14ac:dyDescent="0.2">
      <c r="A505" t="s">
        <v>672</v>
      </c>
      <c r="B505" t="str">
        <f>'R-GRASP comparison'!B507</f>
        <v>pr264_10_5</v>
      </c>
      <c r="C505">
        <f>'R-GRASP comparison'!C507</f>
        <v>264</v>
      </c>
      <c r="D505">
        <f>'R-GRASP comparison'!D507</f>
        <v>10</v>
      </c>
      <c r="E505">
        <f>'R-GRASP comparison'!E507</f>
        <v>5</v>
      </c>
      <c r="F505" s="55">
        <f>'R-GRASP comparison'!L507</f>
        <v>3177650</v>
      </c>
      <c r="G505" s="55">
        <f>'R-GRASP comparison'!M507</f>
        <v>3380108</v>
      </c>
      <c r="H505" s="55">
        <f>'R-GRASP comparison'!N507</f>
        <v>142061.10905756956</v>
      </c>
      <c r="I505" s="51">
        <f>tsplib24[[#This Row],[Dev]]/tsplib24[[#This Row],[Best]]</f>
        <v>4.4706342440976682E-2</v>
      </c>
      <c r="J505" s="55">
        <f>'R-GRASP comparison'!O507</f>
        <v>179.4</v>
      </c>
    </row>
    <row r="506" spans="1:10" x14ac:dyDescent="0.2">
      <c r="A506" t="s">
        <v>672</v>
      </c>
      <c r="B506" t="str">
        <f>'R-GRASP comparison'!B508</f>
        <v>pr264_15_2</v>
      </c>
      <c r="C506">
        <f>'R-GRASP comparison'!C508</f>
        <v>264</v>
      </c>
      <c r="D506">
        <f>'R-GRASP comparison'!D508</f>
        <v>15</v>
      </c>
      <c r="E506">
        <f>'R-GRASP comparison'!E508</f>
        <v>2</v>
      </c>
      <c r="F506" s="55">
        <f>'R-GRASP comparison'!L508</f>
        <v>1545020</v>
      </c>
      <c r="G506" s="55">
        <f>'R-GRASP comparison'!M508</f>
        <v>1606781</v>
      </c>
      <c r="H506" s="55">
        <f>'R-GRASP comparison'!N508</f>
        <v>41741.470572508049</v>
      </c>
      <c r="I506" s="51">
        <f>tsplib24[[#This Row],[Dev]]/tsplib24[[#This Row],[Best]]</f>
        <v>2.7016783324816541E-2</v>
      </c>
      <c r="J506" s="55">
        <f>'R-GRASP comparison'!O508</f>
        <v>191.5</v>
      </c>
    </row>
    <row r="507" spans="1:10" x14ac:dyDescent="0.2">
      <c r="A507" t="s">
        <v>672</v>
      </c>
      <c r="B507" t="str">
        <f>'R-GRASP comparison'!B509</f>
        <v>pr264_15_3</v>
      </c>
      <c r="C507">
        <f>'R-GRASP comparison'!C509</f>
        <v>264</v>
      </c>
      <c r="D507">
        <f>'R-GRASP comparison'!D509</f>
        <v>15</v>
      </c>
      <c r="E507">
        <f>'R-GRASP comparison'!E509</f>
        <v>3</v>
      </c>
      <c r="F507" s="55">
        <f>'R-GRASP comparison'!L509</f>
        <v>1515900</v>
      </c>
      <c r="G507" s="55">
        <f>'R-GRASP comparison'!M509</f>
        <v>1577976</v>
      </c>
      <c r="H507" s="55">
        <f>'R-GRASP comparison'!N509</f>
        <v>25289.097870645983</v>
      </c>
      <c r="I507" s="51">
        <f>tsplib24[[#This Row],[Dev]]/tsplib24[[#This Row],[Best]]</f>
        <v>1.6682563408302646E-2</v>
      </c>
      <c r="J507" s="55">
        <f>'R-GRASP comparison'!O509</f>
        <v>215.9</v>
      </c>
    </row>
    <row r="508" spans="1:10" x14ac:dyDescent="0.2">
      <c r="A508" t="s">
        <v>672</v>
      </c>
      <c r="B508" t="str">
        <f>'R-GRASP comparison'!B510</f>
        <v>pr264_15_4</v>
      </c>
      <c r="C508">
        <f>'R-GRASP comparison'!C510</f>
        <v>264</v>
      </c>
      <c r="D508">
        <f>'R-GRASP comparison'!D510</f>
        <v>15</v>
      </c>
      <c r="E508">
        <f>'R-GRASP comparison'!E510</f>
        <v>4</v>
      </c>
      <c r="F508" s="55">
        <f>'R-GRASP comparison'!L510</f>
        <v>1540120</v>
      </c>
      <c r="G508" s="55">
        <f>'R-GRASP comparison'!M510</f>
        <v>1624960</v>
      </c>
      <c r="H508" s="55">
        <f>'R-GRASP comparison'!N510</f>
        <v>45774.180495121916</v>
      </c>
      <c r="I508" s="51">
        <f>tsplib24[[#This Row],[Dev]]/tsplib24[[#This Row],[Best]]</f>
        <v>2.9721177892061603E-2</v>
      </c>
      <c r="J508" s="55">
        <f>'R-GRASP comparison'!O510</f>
        <v>194.8</v>
      </c>
    </row>
    <row r="509" spans="1:10" x14ac:dyDescent="0.2">
      <c r="A509" t="s">
        <v>672</v>
      </c>
      <c r="B509" t="str">
        <f>'R-GRASP comparison'!B511</f>
        <v>pr264_15_5</v>
      </c>
      <c r="C509">
        <f>'R-GRASP comparison'!C511</f>
        <v>264</v>
      </c>
      <c r="D509">
        <f>'R-GRASP comparison'!D511</f>
        <v>15</v>
      </c>
      <c r="E509">
        <f>'R-GRASP comparison'!E511</f>
        <v>5</v>
      </c>
      <c r="F509" s="55">
        <f>'R-GRASP comparison'!L511</f>
        <v>1804120</v>
      </c>
      <c r="G509" s="55">
        <f>'R-GRASP comparison'!M511</f>
        <v>1957794</v>
      </c>
      <c r="H509" s="55">
        <f>'R-GRASP comparison'!N511</f>
        <v>69888.969595431234</v>
      </c>
      <c r="I509" s="51">
        <f>tsplib24[[#This Row],[Dev]]/tsplib24[[#This Row],[Best]]</f>
        <v>3.8738537123601112E-2</v>
      </c>
      <c r="J509" s="55">
        <f>'R-GRASP comparison'!O511</f>
        <v>191.4</v>
      </c>
    </row>
    <row r="510" spans="1:10" x14ac:dyDescent="0.2">
      <c r="A510" t="s">
        <v>672</v>
      </c>
      <c r="B510" t="str">
        <f>'R-GRASP comparison'!B512</f>
        <v>pr264_20_2</v>
      </c>
      <c r="C510">
        <f>'R-GRASP comparison'!C512</f>
        <v>264</v>
      </c>
      <c r="D510">
        <f>'R-GRASP comparison'!D512</f>
        <v>20</v>
      </c>
      <c r="E510">
        <f>'R-GRASP comparison'!E512</f>
        <v>2</v>
      </c>
      <c r="F510" s="55">
        <f>'R-GRASP comparison'!L512</f>
        <v>907791</v>
      </c>
      <c r="G510" s="55">
        <f>'R-GRASP comparison'!M512</f>
        <v>953187.5</v>
      </c>
      <c r="H510" s="55">
        <f>'R-GRASP comparison'!N512</f>
        <v>32170.21609173443</v>
      </c>
      <c r="I510" s="51">
        <f>tsplib24[[#This Row],[Dev]]/tsplib24[[#This Row],[Best]]</f>
        <v>3.5437910368944427E-2</v>
      </c>
      <c r="J510" s="55">
        <f>'R-GRASP comparison'!O512</f>
        <v>211.8</v>
      </c>
    </row>
    <row r="511" spans="1:10" x14ac:dyDescent="0.2">
      <c r="A511" t="s">
        <v>672</v>
      </c>
      <c r="B511" t="str">
        <f>'R-GRASP comparison'!B513</f>
        <v>pr264_20_3</v>
      </c>
      <c r="C511">
        <f>'R-GRASP comparison'!C513</f>
        <v>264</v>
      </c>
      <c r="D511">
        <f>'R-GRASP comparison'!D513</f>
        <v>20</v>
      </c>
      <c r="E511">
        <f>'R-GRASP comparison'!E513</f>
        <v>3</v>
      </c>
      <c r="F511" s="55">
        <f>'R-GRASP comparison'!L513</f>
        <v>934360</v>
      </c>
      <c r="G511" s="55">
        <f>'R-GRASP comparison'!M513</f>
        <v>1021841.1</v>
      </c>
      <c r="H511" s="55">
        <f>'R-GRASP comparison'!N513</f>
        <v>40207.866423403051</v>
      </c>
      <c r="I511" s="51">
        <f>tsplib24[[#This Row],[Dev]]/tsplib24[[#This Row],[Best]]</f>
        <v>4.3032521108997655E-2</v>
      </c>
      <c r="J511" s="55">
        <f>'R-GRASP comparison'!O513</f>
        <v>217.9</v>
      </c>
    </row>
    <row r="512" spans="1:10" x14ac:dyDescent="0.2">
      <c r="A512" t="s">
        <v>672</v>
      </c>
      <c r="B512" t="str">
        <f>'R-GRASP comparison'!B514</f>
        <v>pr264_20_4</v>
      </c>
      <c r="C512">
        <f>'R-GRASP comparison'!C514</f>
        <v>264</v>
      </c>
      <c r="D512">
        <f>'R-GRASP comparison'!D514</f>
        <v>20</v>
      </c>
      <c r="E512">
        <f>'R-GRASP comparison'!E514</f>
        <v>4</v>
      </c>
      <c r="F512" s="55">
        <f>'R-GRASP comparison'!L514</f>
        <v>827572</v>
      </c>
      <c r="G512" s="55">
        <f>'R-GRASP comparison'!M514</f>
        <v>917986.4</v>
      </c>
      <c r="H512" s="55">
        <f>'R-GRASP comparison'!N514</f>
        <v>69570.116121475279</v>
      </c>
      <c r="I512" s="51">
        <f>tsplib24[[#This Row],[Dev]]/tsplib24[[#This Row],[Best]]</f>
        <v>8.4065333435006592E-2</v>
      </c>
      <c r="J512" s="55">
        <f>'R-GRASP comparison'!O514</f>
        <v>196.6</v>
      </c>
    </row>
    <row r="513" spans="1:10" x14ac:dyDescent="0.2">
      <c r="A513" t="s">
        <v>672</v>
      </c>
      <c r="B513" t="str">
        <f>'R-GRASP comparison'!B515</f>
        <v>pr264_20_5</v>
      </c>
      <c r="C513">
        <f>'R-GRASP comparison'!C515</f>
        <v>264</v>
      </c>
      <c r="D513">
        <f>'R-GRASP comparison'!D515</f>
        <v>20</v>
      </c>
      <c r="E513">
        <f>'R-GRASP comparison'!E515</f>
        <v>5</v>
      </c>
      <c r="F513" s="55">
        <f>'R-GRASP comparison'!L515</f>
        <v>1235500</v>
      </c>
      <c r="G513" s="55">
        <f>'R-GRASP comparison'!M515</f>
        <v>1327069</v>
      </c>
      <c r="H513" s="55">
        <f>'R-GRASP comparison'!N515</f>
        <v>72606.372761318649</v>
      </c>
      <c r="I513" s="51">
        <f>tsplib24[[#This Row],[Dev]]/tsplib24[[#This Row],[Best]]</f>
        <v>5.8766793007947106E-2</v>
      </c>
      <c r="J513" s="55">
        <f>'R-GRASP comparison'!O515</f>
        <v>163.6</v>
      </c>
    </row>
    <row r="514" spans="1:10" x14ac:dyDescent="0.2">
      <c r="A514" t="s">
        <v>670</v>
      </c>
      <c r="B514" t="str">
        <f>'R-GRASP comparison'!B516</f>
        <v>pr299_05_2</v>
      </c>
      <c r="C514">
        <f>'R-GRASP comparison'!C516</f>
        <v>299</v>
      </c>
      <c r="D514">
        <f>'R-GRASP comparison'!D516</f>
        <v>5</v>
      </c>
      <c r="E514">
        <f>'R-GRASP comparison'!E516</f>
        <v>2</v>
      </c>
      <c r="F514" s="55">
        <f>'R-GRASP comparison'!L516</f>
        <v>8601990</v>
      </c>
      <c r="G514" s="55">
        <f>'R-GRASP comparison'!M516</f>
        <v>8826089</v>
      </c>
      <c r="H514" s="55">
        <f>'R-GRASP comparison'!N516</f>
        <v>147905.68792683774</v>
      </c>
      <c r="I514" s="51">
        <f>tsplib24[[#This Row],[Dev]]/tsplib24[[#This Row],[Best]]</f>
        <v>1.7194357111184475E-2</v>
      </c>
      <c r="J514" s="55">
        <f>'R-GRASP comparison'!O516</f>
        <v>205.9</v>
      </c>
    </row>
    <row r="515" spans="1:10" x14ac:dyDescent="0.2">
      <c r="A515" t="s">
        <v>670</v>
      </c>
      <c r="B515" t="str">
        <f>'R-GRASP comparison'!B517</f>
        <v>pr299_05_3</v>
      </c>
      <c r="C515">
        <f>'R-GRASP comparison'!C517</f>
        <v>299</v>
      </c>
      <c r="D515">
        <f>'R-GRASP comparison'!D517</f>
        <v>5</v>
      </c>
      <c r="E515">
        <f>'R-GRASP comparison'!E517</f>
        <v>3</v>
      </c>
      <c r="F515" s="55">
        <f>'R-GRASP comparison'!L517</f>
        <v>8903400</v>
      </c>
      <c r="G515" s="55">
        <f>'R-GRASP comparison'!M517</f>
        <v>9173213</v>
      </c>
      <c r="H515" s="55">
        <f>'R-GRASP comparison'!N517</f>
        <v>195420.01762869637</v>
      </c>
      <c r="I515" s="51">
        <f>tsplib24[[#This Row],[Dev]]/tsplib24[[#This Row],[Best]]</f>
        <v>2.1948920370723136E-2</v>
      </c>
      <c r="J515" s="55">
        <f>'R-GRASP comparison'!O517</f>
        <v>143.4</v>
      </c>
    </row>
    <row r="516" spans="1:10" x14ac:dyDescent="0.2">
      <c r="A516" t="s">
        <v>670</v>
      </c>
      <c r="B516" t="str">
        <f>'R-GRASP comparison'!B518</f>
        <v>pr299_05_4</v>
      </c>
      <c r="C516">
        <f>'R-GRASP comparison'!C518</f>
        <v>299</v>
      </c>
      <c r="D516">
        <f>'R-GRASP comparison'!D518</f>
        <v>5</v>
      </c>
      <c r="E516">
        <f>'R-GRASP comparison'!E518</f>
        <v>4</v>
      </c>
      <c r="F516" s="55">
        <f>'R-GRASP comparison'!L518</f>
        <v>9094710</v>
      </c>
      <c r="G516" s="55">
        <f>'R-GRASP comparison'!M518</f>
        <v>9304836</v>
      </c>
      <c r="H516" s="55">
        <f>'R-GRASP comparison'!N518</f>
        <v>240738.63864734673</v>
      </c>
      <c r="I516" s="51">
        <f>tsplib24[[#This Row],[Dev]]/tsplib24[[#This Row],[Best]]</f>
        <v>2.647018306766755E-2</v>
      </c>
      <c r="J516" s="55">
        <f>'R-GRASP comparison'!O518</f>
        <v>224.3</v>
      </c>
    </row>
    <row r="517" spans="1:10" x14ac:dyDescent="0.2">
      <c r="A517" t="s">
        <v>670</v>
      </c>
      <c r="B517" t="str">
        <f>'R-GRASP comparison'!B519</f>
        <v>pr299_05_5</v>
      </c>
      <c r="C517">
        <f>'R-GRASP comparison'!C519</f>
        <v>299</v>
      </c>
      <c r="D517">
        <f>'R-GRASP comparison'!D519</f>
        <v>5</v>
      </c>
      <c r="E517">
        <f>'R-GRASP comparison'!E519</f>
        <v>5</v>
      </c>
      <c r="F517" s="55">
        <f>'R-GRASP comparison'!L519</f>
        <v>8913790</v>
      </c>
      <c r="G517" s="55">
        <f>'R-GRASP comparison'!M519</f>
        <v>9258938</v>
      </c>
      <c r="H517" s="55">
        <f>'R-GRASP comparison'!N519</f>
        <v>274887.65413447644</v>
      </c>
      <c r="I517" s="51">
        <f>tsplib24[[#This Row],[Dev]]/tsplib24[[#This Row],[Best]]</f>
        <v>3.0838470968519164E-2</v>
      </c>
      <c r="J517" s="55">
        <f>'R-GRASP comparison'!O519</f>
        <v>161.6</v>
      </c>
    </row>
    <row r="518" spans="1:10" x14ac:dyDescent="0.2">
      <c r="A518" t="s">
        <v>670</v>
      </c>
      <c r="B518" t="str">
        <f>'R-GRASP comparison'!B520</f>
        <v>pr299_10_2</v>
      </c>
      <c r="C518">
        <f>'R-GRASP comparison'!C520</f>
        <v>299</v>
      </c>
      <c r="D518">
        <f>'R-GRASP comparison'!D520</f>
        <v>10</v>
      </c>
      <c r="E518">
        <f>'R-GRASP comparison'!E520</f>
        <v>2</v>
      </c>
      <c r="F518" s="55">
        <f>'R-GRASP comparison'!L520</f>
        <v>3073070</v>
      </c>
      <c r="G518" s="55">
        <f>'R-GRASP comparison'!M520</f>
        <v>3179677</v>
      </c>
      <c r="H518" s="55">
        <f>'R-GRASP comparison'!N520</f>
        <v>51280.313755757081</v>
      </c>
      <c r="I518" s="51">
        <f>tsplib24[[#This Row],[Dev]]/tsplib24[[#This Row],[Best]]</f>
        <v>1.6686998264197391E-2</v>
      </c>
      <c r="J518" s="55">
        <f>'R-GRASP comparison'!O520</f>
        <v>199.1</v>
      </c>
    </row>
    <row r="519" spans="1:10" x14ac:dyDescent="0.2">
      <c r="A519" t="s">
        <v>670</v>
      </c>
      <c r="B519" t="str">
        <f>'R-GRASP comparison'!B521</f>
        <v>pr299_10_3</v>
      </c>
      <c r="C519">
        <f>'R-GRASP comparison'!C521</f>
        <v>299</v>
      </c>
      <c r="D519">
        <f>'R-GRASP comparison'!D521</f>
        <v>10</v>
      </c>
      <c r="E519">
        <f>'R-GRASP comparison'!E521</f>
        <v>3</v>
      </c>
      <c r="F519" s="55">
        <f>'R-GRASP comparison'!L521</f>
        <v>3234130</v>
      </c>
      <c r="G519" s="55">
        <f>'R-GRASP comparison'!M521</f>
        <v>3374922</v>
      </c>
      <c r="H519" s="55">
        <f>'R-GRASP comparison'!N521</f>
        <v>101548.37509504741</v>
      </c>
      <c r="I519" s="51">
        <f>tsplib24[[#This Row],[Dev]]/tsplib24[[#This Row],[Best]]</f>
        <v>3.1398977497827052E-2</v>
      </c>
      <c r="J519" s="55">
        <f>'R-GRASP comparison'!O521</f>
        <v>189.1</v>
      </c>
    </row>
    <row r="520" spans="1:10" x14ac:dyDescent="0.2">
      <c r="A520" t="s">
        <v>670</v>
      </c>
      <c r="B520" t="str">
        <f>'R-GRASP comparison'!B522</f>
        <v>pr299_10_4</v>
      </c>
      <c r="C520">
        <f>'R-GRASP comparison'!C522</f>
        <v>299</v>
      </c>
      <c r="D520">
        <f>'R-GRASP comparison'!D522</f>
        <v>10</v>
      </c>
      <c r="E520">
        <f>'R-GRASP comparison'!E522</f>
        <v>4</v>
      </c>
      <c r="F520" s="55">
        <f>'R-GRASP comparison'!L522</f>
        <v>3333710</v>
      </c>
      <c r="G520" s="55">
        <f>'R-GRASP comparison'!M522</f>
        <v>3406053</v>
      </c>
      <c r="H520" s="55">
        <f>'R-GRASP comparison'!N522</f>
        <v>60560.558314247181</v>
      </c>
      <c r="I520" s="51">
        <f>tsplib24[[#This Row],[Dev]]/tsplib24[[#This Row],[Best]]</f>
        <v>1.8166114723310419E-2</v>
      </c>
      <c r="J520" s="55">
        <f>'R-GRASP comparison'!O522</f>
        <v>210.7</v>
      </c>
    </row>
    <row r="521" spans="1:10" x14ac:dyDescent="0.2">
      <c r="A521" t="s">
        <v>670</v>
      </c>
      <c r="B521" t="str">
        <f>'R-GRASP comparison'!B523</f>
        <v>pr299_10_5</v>
      </c>
      <c r="C521">
        <f>'R-GRASP comparison'!C523</f>
        <v>299</v>
      </c>
      <c r="D521">
        <f>'R-GRASP comparison'!D523</f>
        <v>10</v>
      </c>
      <c r="E521">
        <f>'R-GRASP comparison'!E523</f>
        <v>5</v>
      </c>
      <c r="F521" s="55">
        <f>'R-GRASP comparison'!L523</f>
        <v>3379780</v>
      </c>
      <c r="G521" s="55">
        <f>'R-GRASP comparison'!M523</f>
        <v>3545678</v>
      </c>
      <c r="H521" s="55">
        <f>'R-GRASP comparison'!N523</f>
        <v>98888.9404893748</v>
      </c>
      <c r="I521" s="51">
        <f>tsplib24[[#This Row],[Dev]]/tsplib24[[#This Row],[Best]]</f>
        <v>2.9258987416155725E-2</v>
      </c>
      <c r="J521" s="55">
        <f>'R-GRASP comparison'!O523</f>
        <v>196.1</v>
      </c>
    </row>
    <row r="522" spans="1:10" x14ac:dyDescent="0.2">
      <c r="A522" t="s">
        <v>670</v>
      </c>
      <c r="B522" t="str">
        <f>'R-GRASP comparison'!B524</f>
        <v>pr299_15_2</v>
      </c>
      <c r="C522">
        <f>'R-GRASP comparison'!C524</f>
        <v>299</v>
      </c>
      <c r="D522">
        <f>'R-GRASP comparison'!D524</f>
        <v>15</v>
      </c>
      <c r="E522">
        <f>'R-GRASP comparison'!E524</f>
        <v>2</v>
      </c>
      <c r="F522" s="55">
        <f>'R-GRASP comparison'!L524</f>
        <v>1629940</v>
      </c>
      <c r="G522" s="55">
        <f>'R-GRASP comparison'!M524</f>
        <v>1706994</v>
      </c>
      <c r="H522" s="55">
        <f>'R-GRASP comparison'!N524</f>
        <v>51103.580479040582</v>
      </c>
      <c r="I522" s="51">
        <f>tsplib24[[#This Row],[Dev]]/tsplib24[[#This Row],[Best]]</f>
        <v>3.1353043964219895E-2</v>
      </c>
      <c r="J522" s="55">
        <f>'R-GRASP comparison'!O524</f>
        <v>215.6</v>
      </c>
    </row>
    <row r="523" spans="1:10" x14ac:dyDescent="0.2">
      <c r="A523" t="s">
        <v>670</v>
      </c>
      <c r="B523" t="str">
        <f>'R-GRASP comparison'!B525</f>
        <v>pr299_15_3</v>
      </c>
      <c r="C523">
        <f>'R-GRASP comparison'!C525</f>
        <v>299</v>
      </c>
      <c r="D523">
        <f>'R-GRASP comparison'!D525</f>
        <v>15</v>
      </c>
      <c r="E523">
        <f>'R-GRASP comparison'!E525</f>
        <v>3</v>
      </c>
      <c r="F523" s="55">
        <f>'R-GRASP comparison'!L525</f>
        <v>1770850</v>
      </c>
      <c r="G523" s="55">
        <f>'R-GRASP comparison'!M525</f>
        <v>1831049</v>
      </c>
      <c r="H523" s="55">
        <f>'R-GRASP comparison'!N525</f>
        <v>50954.318419105119</v>
      </c>
      <c r="I523" s="51">
        <f>tsplib24[[#This Row],[Dev]]/tsplib24[[#This Row],[Best]]</f>
        <v>2.8773932529070852E-2</v>
      </c>
      <c r="J523" s="55">
        <f>'R-GRASP comparison'!O525</f>
        <v>214.2</v>
      </c>
    </row>
    <row r="524" spans="1:10" x14ac:dyDescent="0.2">
      <c r="A524" t="s">
        <v>670</v>
      </c>
      <c r="B524" t="str">
        <f>'R-GRASP comparison'!B526</f>
        <v>pr299_15_4</v>
      </c>
      <c r="C524">
        <f>'R-GRASP comparison'!C526</f>
        <v>299</v>
      </c>
      <c r="D524">
        <f>'R-GRASP comparison'!D526</f>
        <v>15</v>
      </c>
      <c r="E524">
        <f>'R-GRASP comparison'!E526</f>
        <v>4</v>
      </c>
      <c r="F524" s="55">
        <f>'R-GRASP comparison'!L526</f>
        <v>1835990</v>
      </c>
      <c r="G524" s="55">
        <f>'R-GRASP comparison'!M526</f>
        <v>1896742</v>
      </c>
      <c r="H524" s="55">
        <f>'R-GRASP comparison'!N526</f>
        <v>82201.564029456815</v>
      </c>
      <c r="I524" s="51">
        <f>tsplib24[[#This Row],[Dev]]/tsplib24[[#This Row],[Best]]</f>
        <v>4.4772337556008922E-2</v>
      </c>
      <c r="J524" s="55">
        <f>'R-GRASP comparison'!O526</f>
        <v>166.9</v>
      </c>
    </row>
    <row r="525" spans="1:10" x14ac:dyDescent="0.2">
      <c r="A525" t="s">
        <v>670</v>
      </c>
      <c r="B525" t="str">
        <f>'R-GRASP comparison'!B527</f>
        <v>pr299_15_5</v>
      </c>
      <c r="C525">
        <f>'R-GRASP comparison'!C527</f>
        <v>299</v>
      </c>
      <c r="D525">
        <f>'R-GRASP comparison'!D527</f>
        <v>15</v>
      </c>
      <c r="E525">
        <f>'R-GRASP comparison'!E527</f>
        <v>5</v>
      </c>
      <c r="F525" s="55">
        <f>'R-GRASP comparison'!L527</f>
        <v>1914430</v>
      </c>
      <c r="G525" s="55">
        <f>'R-GRASP comparison'!M527</f>
        <v>2003614</v>
      </c>
      <c r="H525" s="55">
        <f>'R-GRASP comparison'!N527</f>
        <v>50538.609487093025</v>
      </c>
      <c r="I525" s="51">
        <f>tsplib24[[#This Row],[Dev]]/tsplib24[[#This Row],[Best]]</f>
        <v>2.6398776391454909E-2</v>
      </c>
      <c r="J525" s="55">
        <f>'R-GRASP comparison'!O527</f>
        <v>201.9</v>
      </c>
    </row>
    <row r="526" spans="1:10" x14ac:dyDescent="0.2">
      <c r="A526" t="s">
        <v>670</v>
      </c>
      <c r="B526" t="str">
        <f>'R-GRASP comparison'!B528</f>
        <v>pr299_20_2</v>
      </c>
      <c r="C526">
        <f>'R-GRASP comparison'!C528</f>
        <v>299</v>
      </c>
      <c r="D526">
        <f>'R-GRASP comparison'!D528</f>
        <v>20</v>
      </c>
      <c r="E526">
        <f>'R-GRASP comparison'!E528</f>
        <v>2</v>
      </c>
      <c r="F526" s="55">
        <f>'R-GRASP comparison'!L528</f>
        <v>1069300</v>
      </c>
      <c r="G526" s="55">
        <f>'R-GRASP comparison'!M528</f>
        <v>1091646</v>
      </c>
      <c r="H526" s="55">
        <f>'R-GRASP comparison'!N528</f>
        <v>15324.038632162215</v>
      </c>
      <c r="I526" s="51">
        <f>tsplib24[[#This Row],[Dev]]/tsplib24[[#This Row],[Best]]</f>
        <v>1.4330906791510535E-2</v>
      </c>
      <c r="J526" s="55">
        <f>'R-GRASP comparison'!O528</f>
        <v>193.7</v>
      </c>
    </row>
    <row r="527" spans="1:10" x14ac:dyDescent="0.2">
      <c r="A527" t="s">
        <v>670</v>
      </c>
      <c r="B527" t="str">
        <f>'R-GRASP comparison'!B529</f>
        <v>pr299_20_3</v>
      </c>
      <c r="C527">
        <f>'R-GRASP comparison'!C529</f>
        <v>299</v>
      </c>
      <c r="D527">
        <f>'R-GRASP comparison'!D529</f>
        <v>20</v>
      </c>
      <c r="E527">
        <f>'R-GRASP comparison'!E529</f>
        <v>3</v>
      </c>
      <c r="F527" s="55">
        <f>'R-GRASP comparison'!L529</f>
        <v>1150840</v>
      </c>
      <c r="G527" s="55">
        <f>'R-GRASP comparison'!M529</f>
        <v>1197284</v>
      </c>
      <c r="H527" s="55">
        <f>'R-GRASP comparison'!N529</f>
        <v>22804.59904882736</v>
      </c>
      <c r="I527" s="51">
        <f>tsplib24[[#This Row],[Dev]]/tsplib24[[#This Row],[Best]]</f>
        <v>1.9815612117086094E-2</v>
      </c>
      <c r="J527" s="55">
        <f>'R-GRASP comparison'!O529</f>
        <v>199.9</v>
      </c>
    </row>
    <row r="528" spans="1:10" x14ac:dyDescent="0.2">
      <c r="A528" t="s">
        <v>670</v>
      </c>
      <c r="B528" t="str">
        <f>'R-GRASP comparison'!B530</f>
        <v>pr299_20_4</v>
      </c>
      <c r="C528">
        <f>'R-GRASP comparison'!C530</f>
        <v>299</v>
      </c>
      <c r="D528">
        <f>'R-GRASP comparison'!D530</f>
        <v>20</v>
      </c>
      <c r="E528">
        <f>'R-GRASP comparison'!E530</f>
        <v>4</v>
      </c>
      <c r="F528" s="55">
        <f>'R-GRASP comparison'!L530</f>
        <v>1148020</v>
      </c>
      <c r="G528" s="55">
        <f>'R-GRASP comparison'!M530</f>
        <v>1224896</v>
      </c>
      <c r="H528" s="55">
        <f>'R-GRASP comparison'!N530</f>
        <v>44960.980169228715</v>
      </c>
      <c r="I528" s="51">
        <f>tsplib24[[#This Row],[Dev]]/tsplib24[[#This Row],[Best]]</f>
        <v>3.916393457363871E-2</v>
      </c>
      <c r="J528" s="55">
        <f>'R-GRASP comparison'!O530</f>
        <v>204.1</v>
      </c>
    </row>
    <row r="529" spans="1:10" x14ac:dyDescent="0.2">
      <c r="A529" t="s">
        <v>670</v>
      </c>
      <c r="B529" t="str">
        <f>'R-GRASP comparison'!B531</f>
        <v>pr299_20_5</v>
      </c>
      <c r="C529">
        <f>'R-GRASP comparison'!C531</f>
        <v>299</v>
      </c>
      <c r="D529">
        <f>'R-GRASP comparison'!D531</f>
        <v>20</v>
      </c>
      <c r="E529">
        <f>'R-GRASP comparison'!E531</f>
        <v>5</v>
      </c>
      <c r="F529" s="55">
        <f>'R-GRASP comparison'!L531</f>
        <v>1277110</v>
      </c>
      <c r="G529" s="55">
        <f>'R-GRASP comparison'!M531</f>
        <v>1361041</v>
      </c>
      <c r="H529" s="55">
        <f>'R-GRASP comparison'!N531</f>
        <v>44730.974465873944</v>
      </c>
      <c r="I529" s="51">
        <f>tsplib24[[#This Row],[Dev]]/tsplib24[[#This Row],[Best]]</f>
        <v>3.502515403205201E-2</v>
      </c>
      <c r="J529" s="55">
        <f>'R-GRASP comparison'!O531</f>
        <v>200.2</v>
      </c>
    </row>
    <row r="530" spans="1:10" x14ac:dyDescent="0.2">
      <c r="A530" t="s">
        <v>663</v>
      </c>
      <c r="B530" t="str">
        <f>'R-GRASP comparison'!B532</f>
        <v>pr439_05_2</v>
      </c>
      <c r="C530">
        <f>'R-GRASP comparison'!C532</f>
        <v>439</v>
      </c>
      <c r="D530">
        <f>'R-GRASP comparison'!D532</f>
        <v>5</v>
      </c>
      <c r="E530">
        <f>'R-GRASP comparison'!E532</f>
        <v>2</v>
      </c>
      <c r="F530" s="55">
        <f>'R-GRASP comparison'!L532</f>
        <v>36549100</v>
      </c>
      <c r="G530" s="55">
        <f>'R-GRASP comparison'!M532</f>
        <v>37296100</v>
      </c>
      <c r="H530" s="55">
        <f>'R-GRASP comparison'!N532</f>
        <v>875585.54883765266</v>
      </c>
      <c r="I530" s="51">
        <f>tsplib24[[#This Row],[Dev]]/tsplib24[[#This Row],[Best]]</f>
        <v>2.3956418867705432E-2</v>
      </c>
      <c r="J530" s="55">
        <f>'R-GRASP comparison'!O532</f>
        <v>240.1</v>
      </c>
    </row>
    <row r="531" spans="1:10" x14ac:dyDescent="0.2">
      <c r="A531" t="s">
        <v>663</v>
      </c>
      <c r="B531" t="str">
        <f>'R-GRASP comparison'!B533</f>
        <v>pr439_05_3</v>
      </c>
      <c r="C531">
        <f>'R-GRASP comparison'!C533</f>
        <v>439</v>
      </c>
      <c r="D531">
        <f>'R-GRASP comparison'!D533</f>
        <v>5</v>
      </c>
      <c r="E531">
        <f>'R-GRASP comparison'!E533</f>
        <v>3</v>
      </c>
      <c r="F531" s="55">
        <f>'R-GRASP comparison'!L533</f>
        <v>36597000</v>
      </c>
      <c r="G531" s="55">
        <f>'R-GRASP comparison'!M533</f>
        <v>38445990</v>
      </c>
      <c r="H531" s="55">
        <f>'R-GRASP comparison'!N533</f>
        <v>1573094.4638231716</v>
      </c>
      <c r="I531" s="51">
        <f>tsplib24[[#This Row],[Dev]]/tsplib24[[#This Row],[Best]]</f>
        <v>4.29842463541594E-2</v>
      </c>
      <c r="J531" s="55">
        <f>'R-GRASP comparison'!O533</f>
        <v>235.8</v>
      </c>
    </row>
    <row r="532" spans="1:10" x14ac:dyDescent="0.2">
      <c r="A532" t="s">
        <v>663</v>
      </c>
      <c r="B532" t="str">
        <f>'R-GRASP comparison'!B534</f>
        <v>pr439_05_4</v>
      </c>
      <c r="C532">
        <f>'R-GRASP comparison'!C534</f>
        <v>439</v>
      </c>
      <c r="D532">
        <f>'R-GRASP comparison'!D534</f>
        <v>5</v>
      </c>
      <c r="E532">
        <f>'R-GRASP comparison'!E534</f>
        <v>4</v>
      </c>
      <c r="F532" s="55">
        <f>'R-GRASP comparison'!L534</f>
        <v>36921500</v>
      </c>
      <c r="G532" s="55">
        <f>'R-GRASP comparison'!M534</f>
        <v>40169960</v>
      </c>
      <c r="H532" s="55">
        <f>'R-GRASP comparison'!N534</f>
        <v>2503590.5181691889</v>
      </c>
      <c r="I532" s="51">
        <f>tsplib24[[#This Row],[Dev]]/tsplib24[[#This Row],[Best]]</f>
        <v>6.7808472520596103E-2</v>
      </c>
      <c r="J532" s="55">
        <f>'R-GRASP comparison'!O534</f>
        <v>236</v>
      </c>
    </row>
    <row r="533" spans="1:10" x14ac:dyDescent="0.2">
      <c r="A533" t="s">
        <v>663</v>
      </c>
      <c r="B533" t="str">
        <f>'R-GRASP comparison'!B535</f>
        <v>pr439_05_5</v>
      </c>
      <c r="C533">
        <f>'R-GRASP comparison'!C535</f>
        <v>439</v>
      </c>
      <c r="D533">
        <f>'R-GRASP comparison'!D535</f>
        <v>5</v>
      </c>
      <c r="E533">
        <f>'R-GRASP comparison'!E535</f>
        <v>5</v>
      </c>
      <c r="F533" s="55">
        <f>'R-GRASP comparison'!L535</f>
        <v>38336000</v>
      </c>
      <c r="G533" s="55">
        <f>'R-GRASP comparison'!M535</f>
        <v>40742790</v>
      </c>
      <c r="H533" s="55">
        <f>'R-GRASP comparison'!N535</f>
        <v>1959731.8039012945</v>
      </c>
      <c r="I533" s="51">
        <f>tsplib24[[#This Row],[Dev]]/tsplib24[[#This Row],[Best]]</f>
        <v>5.111988219692442E-2</v>
      </c>
      <c r="J533" s="55">
        <f>'R-GRASP comparison'!O535</f>
        <v>230.3</v>
      </c>
    </row>
    <row r="534" spans="1:10" x14ac:dyDescent="0.2">
      <c r="A534" t="s">
        <v>663</v>
      </c>
      <c r="B534" t="str">
        <f>'R-GRASP comparison'!B536</f>
        <v>pr439_10_2</v>
      </c>
      <c r="C534">
        <f>'R-GRASP comparison'!C536</f>
        <v>439</v>
      </c>
      <c r="D534">
        <f>'R-GRASP comparison'!D536</f>
        <v>10</v>
      </c>
      <c r="E534">
        <f>'R-GRASP comparison'!E536</f>
        <v>2</v>
      </c>
      <c r="F534" s="55">
        <f>'R-GRASP comparison'!L536</f>
        <v>13222400</v>
      </c>
      <c r="G534" s="55">
        <f>'R-GRASP comparison'!M536</f>
        <v>13493860</v>
      </c>
      <c r="H534" s="55">
        <f>'R-GRASP comparison'!N536</f>
        <v>193465.71444746136</v>
      </c>
      <c r="I534" s="51">
        <f>tsplib24[[#This Row],[Dev]]/tsplib24[[#This Row],[Best]]</f>
        <v>1.4631664028274849E-2</v>
      </c>
      <c r="J534" s="55">
        <f>'R-GRASP comparison'!O536</f>
        <v>241.6</v>
      </c>
    </row>
    <row r="535" spans="1:10" x14ac:dyDescent="0.2">
      <c r="A535" t="s">
        <v>663</v>
      </c>
      <c r="B535" t="str">
        <f>'R-GRASP comparison'!B537</f>
        <v>pr439_10_3</v>
      </c>
      <c r="C535">
        <f>'R-GRASP comparison'!C537</f>
        <v>439</v>
      </c>
      <c r="D535">
        <f>'R-GRASP comparison'!D537</f>
        <v>10</v>
      </c>
      <c r="E535">
        <f>'R-GRASP comparison'!E537</f>
        <v>3</v>
      </c>
      <c r="F535" s="55">
        <f>'R-GRASP comparison'!L537</f>
        <v>13525100</v>
      </c>
      <c r="G535" s="55">
        <f>'R-GRASP comparison'!M537</f>
        <v>14090410</v>
      </c>
      <c r="H535" s="55">
        <f>'R-GRASP comparison'!N537</f>
        <v>315438.80353846413</v>
      </c>
      <c r="I535" s="51">
        <f>tsplib24[[#This Row],[Dev]]/tsplib24[[#This Row],[Best]]</f>
        <v>2.3322474771976853E-2</v>
      </c>
      <c r="J535" s="55">
        <f>'R-GRASP comparison'!O537</f>
        <v>240.3</v>
      </c>
    </row>
    <row r="536" spans="1:10" x14ac:dyDescent="0.2">
      <c r="A536" t="s">
        <v>663</v>
      </c>
      <c r="B536" t="str">
        <f>'R-GRASP comparison'!B538</f>
        <v>pr439_10_4</v>
      </c>
      <c r="C536">
        <f>'R-GRASP comparison'!C538</f>
        <v>439</v>
      </c>
      <c r="D536">
        <f>'R-GRASP comparison'!D538</f>
        <v>10</v>
      </c>
      <c r="E536">
        <f>'R-GRASP comparison'!E538</f>
        <v>4</v>
      </c>
      <c r="F536" s="55">
        <f>'R-GRASP comparison'!L538</f>
        <v>13895200</v>
      </c>
      <c r="G536" s="55">
        <f>'R-GRASP comparison'!M538</f>
        <v>14319300</v>
      </c>
      <c r="H536" s="55">
        <f>'R-GRASP comparison'!N538</f>
        <v>286616.15834112046</v>
      </c>
      <c r="I536" s="51">
        <f>tsplib24[[#This Row],[Dev]]/tsplib24[[#This Row],[Best]]</f>
        <v>2.0626990496079255E-2</v>
      </c>
      <c r="J536" s="55">
        <f>'R-GRASP comparison'!O538</f>
        <v>229.8</v>
      </c>
    </row>
    <row r="537" spans="1:10" x14ac:dyDescent="0.2">
      <c r="A537" t="s">
        <v>663</v>
      </c>
      <c r="B537" t="str">
        <f>'R-GRASP comparison'!B539</f>
        <v>pr439_10_5</v>
      </c>
      <c r="C537">
        <f>'R-GRASP comparison'!C539</f>
        <v>439</v>
      </c>
      <c r="D537">
        <f>'R-GRASP comparison'!D539</f>
        <v>10</v>
      </c>
      <c r="E537">
        <f>'R-GRASP comparison'!E539</f>
        <v>5</v>
      </c>
      <c r="F537" s="55">
        <f>'R-GRASP comparison'!L539</f>
        <v>14840800</v>
      </c>
      <c r="G537" s="55">
        <f>'R-GRASP comparison'!M539</f>
        <v>15782180</v>
      </c>
      <c r="H537" s="55">
        <f>'R-GRASP comparison'!N539</f>
        <v>657197.32670045318</v>
      </c>
      <c r="I537" s="51">
        <f>tsplib24[[#This Row],[Dev]]/tsplib24[[#This Row],[Best]]</f>
        <v>4.4283146912595897E-2</v>
      </c>
      <c r="J537" s="55">
        <f>'R-GRASP comparison'!O539</f>
        <v>224.8</v>
      </c>
    </row>
    <row r="538" spans="1:10" x14ac:dyDescent="0.2">
      <c r="A538" t="s">
        <v>663</v>
      </c>
      <c r="B538" t="str">
        <f>'R-GRASP comparison'!B540</f>
        <v>pr439_15_2</v>
      </c>
      <c r="C538">
        <f>'R-GRASP comparison'!C540</f>
        <v>439</v>
      </c>
      <c r="D538">
        <f>'R-GRASP comparison'!D540</f>
        <v>15</v>
      </c>
      <c r="E538">
        <f>'R-GRASP comparison'!E540</f>
        <v>2</v>
      </c>
      <c r="F538" s="55">
        <f>'R-GRASP comparison'!L540</f>
        <v>7019770</v>
      </c>
      <c r="G538" s="55">
        <f>'R-GRASP comparison'!M540</f>
        <v>7421811</v>
      </c>
      <c r="H538" s="55">
        <f>'R-GRASP comparison'!N540</f>
        <v>292530.27013171359</v>
      </c>
      <c r="I538" s="51">
        <f>tsplib24[[#This Row],[Dev]]/tsplib24[[#This Row],[Best]]</f>
        <v>4.1672343984448718E-2</v>
      </c>
      <c r="J538" s="55">
        <f>'R-GRASP comparison'!O540</f>
        <v>238.8</v>
      </c>
    </row>
    <row r="539" spans="1:10" x14ac:dyDescent="0.2">
      <c r="A539" t="s">
        <v>663</v>
      </c>
      <c r="B539" t="str">
        <f>'R-GRASP comparison'!B541</f>
        <v>pr439_15_3</v>
      </c>
      <c r="C539">
        <f>'R-GRASP comparison'!C541</f>
        <v>439</v>
      </c>
      <c r="D539">
        <f>'R-GRASP comparison'!D541</f>
        <v>15</v>
      </c>
      <c r="E539">
        <f>'R-GRASP comparison'!E541</f>
        <v>3</v>
      </c>
      <c r="F539" s="55">
        <f>'R-GRASP comparison'!L541</f>
        <v>7439760</v>
      </c>
      <c r="G539" s="55">
        <f>'R-GRASP comparison'!M541</f>
        <v>7867190</v>
      </c>
      <c r="H539" s="55">
        <f>'R-GRASP comparison'!N541</f>
        <v>307801.24867987278</v>
      </c>
      <c r="I539" s="51">
        <f>tsplib24[[#This Row],[Dev]]/tsplib24[[#This Row],[Best]]</f>
        <v>4.1372470171063686E-2</v>
      </c>
      <c r="J539" s="55">
        <f>'R-GRASP comparison'!O541</f>
        <v>239.5</v>
      </c>
    </row>
    <row r="540" spans="1:10" x14ac:dyDescent="0.2">
      <c r="A540" t="s">
        <v>663</v>
      </c>
      <c r="B540" t="str">
        <f>'R-GRASP comparison'!B542</f>
        <v>pr439_15_4</v>
      </c>
      <c r="C540">
        <f>'R-GRASP comparison'!C542</f>
        <v>439</v>
      </c>
      <c r="D540">
        <f>'R-GRASP comparison'!D542</f>
        <v>15</v>
      </c>
      <c r="E540">
        <f>'R-GRASP comparison'!E542</f>
        <v>4</v>
      </c>
      <c r="F540" s="55">
        <f>'R-GRASP comparison'!L542</f>
        <v>7663630</v>
      </c>
      <c r="G540" s="55">
        <f>'R-GRASP comparison'!M542</f>
        <v>8118458</v>
      </c>
      <c r="H540" s="55">
        <f>'R-GRASP comparison'!N542</f>
        <v>321935.11226125469</v>
      </c>
      <c r="I540" s="51">
        <f>tsplib24[[#This Row],[Dev]]/tsplib24[[#This Row],[Best]]</f>
        <v>4.2008175272195379E-2</v>
      </c>
      <c r="J540" s="55">
        <f>'R-GRASP comparison'!O542</f>
        <v>241.7</v>
      </c>
    </row>
    <row r="541" spans="1:10" x14ac:dyDescent="0.2">
      <c r="A541" t="s">
        <v>663</v>
      </c>
      <c r="B541" t="str">
        <f>'R-GRASP comparison'!B543</f>
        <v>pr439_15_5</v>
      </c>
      <c r="C541">
        <f>'R-GRASP comparison'!C543</f>
        <v>439</v>
      </c>
      <c r="D541">
        <f>'R-GRASP comparison'!D543</f>
        <v>15</v>
      </c>
      <c r="E541">
        <f>'R-GRASP comparison'!E543</f>
        <v>5</v>
      </c>
      <c r="F541" s="55">
        <f>'R-GRASP comparison'!L543</f>
        <v>8307060</v>
      </c>
      <c r="G541" s="55">
        <f>'R-GRASP comparison'!M543</f>
        <v>8944734</v>
      </c>
      <c r="H541" s="55">
        <f>'R-GRASP comparison'!N543</f>
        <v>466607.53830649209</v>
      </c>
      <c r="I541" s="51">
        <f>tsplib24[[#This Row],[Dev]]/tsplib24[[#This Row],[Best]]</f>
        <v>5.6169997364469752E-2</v>
      </c>
      <c r="J541" s="55">
        <f>'R-GRASP comparison'!O543</f>
        <v>240.2</v>
      </c>
    </row>
    <row r="542" spans="1:10" x14ac:dyDescent="0.2">
      <c r="A542" t="s">
        <v>663</v>
      </c>
      <c r="B542" t="str">
        <f>'R-GRASP comparison'!B544</f>
        <v>pr439_20_2</v>
      </c>
      <c r="C542">
        <f>'R-GRASP comparison'!C544</f>
        <v>439</v>
      </c>
      <c r="D542">
        <f>'R-GRASP comparison'!D544</f>
        <v>20</v>
      </c>
      <c r="E542">
        <f>'R-GRASP comparison'!E544</f>
        <v>2</v>
      </c>
      <c r="F542" s="55">
        <f>'R-GRASP comparison'!L544</f>
        <v>4562890</v>
      </c>
      <c r="G542" s="55">
        <f>'R-GRASP comparison'!M544</f>
        <v>4711421</v>
      </c>
      <c r="H542" s="55">
        <f>'R-GRASP comparison'!N544</f>
        <v>88661.954693092572</v>
      </c>
      <c r="I542" s="51">
        <f>tsplib24[[#This Row],[Dev]]/tsplib24[[#This Row],[Best]]</f>
        <v>1.9431096233547725E-2</v>
      </c>
      <c r="J542" s="55">
        <f>'R-GRASP comparison'!O544</f>
        <v>238.9</v>
      </c>
    </row>
    <row r="543" spans="1:10" x14ac:dyDescent="0.2">
      <c r="A543" t="s">
        <v>663</v>
      </c>
      <c r="B543" t="str">
        <f>'R-GRASP comparison'!B545</f>
        <v>pr439_20_3</v>
      </c>
      <c r="C543">
        <f>'R-GRASP comparison'!C545</f>
        <v>439</v>
      </c>
      <c r="D543">
        <f>'R-GRASP comparison'!D545</f>
        <v>20</v>
      </c>
      <c r="E543">
        <f>'R-GRASP comparison'!E545</f>
        <v>3</v>
      </c>
      <c r="F543" s="55">
        <f>'R-GRASP comparison'!L545</f>
        <v>4889170</v>
      </c>
      <c r="G543" s="55">
        <f>'R-GRASP comparison'!M545</f>
        <v>5119563</v>
      </c>
      <c r="H543" s="55">
        <f>'R-GRASP comparison'!N545</f>
        <v>162674.0688240685</v>
      </c>
      <c r="I543" s="51">
        <f>tsplib24[[#This Row],[Dev]]/tsplib24[[#This Row],[Best]]</f>
        <v>3.3272328191506634E-2</v>
      </c>
      <c r="J543" s="55">
        <f>'R-GRASP comparison'!O545</f>
        <v>242.8</v>
      </c>
    </row>
    <row r="544" spans="1:10" x14ac:dyDescent="0.2">
      <c r="A544" t="s">
        <v>663</v>
      </c>
      <c r="B544" t="str">
        <f>'R-GRASP comparison'!B546</f>
        <v>pr439_20_4</v>
      </c>
      <c r="C544">
        <f>'R-GRASP comparison'!C546</f>
        <v>439</v>
      </c>
      <c r="D544">
        <f>'R-GRASP comparison'!D546</f>
        <v>20</v>
      </c>
      <c r="E544">
        <f>'R-GRASP comparison'!E546</f>
        <v>4</v>
      </c>
      <c r="F544" s="55">
        <f>'R-GRASP comparison'!L546</f>
        <v>5088120</v>
      </c>
      <c r="G544" s="55">
        <f>'R-GRASP comparison'!M546</f>
        <v>5278028</v>
      </c>
      <c r="H544" s="55">
        <f>'R-GRASP comparison'!N546</f>
        <v>226282.85400749606</v>
      </c>
      <c r="I544" s="51">
        <f>tsplib24[[#This Row],[Dev]]/tsplib24[[#This Row],[Best]]</f>
        <v>4.4472782483018496E-2</v>
      </c>
      <c r="J544" s="55">
        <f>'R-GRASP comparison'!O546</f>
        <v>229.4</v>
      </c>
    </row>
    <row r="545" spans="1:10" x14ac:dyDescent="0.2">
      <c r="A545" t="s">
        <v>663</v>
      </c>
      <c r="B545" t="str">
        <f>'R-GRASP comparison'!B547</f>
        <v>pr439_20_5</v>
      </c>
      <c r="C545">
        <f>'R-GRASP comparison'!C547</f>
        <v>439</v>
      </c>
      <c r="D545">
        <f>'R-GRASP comparison'!D547</f>
        <v>20</v>
      </c>
      <c r="E545">
        <f>'R-GRASP comparison'!E547</f>
        <v>5</v>
      </c>
      <c r="F545" s="55">
        <f>'R-GRASP comparison'!L547</f>
        <v>5771730</v>
      </c>
      <c r="G545" s="55">
        <f>'R-GRASP comparison'!M547</f>
        <v>6066589</v>
      </c>
      <c r="H545" s="55">
        <f>'R-GRASP comparison'!N547</f>
        <v>241321.08442441944</v>
      </c>
      <c r="I545" s="51">
        <f>tsplib24[[#This Row],[Dev]]/tsplib24[[#This Row],[Best]]</f>
        <v>4.1810875495634663E-2</v>
      </c>
      <c r="J545" s="55">
        <f>'R-GRASP comparison'!O547</f>
        <v>213.3</v>
      </c>
    </row>
    <row r="546" spans="1:10" x14ac:dyDescent="0.2">
      <c r="A546" t="s">
        <v>682</v>
      </c>
      <c r="B546" t="str">
        <f>'R-GRASP comparison'!B548</f>
        <v>rat195_05_2</v>
      </c>
      <c r="C546">
        <f>'R-GRASP comparison'!C548</f>
        <v>195</v>
      </c>
      <c r="D546">
        <f>'R-GRASP comparison'!D548</f>
        <v>5</v>
      </c>
      <c r="E546">
        <f>'R-GRASP comparison'!E548</f>
        <v>2</v>
      </c>
      <c r="F546" s="55">
        <f>'R-GRASP comparison'!L548</f>
        <v>188933</v>
      </c>
      <c r="G546" s="55">
        <f>'R-GRASP comparison'!M548</f>
        <v>193059.4</v>
      </c>
      <c r="H546" s="55">
        <f>'R-GRASP comparison'!N548</f>
        <v>3188.0466746896918</v>
      </c>
      <c r="I546" s="51">
        <f>tsplib24[[#This Row],[Dev]]/tsplib24[[#This Row],[Best]]</f>
        <v>1.6873953595664556E-2</v>
      </c>
      <c r="J546" s="55">
        <f>'R-GRASP comparison'!O548</f>
        <v>166.8</v>
      </c>
    </row>
    <row r="547" spans="1:10" x14ac:dyDescent="0.2">
      <c r="A547" t="s">
        <v>682</v>
      </c>
      <c r="B547" t="str">
        <f>'R-GRASP comparison'!B549</f>
        <v>rat195_05_3</v>
      </c>
      <c r="C547">
        <f>'R-GRASP comparison'!C549</f>
        <v>195</v>
      </c>
      <c r="D547">
        <f>'R-GRASP comparison'!D549</f>
        <v>5</v>
      </c>
      <c r="E547">
        <f>'R-GRASP comparison'!E549</f>
        <v>3</v>
      </c>
      <c r="F547" s="55">
        <f>'R-GRASP comparison'!L549</f>
        <v>189887</v>
      </c>
      <c r="G547" s="55">
        <f>'R-GRASP comparison'!M549</f>
        <v>193853.4</v>
      </c>
      <c r="H547" s="55">
        <f>'R-GRASP comparison'!N549</f>
        <v>3151.5377622149263</v>
      </c>
      <c r="I547" s="51">
        <f>tsplib24[[#This Row],[Dev]]/tsplib24[[#This Row],[Best]]</f>
        <v>1.6596911648585351E-2</v>
      </c>
      <c r="J547" s="55">
        <f>'R-GRASP comparison'!O549</f>
        <v>186.7</v>
      </c>
    </row>
    <row r="548" spans="1:10" x14ac:dyDescent="0.2">
      <c r="A548" t="s">
        <v>682</v>
      </c>
      <c r="B548" t="str">
        <f>'R-GRASP comparison'!B550</f>
        <v>rat195_05_4</v>
      </c>
      <c r="C548">
        <f>'R-GRASP comparison'!C550</f>
        <v>195</v>
      </c>
      <c r="D548">
        <f>'R-GRASP comparison'!D550</f>
        <v>5</v>
      </c>
      <c r="E548">
        <f>'R-GRASP comparison'!E550</f>
        <v>4</v>
      </c>
      <c r="F548" s="55">
        <f>'R-GRASP comparison'!L550</f>
        <v>191681</v>
      </c>
      <c r="G548" s="55">
        <f>'R-GRASP comparison'!M550</f>
        <v>197507.7</v>
      </c>
      <c r="H548" s="55">
        <f>'R-GRASP comparison'!N550</f>
        <v>3141.7963386147953</v>
      </c>
      <c r="I548" s="51">
        <f>tsplib24[[#This Row],[Dev]]/tsplib24[[#This Row],[Best]]</f>
        <v>1.6390755153691785E-2</v>
      </c>
      <c r="J548" s="55">
        <f>'R-GRASP comparison'!O550</f>
        <v>137.1</v>
      </c>
    </row>
    <row r="549" spans="1:10" x14ac:dyDescent="0.2">
      <c r="A549" t="s">
        <v>682</v>
      </c>
      <c r="B549" t="str">
        <f>'R-GRASP comparison'!B551</f>
        <v>rat195_05_5</v>
      </c>
      <c r="C549">
        <f>'R-GRASP comparison'!C551</f>
        <v>195</v>
      </c>
      <c r="D549">
        <f>'R-GRASP comparison'!D551</f>
        <v>5</v>
      </c>
      <c r="E549">
        <f>'R-GRASP comparison'!E551</f>
        <v>5</v>
      </c>
      <c r="F549" s="55">
        <f>'R-GRASP comparison'!L551</f>
        <v>213487</v>
      </c>
      <c r="G549" s="55">
        <f>'R-GRASP comparison'!M551</f>
        <v>221466</v>
      </c>
      <c r="H549" s="55">
        <f>'R-GRASP comparison'!N551</f>
        <v>6110.6845043015528</v>
      </c>
      <c r="I549" s="51">
        <f>tsplib24[[#This Row],[Dev]]/tsplib24[[#This Row],[Best]]</f>
        <v>2.8623215953671899E-2</v>
      </c>
      <c r="J549" s="55">
        <f>'R-GRASP comparison'!O551</f>
        <v>190.1</v>
      </c>
    </row>
    <row r="550" spans="1:10" x14ac:dyDescent="0.2">
      <c r="A550" t="s">
        <v>682</v>
      </c>
      <c r="B550" t="str">
        <f>'R-GRASP comparison'!B552</f>
        <v>rat195_10_2</v>
      </c>
      <c r="C550">
        <f>'R-GRASP comparison'!C552</f>
        <v>195</v>
      </c>
      <c r="D550">
        <f>'R-GRASP comparison'!D552</f>
        <v>10</v>
      </c>
      <c r="E550">
        <f>'R-GRASP comparison'!E552</f>
        <v>2</v>
      </c>
      <c r="F550" s="55">
        <f>'R-GRASP comparison'!L552</f>
        <v>64851.199999999997</v>
      </c>
      <c r="G550" s="55">
        <f>'R-GRASP comparison'!M552</f>
        <v>65801.930000000008</v>
      </c>
      <c r="H550" s="55">
        <f>'R-GRASP comparison'!N552</f>
        <v>920.30983194670819</v>
      </c>
      <c r="I550" s="51">
        <f>tsplib24[[#This Row],[Dev]]/tsplib24[[#This Row],[Best]]</f>
        <v>1.4191099500806588E-2</v>
      </c>
      <c r="J550" s="55">
        <f>'R-GRASP comparison'!O552</f>
        <v>150.69999999999999</v>
      </c>
    </row>
    <row r="551" spans="1:10" x14ac:dyDescent="0.2">
      <c r="A551" t="s">
        <v>682</v>
      </c>
      <c r="B551" t="str">
        <f>'R-GRASP comparison'!B553</f>
        <v>rat195_10_3</v>
      </c>
      <c r="C551">
        <f>'R-GRASP comparison'!C553</f>
        <v>195</v>
      </c>
      <c r="D551">
        <f>'R-GRASP comparison'!D553</f>
        <v>10</v>
      </c>
      <c r="E551">
        <f>'R-GRASP comparison'!E553</f>
        <v>3</v>
      </c>
      <c r="F551" s="55">
        <f>'R-GRASP comparison'!L553</f>
        <v>65069.599999999999</v>
      </c>
      <c r="G551" s="55">
        <f>'R-GRASP comparison'!M553</f>
        <v>66484.040000000008</v>
      </c>
      <c r="H551" s="55">
        <f>'R-GRASP comparison'!N553</f>
        <v>876.06956116509434</v>
      </c>
      <c r="I551" s="51">
        <f>tsplib24[[#This Row],[Dev]]/tsplib24[[#This Row],[Best]]</f>
        <v>1.3463576864850781E-2</v>
      </c>
      <c r="J551" s="55">
        <f>'R-GRASP comparison'!O553</f>
        <v>122.9</v>
      </c>
    </row>
    <row r="552" spans="1:10" x14ac:dyDescent="0.2">
      <c r="A552" t="s">
        <v>682</v>
      </c>
      <c r="B552" t="str">
        <f>'R-GRASP comparison'!B554</f>
        <v>rat195_10_4</v>
      </c>
      <c r="C552">
        <f>'R-GRASP comparison'!C554</f>
        <v>195</v>
      </c>
      <c r="D552">
        <f>'R-GRASP comparison'!D554</f>
        <v>10</v>
      </c>
      <c r="E552">
        <f>'R-GRASP comparison'!E554</f>
        <v>4</v>
      </c>
      <c r="F552" s="55">
        <f>'R-GRASP comparison'!L554</f>
        <v>69089.8</v>
      </c>
      <c r="G552" s="55">
        <f>'R-GRASP comparison'!M554</f>
        <v>70693.179999999993</v>
      </c>
      <c r="H552" s="55">
        <f>'R-GRASP comparison'!N554</f>
        <v>1291.7373071436259</v>
      </c>
      <c r="I552" s="51">
        <f>tsplib24[[#This Row],[Dev]]/tsplib24[[#This Row],[Best]]</f>
        <v>1.8696497994546604E-2</v>
      </c>
      <c r="J552" s="55">
        <f>'R-GRASP comparison'!O554</f>
        <v>160.19999999999999</v>
      </c>
    </row>
    <row r="553" spans="1:10" x14ac:dyDescent="0.2">
      <c r="A553" t="s">
        <v>682</v>
      </c>
      <c r="B553" t="str">
        <f>'R-GRASP comparison'!B555</f>
        <v>rat195_10_5</v>
      </c>
      <c r="C553">
        <f>'R-GRASP comparison'!C555</f>
        <v>195</v>
      </c>
      <c r="D553">
        <f>'R-GRASP comparison'!D555</f>
        <v>10</v>
      </c>
      <c r="E553">
        <f>'R-GRASP comparison'!E555</f>
        <v>5</v>
      </c>
      <c r="F553" s="55">
        <f>'R-GRASP comparison'!L555</f>
        <v>85824.6</v>
      </c>
      <c r="G553" s="55">
        <f>'R-GRASP comparison'!M555</f>
        <v>91451.209999999992</v>
      </c>
      <c r="H553" s="55">
        <f>'R-GRASP comparison'!N555</f>
        <v>2609.6149526319009</v>
      </c>
      <c r="I553" s="51">
        <f>tsplib24[[#This Row],[Dev]]/tsplib24[[#This Row],[Best]]</f>
        <v>3.0406374776368324E-2</v>
      </c>
      <c r="J553" s="55">
        <f>'R-GRASP comparison'!O555</f>
        <v>190.5</v>
      </c>
    </row>
    <row r="554" spans="1:10" x14ac:dyDescent="0.2">
      <c r="A554" t="s">
        <v>682</v>
      </c>
      <c r="B554" t="str">
        <f>'R-GRASP comparison'!B556</f>
        <v>rat195_15_2</v>
      </c>
      <c r="C554">
        <f>'R-GRASP comparison'!C556</f>
        <v>195</v>
      </c>
      <c r="D554">
        <f>'R-GRASP comparison'!D556</f>
        <v>15</v>
      </c>
      <c r="E554">
        <f>'R-GRASP comparison'!E556</f>
        <v>2</v>
      </c>
      <c r="F554" s="55">
        <f>'R-GRASP comparison'!L556</f>
        <v>36236.5</v>
      </c>
      <c r="G554" s="55">
        <f>'R-GRASP comparison'!M556</f>
        <v>37068.149999999994</v>
      </c>
      <c r="H554" s="55">
        <f>'R-GRASP comparison'!N556</f>
        <v>1348.1033295790874</v>
      </c>
      <c r="I554" s="51">
        <f>tsplib24[[#This Row],[Dev]]/tsplib24[[#This Row],[Best]]</f>
        <v>3.7202912245362749E-2</v>
      </c>
      <c r="J554" s="55">
        <f>'R-GRASP comparison'!O556</f>
        <v>137.1</v>
      </c>
    </row>
    <row r="555" spans="1:10" x14ac:dyDescent="0.2">
      <c r="A555" t="s">
        <v>682</v>
      </c>
      <c r="B555" t="str">
        <f>'R-GRASP comparison'!B557</f>
        <v>rat195_15_3</v>
      </c>
      <c r="C555">
        <f>'R-GRASP comparison'!C557</f>
        <v>195</v>
      </c>
      <c r="D555">
        <f>'R-GRASP comparison'!D557</f>
        <v>15</v>
      </c>
      <c r="E555">
        <f>'R-GRASP comparison'!E557</f>
        <v>3</v>
      </c>
      <c r="F555" s="55">
        <f>'R-GRASP comparison'!L557</f>
        <v>35481.599999999999</v>
      </c>
      <c r="G555" s="55">
        <f>'R-GRASP comparison'!M557</f>
        <v>36929.089999999997</v>
      </c>
      <c r="H555" s="55">
        <f>'R-GRASP comparison'!N557</f>
        <v>1003.4620199312196</v>
      </c>
      <c r="I555" s="51">
        <f>tsplib24[[#This Row],[Dev]]/tsplib24[[#This Row],[Best]]</f>
        <v>2.8281194194490093E-2</v>
      </c>
      <c r="J555" s="55">
        <f>'R-GRASP comparison'!O557</f>
        <v>147.5</v>
      </c>
    </row>
    <row r="556" spans="1:10" x14ac:dyDescent="0.2">
      <c r="A556" t="s">
        <v>682</v>
      </c>
      <c r="B556" t="str">
        <f>'R-GRASP comparison'!B558</f>
        <v>rat195_15_4</v>
      </c>
      <c r="C556">
        <f>'R-GRASP comparison'!C558</f>
        <v>195</v>
      </c>
      <c r="D556">
        <f>'R-GRASP comparison'!D558</f>
        <v>15</v>
      </c>
      <c r="E556">
        <f>'R-GRASP comparison'!E558</f>
        <v>4</v>
      </c>
      <c r="F556" s="55">
        <f>'R-GRASP comparison'!L558</f>
        <v>38843.199999999997</v>
      </c>
      <c r="G556" s="55">
        <f>'R-GRASP comparison'!M558</f>
        <v>40186.500000000007</v>
      </c>
      <c r="H556" s="55">
        <f>'R-GRASP comparison'!N558</f>
        <v>1485.0995821455513</v>
      </c>
      <c r="I556" s="51">
        <f>tsplib24[[#This Row],[Dev]]/tsplib24[[#This Row],[Best]]</f>
        <v>3.8233193509946438E-2</v>
      </c>
      <c r="J556" s="55">
        <f>'R-GRASP comparison'!O558</f>
        <v>184.8</v>
      </c>
    </row>
    <row r="557" spans="1:10" x14ac:dyDescent="0.2">
      <c r="A557" t="s">
        <v>682</v>
      </c>
      <c r="B557" t="str">
        <f>'R-GRASP comparison'!B559</f>
        <v>rat195_15_5</v>
      </c>
      <c r="C557">
        <f>'R-GRASP comparison'!C559</f>
        <v>195</v>
      </c>
      <c r="D557">
        <f>'R-GRASP comparison'!D559</f>
        <v>15</v>
      </c>
      <c r="E557">
        <f>'R-GRASP comparison'!E559</f>
        <v>5</v>
      </c>
      <c r="F557" s="55">
        <f>'R-GRASP comparison'!L559</f>
        <v>49651.199999999997</v>
      </c>
      <c r="G557" s="55">
        <f>'R-GRASP comparison'!M559</f>
        <v>52210.55</v>
      </c>
      <c r="H557" s="55">
        <f>'R-GRASP comparison'!N559</f>
        <v>1249.778767311328</v>
      </c>
      <c r="I557" s="51">
        <f>tsplib24[[#This Row],[Dev]]/tsplib24[[#This Row],[Best]]</f>
        <v>2.5171169424129287E-2</v>
      </c>
      <c r="J557" s="55">
        <f>'R-GRASP comparison'!O559</f>
        <v>174.8</v>
      </c>
    </row>
    <row r="558" spans="1:10" x14ac:dyDescent="0.2">
      <c r="A558" t="s">
        <v>682</v>
      </c>
      <c r="B558" t="str">
        <f>'R-GRASP comparison'!B560</f>
        <v>rat195_20_2</v>
      </c>
      <c r="C558">
        <f>'R-GRASP comparison'!C560</f>
        <v>195</v>
      </c>
      <c r="D558">
        <f>'R-GRASP comparison'!D560</f>
        <v>20</v>
      </c>
      <c r="E558">
        <f>'R-GRASP comparison'!E560</f>
        <v>2</v>
      </c>
      <c r="F558" s="55">
        <f>'R-GRASP comparison'!L560</f>
        <v>23697.3</v>
      </c>
      <c r="G558" s="55">
        <f>'R-GRASP comparison'!M560</f>
        <v>24278.7</v>
      </c>
      <c r="H558" s="55">
        <f>'R-GRASP comparison'!N560</f>
        <v>284.66649882899054</v>
      </c>
      <c r="I558" s="51">
        <f>tsplib24[[#This Row],[Dev]]/tsplib24[[#This Row],[Best]]</f>
        <v>1.2012613201883361E-2</v>
      </c>
      <c r="J558" s="55">
        <f>'R-GRASP comparison'!O560</f>
        <v>152.9</v>
      </c>
    </row>
    <row r="559" spans="1:10" x14ac:dyDescent="0.2">
      <c r="A559" t="s">
        <v>682</v>
      </c>
      <c r="B559" t="str">
        <f>'R-GRASP comparison'!B561</f>
        <v>rat195_20_3</v>
      </c>
      <c r="C559">
        <f>'R-GRASP comparison'!C561</f>
        <v>195</v>
      </c>
      <c r="D559">
        <f>'R-GRASP comparison'!D561</f>
        <v>20</v>
      </c>
      <c r="E559">
        <f>'R-GRASP comparison'!E561</f>
        <v>3</v>
      </c>
      <c r="F559" s="55">
        <f>'R-GRASP comparison'!L561</f>
        <v>23225.3</v>
      </c>
      <c r="G559" s="55">
        <f>'R-GRASP comparison'!M561</f>
        <v>24058.82</v>
      </c>
      <c r="H559" s="55">
        <f>'R-GRASP comparison'!N561</f>
        <v>465.1266035536276</v>
      </c>
      <c r="I559" s="51">
        <f>tsplib24[[#This Row],[Dev]]/tsplib24[[#This Row],[Best]]</f>
        <v>2.0026721013447733E-2</v>
      </c>
      <c r="J559" s="55">
        <f>'R-GRASP comparison'!O561</f>
        <v>165.4</v>
      </c>
    </row>
    <row r="560" spans="1:10" x14ac:dyDescent="0.2">
      <c r="A560" t="s">
        <v>682</v>
      </c>
      <c r="B560" t="str">
        <f>'R-GRASP comparison'!B562</f>
        <v>rat195_20_4</v>
      </c>
      <c r="C560">
        <f>'R-GRASP comparison'!C562</f>
        <v>195</v>
      </c>
      <c r="D560">
        <f>'R-GRASP comparison'!D562</f>
        <v>20</v>
      </c>
      <c r="E560">
        <f>'R-GRASP comparison'!E562</f>
        <v>4</v>
      </c>
      <c r="F560" s="55">
        <f>'R-GRASP comparison'!L562</f>
        <v>25266.400000000001</v>
      </c>
      <c r="G560" s="55">
        <f>'R-GRASP comparison'!M562</f>
        <v>26323.360000000004</v>
      </c>
      <c r="H560" s="55">
        <f>'R-GRASP comparison'!N562</f>
        <v>722.04663315082644</v>
      </c>
      <c r="I560" s="51">
        <f>tsplib24[[#This Row],[Dev]]/tsplib24[[#This Row],[Best]]</f>
        <v>2.8577345136261059E-2</v>
      </c>
      <c r="J560" s="55">
        <f>'R-GRASP comparison'!O562</f>
        <v>179.3</v>
      </c>
    </row>
    <row r="561" spans="1:10" x14ac:dyDescent="0.2">
      <c r="A561" t="s">
        <v>682</v>
      </c>
      <c r="B561" t="str">
        <f>'R-GRASP comparison'!B563</f>
        <v>rat195_20_5</v>
      </c>
      <c r="C561">
        <f>'R-GRASP comparison'!C563</f>
        <v>195</v>
      </c>
      <c r="D561">
        <f>'R-GRASP comparison'!D563</f>
        <v>20</v>
      </c>
      <c r="E561">
        <f>'R-GRASP comparison'!E563</f>
        <v>5</v>
      </c>
      <c r="F561" s="55">
        <f>'R-GRASP comparison'!L563</f>
        <v>32884.800000000003</v>
      </c>
      <c r="G561" s="55">
        <f>'R-GRASP comparison'!M563</f>
        <v>34468.19</v>
      </c>
      <c r="H561" s="55">
        <f>'R-GRASP comparison'!N563</f>
        <v>1433.1526765607816</v>
      </c>
      <c r="I561" s="51">
        <f>tsplib24[[#This Row],[Dev]]/tsplib24[[#This Row],[Best]]</f>
        <v>4.3581006317836249E-2</v>
      </c>
      <c r="J561" s="55">
        <f>'R-GRASP comparison'!O563</f>
        <v>146.80000000000001</v>
      </c>
    </row>
    <row r="562" spans="1:10" x14ac:dyDescent="0.2">
      <c r="A562" t="s">
        <v>652</v>
      </c>
      <c r="B562" t="str">
        <f>'R-GRASP comparison'!B564</f>
        <v>rd100_05_2</v>
      </c>
      <c r="C562">
        <f>'R-GRASP comparison'!C564</f>
        <v>100</v>
      </c>
      <c r="D562">
        <f>'R-GRASP comparison'!D564</f>
        <v>5</v>
      </c>
      <c r="E562">
        <f>'R-GRASP comparison'!E564</f>
        <v>2</v>
      </c>
      <c r="F562" s="55">
        <f>'R-GRASP comparison'!L564</f>
        <v>229620</v>
      </c>
      <c r="G562" s="55">
        <f>'R-GRASP comparison'!M564</f>
        <v>230065.9</v>
      </c>
      <c r="H562" s="55">
        <f>'R-GRASP comparison'!N564</f>
        <v>473.21041831303756</v>
      </c>
      <c r="I562" s="51">
        <f>tsplib24[[#This Row],[Dev]]/tsplib24[[#This Row],[Best]]</f>
        <v>2.0608414698764809E-3</v>
      </c>
      <c r="J562" s="55">
        <f>'R-GRASP comparison'!O564</f>
        <v>112.6</v>
      </c>
    </row>
    <row r="563" spans="1:10" x14ac:dyDescent="0.2">
      <c r="A563" t="s">
        <v>652</v>
      </c>
      <c r="B563" t="str">
        <f>'R-GRASP comparison'!B565</f>
        <v>rd100_05_3</v>
      </c>
      <c r="C563">
        <f>'R-GRASP comparison'!C565</f>
        <v>100</v>
      </c>
      <c r="D563">
        <f>'R-GRASP comparison'!D565</f>
        <v>5</v>
      </c>
      <c r="E563">
        <f>'R-GRASP comparison'!E565</f>
        <v>3</v>
      </c>
      <c r="F563" s="55">
        <f>'R-GRASP comparison'!L565</f>
        <v>231572</v>
      </c>
      <c r="G563" s="55">
        <f>'R-GRASP comparison'!M565</f>
        <v>232378.2</v>
      </c>
      <c r="H563" s="55">
        <f>'R-GRASP comparison'!N565</f>
        <v>704.08566398004598</v>
      </c>
      <c r="I563" s="51">
        <f>tsplib24[[#This Row],[Dev]]/tsplib24[[#This Row],[Best]]</f>
        <v>3.0404611264749017E-3</v>
      </c>
      <c r="J563" s="55">
        <f>'R-GRASP comparison'!O565</f>
        <v>106.2</v>
      </c>
    </row>
    <row r="564" spans="1:10" x14ac:dyDescent="0.2">
      <c r="A564" t="s">
        <v>652</v>
      </c>
      <c r="B564" t="str">
        <f>'R-GRASP comparison'!B566</f>
        <v>rd100_05_4</v>
      </c>
      <c r="C564">
        <f>'R-GRASP comparison'!C566</f>
        <v>100</v>
      </c>
      <c r="D564">
        <f>'R-GRASP comparison'!D566</f>
        <v>5</v>
      </c>
      <c r="E564">
        <f>'R-GRASP comparison'!E566</f>
        <v>4</v>
      </c>
      <c r="F564" s="55">
        <f>'R-GRASP comparison'!L566</f>
        <v>232379</v>
      </c>
      <c r="G564" s="55">
        <f>'R-GRASP comparison'!M566</f>
        <v>233865.8</v>
      </c>
      <c r="H564" s="55">
        <f>'R-GRASP comparison'!N566</f>
        <v>2002.3421730008527</v>
      </c>
      <c r="I564" s="51">
        <f>tsplib24[[#This Row],[Dev]]/tsplib24[[#This Row],[Best]]</f>
        <v>8.6167087946882152E-3</v>
      </c>
      <c r="J564" s="55">
        <f>'R-GRASP comparison'!O566</f>
        <v>140.9</v>
      </c>
    </row>
    <row r="565" spans="1:10" x14ac:dyDescent="0.2">
      <c r="A565" t="s">
        <v>652</v>
      </c>
      <c r="B565" t="str">
        <f>'R-GRASP comparison'!B567</f>
        <v>rd100_05_5</v>
      </c>
      <c r="C565">
        <f>'R-GRASP comparison'!C567</f>
        <v>100</v>
      </c>
      <c r="D565">
        <f>'R-GRASP comparison'!D567</f>
        <v>5</v>
      </c>
      <c r="E565">
        <f>'R-GRASP comparison'!E567</f>
        <v>5</v>
      </c>
      <c r="F565" s="55">
        <f>'R-GRASP comparison'!L567</f>
        <v>261472</v>
      </c>
      <c r="G565" s="55">
        <f>'R-GRASP comparison'!M567</f>
        <v>268869</v>
      </c>
      <c r="H565" s="55">
        <f>'R-GRASP comparison'!N567</f>
        <v>3712.7771875571048</v>
      </c>
      <c r="I565" s="51">
        <f>tsplib24[[#This Row],[Dev]]/tsplib24[[#This Row],[Best]]</f>
        <v>1.4199521124851245E-2</v>
      </c>
      <c r="J565" s="55">
        <f>'R-GRASP comparison'!O567</f>
        <v>125.3</v>
      </c>
    </row>
    <row r="566" spans="1:10" x14ac:dyDescent="0.2">
      <c r="A566" t="s">
        <v>652</v>
      </c>
      <c r="B566" t="str">
        <f>'R-GRASP comparison'!B568</f>
        <v>rd100_10_2</v>
      </c>
      <c r="C566">
        <f>'R-GRASP comparison'!C568</f>
        <v>100</v>
      </c>
      <c r="D566">
        <f>'R-GRASP comparison'!D568</f>
        <v>10</v>
      </c>
      <c r="E566">
        <f>'R-GRASP comparison'!E568</f>
        <v>2</v>
      </c>
      <c r="F566" s="55">
        <f>'R-GRASP comparison'!L568</f>
        <v>75467.7</v>
      </c>
      <c r="G566" s="55">
        <f>'R-GRASP comparison'!M568</f>
        <v>77897.34</v>
      </c>
      <c r="H566" s="55">
        <f>'R-GRASP comparison'!N568</f>
        <v>1150.6296616297629</v>
      </c>
      <c r="I566" s="51">
        <f>tsplib24[[#This Row],[Dev]]/tsplib24[[#This Row],[Best]]</f>
        <v>1.5246650707915612E-2</v>
      </c>
      <c r="J566" s="55">
        <f>'R-GRASP comparison'!O568</f>
        <v>90.5</v>
      </c>
    </row>
    <row r="567" spans="1:10" x14ac:dyDescent="0.2">
      <c r="A567" t="s">
        <v>652</v>
      </c>
      <c r="B567" t="str">
        <f>'R-GRASP comparison'!B569</f>
        <v>rd100_10_3</v>
      </c>
      <c r="C567">
        <f>'R-GRASP comparison'!C569</f>
        <v>100</v>
      </c>
      <c r="D567">
        <f>'R-GRASP comparison'!D569</f>
        <v>10</v>
      </c>
      <c r="E567">
        <f>'R-GRASP comparison'!E569</f>
        <v>3</v>
      </c>
      <c r="F567" s="55">
        <f>'R-GRASP comparison'!L569</f>
        <v>83180.899999999994</v>
      </c>
      <c r="G567" s="55">
        <f>'R-GRASP comparison'!M569</f>
        <v>84494.53</v>
      </c>
      <c r="H567" s="55">
        <f>'R-GRASP comparison'!N569</f>
        <v>1257.9103810597082</v>
      </c>
      <c r="I567" s="51">
        <f>tsplib24[[#This Row],[Dev]]/tsplib24[[#This Row],[Best]]</f>
        <v>1.512258680850662E-2</v>
      </c>
      <c r="J567" s="55">
        <f>'R-GRASP comparison'!O569</f>
        <v>97.5</v>
      </c>
    </row>
    <row r="568" spans="1:10" x14ac:dyDescent="0.2">
      <c r="A568" t="s">
        <v>652</v>
      </c>
      <c r="B568" t="str">
        <f>'R-GRASP comparison'!B570</f>
        <v>rd100_10_4</v>
      </c>
      <c r="C568">
        <f>'R-GRASP comparison'!C570</f>
        <v>100</v>
      </c>
      <c r="D568">
        <f>'R-GRASP comparison'!D570</f>
        <v>10</v>
      </c>
      <c r="E568">
        <f>'R-GRASP comparison'!E570</f>
        <v>4</v>
      </c>
      <c r="F568" s="55">
        <f>'R-GRASP comparison'!L570</f>
        <v>83018</v>
      </c>
      <c r="G568" s="55">
        <f>'R-GRASP comparison'!M570</f>
        <v>84432.18</v>
      </c>
      <c r="H568" s="55">
        <f>'R-GRASP comparison'!N570</f>
        <v>917.16480259063064</v>
      </c>
      <c r="I568" s="51">
        <f>tsplib24[[#This Row],[Dev]]/tsplib24[[#This Row],[Best]]</f>
        <v>1.1047782439839922E-2</v>
      </c>
      <c r="J568" s="55">
        <f>'R-GRASP comparison'!O570</f>
        <v>114.9</v>
      </c>
    </row>
    <row r="569" spans="1:10" x14ac:dyDescent="0.2">
      <c r="A569" t="s">
        <v>652</v>
      </c>
      <c r="B569" t="str">
        <f>'R-GRASP comparison'!B571</f>
        <v>rd100_10_5</v>
      </c>
      <c r="C569">
        <f>'R-GRASP comparison'!C571</f>
        <v>100</v>
      </c>
      <c r="D569">
        <f>'R-GRASP comparison'!D571</f>
        <v>10</v>
      </c>
      <c r="E569">
        <f>'R-GRASP comparison'!E571</f>
        <v>5</v>
      </c>
      <c r="F569" s="55">
        <f>'R-GRASP comparison'!L571</f>
        <v>97855.6</v>
      </c>
      <c r="G569" s="55">
        <f>'R-GRASP comparison'!M571</f>
        <v>99999.87999999999</v>
      </c>
      <c r="H569" s="55">
        <f>'R-GRASP comparison'!N571</f>
        <v>1592.8860465624427</v>
      </c>
      <c r="I569" s="51">
        <f>tsplib24[[#This Row],[Dev]]/tsplib24[[#This Row],[Best]]</f>
        <v>1.6277924273750737E-2</v>
      </c>
      <c r="J569" s="55">
        <f>'R-GRASP comparison'!O571</f>
        <v>126.6</v>
      </c>
    </row>
    <row r="570" spans="1:10" x14ac:dyDescent="0.2">
      <c r="A570" t="s">
        <v>652</v>
      </c>
      <c r="B570" t="str">
        <f>'R-GRASP comparison'!B572</f>
        <v>rd100_15_2</v>
      </c>
      <c r="C570">
        <f>'R-GRASP comparison'!C572</f>
        <v>100</v>
      </c>
      <c r="D570">
        <f>'R-GRASP comparison'!D572</f>
        <v>15</v>
      </c>
      <c r="E570">
        <f>'R-GRASP comparison'!E572</f>
        <v>2</v>
      </c>
      <c r="F570" s="55">
        <f>'R-GRASP comparison'!L572</f>
        <v>41278.9</v>
      </c>
      <c r="G570" s="55">
        <f>'R-GRASP comparison'!M572</f>
        <v>42266.819999999992</v>
      </c>
      <c r="H570" s="55">
        <f>'R-GRASP comparison'!N572</f>
        <v>588.38077391355239</v>
      </c>
      <c r="I570" s="51">
        <f>tsplib24[[#This Row],[Dev]]/tsplib24[[#This Row],[Best]]</f>
        <v>1.4253790045605681E-2</v>
      </c>
      <c r="J570" s="55">
        <f>'R-GRASP comparison'!O572</f>
        <v>71.5</v>
      </c>
    </row>
    <row r="571" spans="1:10" x14ac:dyDescent="0.2">
      <c r="A571" t="s">
        <v>652</v>
      </c>
      <c r="B571" t="str">
        <f>'R-GRASP comparison'!B573</f>
        <v>rd100_15_3</v>
      </c>
      <c r="C571">
        <f>'R-GRASP comparison'!C573</f>
        <v>100</v>
      </c>
      <c r="D571">
        <f>'R-GRASP comparison'!D573</f>
        <v>15</v>
      </c>
      <c r="E571">
        <f>'R-GRASP comparison'!E573</f>
        <v>3</v>
      </c>
      <c r="F571" s="55">
        <f>'R-GRASP comparison'!L573</f>
        <v>42948.7</v>
      </c>
      <c r="G571" s="55">
        <f>'R-GRASP comparison'!M573</f>
        <v>43744.08</v>
      </c>
      <c r="H571" s="55">
        <f>'R-GRASP comparison'!N573</f>
        <v>611.37914732003878</v>
      </c>
      <c r="I571" s="51">
        <f>tsplib24[[#This Row],[Dev]]/tsplib24[[#This Row],[Best]]</f>
        <v>1.423510251346464E-2</v>
      </c>
      <c r="J571" s="55">
        <f>'R-GRASP comparison'!O573</f>
        <v>104</v>
      </c>
    </row>
    <row r="572" spans="1:10" x14ac:dyDescent="0.2">
      <c r="A572" t="s">
        <v>652</v>
      </c>
      <c r="B572" t="str">
        <f>'R-GRASP comparison'!B574</f>
        <v>rd100_15_4</v>
      </c>
      <c r="C572">
        <f>'R-GRASP comparison'!C574</f>
        <v>100</v>
      </c>
      <c r="D572">
        <f>'R-GRASP comparison'!D574</f>
        <v>15</v>
      </c>
      <c r="E572">
        <f>'R-GRASP comparison'!E574</f>
        <v>4</v>
      </c>
      <c r="F572" s="55">
        <f>'R-GRASP comparison'!L574</f>
        <v>44862.5</v>
      </c>
      <c r="G572" s="55">
        <f>'R-GRASP comparison'!M574</f>
        <v>45888.840000000004</v>
      </c>
      <c r="H572" s="55">
        <f>'R-GRASP comparison'!N574</f>
        <v>614.01853066499609</v>
      </c>
      <c r="I572" s="51">
        <f>tsplib24[[#This Row],[Dev]]/tsplib24[[#This Row],[Best]]</f>
        <v>1.3686676637837751E-2</v>
      </c>
      <c r="J572" s="55">
        <f>'R-GRASP comparison'!O574</f>
        <v>159.4</v>
      </c>
    </row>
    <row r="573" spans="1:10" x14ac:dyDescent="0.2">
      <c r="A573" t="s">
        <v>652</v>
      </c>
      <c r="B573" t="str">
        <f>'R-GRASP comparison'!B575</f>
        <v>rd100_15_5</v>
      </c>
      <c r="C573">
        <f>'R-GRASP comparison'!C575</f>
        <v>100</v>
      </c>
      <c r="D573">
        <f>'R-GRASP comparison'!D575</f>
        <v>15</v>
      </c>
      <c r="E573">
        <f>'R-GRASP comparison'!E575</f>
        <v>5</v>
      </c>
      <c r="F573" s="55">
        <f>'R-GRASP comparison'!L575</f>
        <v>52530.5</v>
      </c>
      <c r="G573" s="55">
        <f>'R-GRASP comparison'!M575</f>
        <v>54489.77</v>
      </c>
      <c r="H573" s="55">
        <f>'R-GRASP comparison'!N575</f>
        <v>1834.0903158726337</v>
      </c>
      <c r="I573" s="51">
        <f>tsplib24[[#This Row],[Dev]]/tsplib24[[#This Row],[Best]]</f>
        <v>3.4914769817013615E-2</v>
      </c>
      <c r="J573" s="55">
        <f>'R-GRASP comparison'!O575</f>
        <v>106.5</v>
      </c>
    </row>
    <row r="574" spans="1:10" x14ac:dyDescent="0.2">
      <c r="A574" t="s">
        <v>652</v>
      </c>
      <c r="B574" t="str">
        <f>'R-GRASP comparison'!B576</f>
        <v>rd100_20_2</v>
      </c>
      <c r="C574">
        <f>'R-GRASP comparison'!C576</f>
        <v>100</v>
      </c>
      <c r="D574">
        <f>'R-GRASP comparison'!D576</f>
        <v>20</v>
      </c>
      <c r="E574">
        <f>'R-GRASP comparison'!E576</f>
        <v>2</v>
      </c>
      <c r="F574" s="55">
        <f>'R-GRASP comparison'!L576</f>
        <v>23990.7</v>
      </c>
      <c r="G574" s="55">
        <f>'R-GRASP comparison'!M576</f>
        <v>24640.239999999998</v>
      </c>
      <c r="H574" s="55">
        <f>'R-GRASP comparison'!N576</f>
        <v>457.50720504344707</v>
      </c>
      <c r="I574" s="51">
        <f>tsplib24[[#This Row],[Dev]]/tsplib24[[#This Row],[Best]]</f>
        <v>1.907018990873326E-2</v>
      </c>
      <c r="J574" s="55">
        <f>'R-GRASP comparison'!O576</f>
        <v>80.2</v>
      </c>
    </row>
    <row r="575" spans="1:10" x14ac:dyDescent="0.2">
      <c r="A575" t="s">
        <v>652</v>
      </c>
      <c r="B575" t="str">
        <f>'R-GRASP comparison'!B577</f>
        <v>rd100_20_3</v>
      </c>
      <c r="C575">
        <f>'R-GRASP comparison'!C577</f>
        <v>100</v>
      </c>
      <c r="D575">
        <f>'R-GRASP comparison'!D577</f>
        <v>20</v>
      </c>
      <c r="E575">
        <f>'R-GRASP comparison'!E577</f>
        <v>3</v>
      </c>
      <c r="F575" s="55">
        <f>'R-GRASP comparison'!L577</f>
        <v>27170.799999999999</v>
      </c>
      <c r="G575" s="55">
        <f>'R-GRASP comparison'!M577</f>
        <v>28526.969999999994</v>
      </c>
      <c r="H575" s="55">
        <f>'R-GRASP comparison'!N577</f>
        <v>638.00240168478626</v>
      </c>
      <c r="I575" s="51">
        <f>tsplib24[[#This Row],[Dev]]/tsplib24[[#This Row],[Best]]</f>
        <v>2.3481178385796012E-2</v>
      </c>
      <c r="J575" s="55">
        <f>'R-GRASP comparison'!O577</f>
        <v>123.6</v>
      </c>
    </row>
    <row r="576" spans="1:10" x14ac:dyDescent="0.2">
      <c r="A576" t="s">
        <v>652</v>
      </c>
      <c r="B576" t="str">
        <f>'R-GRASP comparison'!B578</f>
        <v>rd100_20_4</v>
      </c>
      <c r="C576">
        <f>'R-GRASP comparison'!C578</f>
        <v>100</v>
      </c>
      <c r="D576">
        <f>'R-GRASP comparison'!D578</f>
        <v>20</v>
      </c>
      <c r="E576">
        <f>'R-GRASP comparison'!E578</f>
        <v>4</v>
      </c>
      <c r="F576" s="55">
        <f>'R-GRASP comparison'!L578</f>
        <v>28602.799999999999</v>
      </c>
      <c r="G576" s="55">
        <f>'R-GRASP comparison'!M578</f>
        <v>29486.57</v>
      </c>
      <c r="H576" s="55">
        <f>'R-GRASP comparison'!N578</f>
        <v>515.19831575380317</v>
      </c>
      <c r="I576" s="51">
        <f>tsplib24[[#This Row],[Dev]]/tsplib24[[#This Row],[Best]]</f>
        <v>1.8012163695645293E-2</v>
      </c>
      <c r="J576" s="55">
        <f>'R-GRASP comparison'!O578</f>
        <v>142.6</v>
      </c>
    </row>
    <row r="577" spans="1:10" x14ac:dyDescent="0.2">
      <c r="A577" t="s">
        <v>652</v>
      </c>
      <c r="B577" t="str">
        <f>'R-GRASP comparison'!B579</f>
        <v>rd100_20_5</v>
      </c>
      <c r="C577">
        <f>'R-GRASP comparison'!C579</f>
        <v>100</v>
      </c>
      <c r="D577">
        <f>'R-GRASP comparison'!D579</f>
        <v>20</v>
      </c>
      <c r="E577">
        <f>'R-GRASP comparison'!E579</f>
        <v>5</v>
      </c>
      <c r="F577" s="55">
        <f>'R-GRASP comparison'!L579</f>
        <v>33150.699999999997</v>
      </c>
      <c r="G577" s="55">
        <f>'R-GRASP comparison'!M579</f>
        <v>34413.930000000008</v>
      </c>
      <c r="H577" s="55">
        <f>'R-GRASP comparison'!N579</f>
        <v>818.76654799222968</v>
      </c>
      <c r="I577" s="51">
        <f>tsplib24[[#This Row],[Dev]]/tsplib24[[#This Row],[Best]]</f>
        <v>2.4698318526976196E-2</v>
      </c>
      <c r="J577" s="55">
        <f>'R-GRASP comparison'!O579</f>
        <v>118</v>
      </c>
    </row>
    <row r="578" spans="1:10" x14ac:dyDescent="0.2">
      <c r="A578" t="s">
        <v>668</v>
      </c>
      <c r="B578" t="str">
        <f>'R-GRASP comparison'!B580</f>
        <v>rd400_05_2</v>
      </c>
      <c r="C578">
        <f>'R-GRASP comparison'!C580</f>
        <v>400</v>
      </c>
      <c r="D578">
        <f>'R-GRASP comparison'!D580</f>
        <v>5</v>
      </c>
      <c r="E578">
        <f>'R-GRASP comparison'!E580</f>
        <v>2</v>
      </c>
      <c r="F578" s="55">
        <f>'R-GRASP comparison'!L580</f>
        <v>3865050</v>
      </c>
      <c r="G578" s="55">
        <f>'R-GRASP comparison'!M580</f>
        <v>3895067</v>
      </c>
      <c r="H578" s="55">
        <f>'R-GRASP comparison'!N580</f>
        <v>33469.15364265364</v>
      </c>
      <c r="I578" s="51">
        <f>tsplib24[[#This Row],[Dev]]/tsplib24[[#This Row],[Best]]</f>
        <v>8.6594361373471592E-3</v>
      </c>
      <c r="J578" s="55">
        <f>'R-GRASP comparison'!O580</f>
        <v>232.8</v>
      </c>
    </row>
    <row r="579" spans="1:10" x14ac:dyDescent="0.2">
      <c r="A579" t="s">
        <v>668</v>
      </c>
      <c r="B579" t="str">
        <f>'R-GRASP comparison'!B581</f>
        <v>rd400_05_3</v>
      </c>
      <c r="C579">
        <f>'R-GRASP comparison'!C581</f>
        <v>400</v>
      </c>
      <c r="D579">
        <f>'R-GRASP comparison'!D581</f>
        <v>5</v>
      </c>
      <c r="E579">
        <f>'R-GRASP comparison'!E581</f>
        <v>3</v>
      </c>
      <c r="F579" s="55">
        <f>'R-GRASP comparison'!L581</f>
        <v>3917570</v>
      </c>
      <c r="G579" s="55">
        <f>'R-GRASP comparison'!M581</f>
        <v>4003769</v>
      </c>
      <c r="H579" s="55">
        <f>'R-GRASP comparison'!N581</f>
        <v>62941.137483984014</v>
      </c>
      <c r="I579" s="51">
        <f>tsplib24[[#This Row],[Dev]]/tsplib24[[#This Row],[Best]]</f>
        <v>1.6066372134763134E-2</v>
      </c>
      <c r="J579" s="55">
        <f>'R-GRASP comparison'!O581</f>
        <v>243.3</v>
      </c>
    </row>
    <row r="580" spans="1:10" x14ac:dyDescent="0.2">
      <c r="A580" t="s">
        <v>668</v>
      </c>
      <c r="B580" t="str">
        <f>'R-GRASP comparison'!B582</f>
        <v>rd400_05_4</v>
      </c>
      <c r="C580">
        <f>'R-GRASP comparison'!C582</f>
        <v>400</v>
      </c>
      <c r="D580">
        <f>'R-GRASP comparison'!D582</f>
        <v>5</v>
      </c>
      <c r="E580">
        <f>'R-GRASP comparison'!E582</f>
        <v>4</v>
      </c>
      <c r="F580" s="55">
        <f>'R-GRASP comparison'!L582</f>
        <v>3921990</v>
      </c>
      <c r="G580" s="55">
        <f>'R-GRASP comparison'!M582</f>
        <v>4072047</v>
      </c>
      <c r="H580" s="55">
        <f>'R-GRASP comparison'!N582</f>
        <v>69452.724456600292</v>
      </c>
      <c r="I580" s="51">
        <f>tsplib24[[#This Row],[Dev]]/tsplib24[[#This Row],[Best]]</f>
        <v>1.7708541953600158E-2</v>
      </c>
      <c r="J580" s="55">
        <f>'R-GRASP comparison'!O582</f>
        <v>237.3</v>
      </c>
    </row>
    <row r="581" spans="1:10" x14ac:dyDescent="0.2">
      <c r="A581" t="s">
        <v>668</v>
      </c>
      <c r="B581" t="str">
        <f>'R-GRASP comparison'!B583</f>
        <v>rd400_05_5</v>
      </c>
      <c r="C581">
        <f>'R-GRASP comparison'!C583</f>
        <v>400</v>
      </c>
      <c r="D581">
        <f>'R-GRASP comparison'!D583</f>
        <v>5</v>
      </c>
      <c r="E581">
        <f>'R-GRASP comparison'!E583</f>
        <v>5</v>
      </c>
      <c r="F581" s="55">
        <f>'R-GRASP comparison'!L583</f>
        <v>4000200</v>
      </c>
      <c r="G581" s="55">
        <f>'R-GRASP comparison'!M583</f>
        <v>4095343</v>
      </c>
      <c r="H581" s="55">
        <f>'R-GRASP comparison'!N583</f>
        <v>79244.28742817996</v>
      </c>
      <c r="I581" s="51">
        <f>tsplib24[[#This Row],[Dev]]/tsplib24[[#This Row],[Best]]</f>
        <v>1.9810081352977342E-2</v>
      </c>
      <c r="J581" s="55">
        <f>'R-GRASP comparison'!O583</f>
        <v>239.3</v>
      </c>
    </row>
    <row r="582" spans="1:10" x14ac:dyDescent="0.2">
      <c r="A582" t="s">
        <v>668</v>
      </c>
      <c r="B582" t="str">
        <f>'R-GRASP comparison'!B584</f>
        <v>rd400_10_2</v>
      </c>
      <c r="C582">
        <f>'R-GRASP comparison'!C584</f>
        <v>400</v>
      </c>
      <c r="D582">
        <f>'R-GRASP comparison'!D584</f>
        <v>10</v>
      </c>
      <c r="E582">
        <f>'R-GRASP comparison'!E584</f>
        <v>2</v>
      </c>
      <c r="F582" s="55">
        <f>'R-GRASP comparison'!L584</f>
        <v>1333300</v>
      </c>
      <c r="G582" s="55">
        <f>'R-GRASP comparison'!M584</f>
        <v>1359374</v>
      </c>
      <c r="H582" s="55">
        <f>'R-GRASP comparison'!N584</f>
        <v>26996.096507952156</v>
      </c>
      <c r="I582" s="51">
        <f>tsplib24[[#This Row],[Dev]]/tsplib24[[#This Row],[Best]]</f>
        <v>2.0247578570428377E-2</v>
      </c>
      <c r="J582" s="55">
        <f>'R-GRASP comparison'!O584</f>
        <v>234.1</v>
      </c>
    </row>
    <row r="583" spans="1:10" x14ac:dyDescent="0.2">
      <c r="A583" t="s">
        <v>668</v>
      </c>
      <c r="B583" t="str">
        <f>'R-GRASP comparison'!B585</f>
        <v>rd400_10_3</v>
      </c>
      <c r="C583">
        <f>'R-GRASP comparison'!C585</f>
        <v>400</v>
      </c>
      <c r="D583">
        <f>'R-GRASP comparison'!D585</f>
        <v>10</v>
      </c>
      <c r="E583">
        <f>'R-GRASP comparison'!E585</f>
        <v>3</v>
      </c>
      <c r="F583" s="55">
        <f>'R-GRASP comparison'!L585</f>
        <v>1360420</v>
      </c>
      <c r="G583" s="55">
        <f>'R-GRASP comparison'!M585</f>
        <v>1387208</v>
      </c>
      <c r="H583" s="55">
        <f>'R-GRASP comparison'!N585</f>
        <v>24802.850105045054</v>
      </c>
      <c r="I583" s="51">
        <f>tsplib24[[#This Row],[Dev]]/tsplib24[[#This Row],[Best]]</f>
        <v>1.8231759386840133E-2</v>
      </c>
      <c r="J583" s="55">
        <f>'R-GRASP comparison'!O585</f>
        <v>237.2</v>
      </c>
    </row>
    <row r="584" spans="1:10" x14ac:dyDescent="0.2">
      <c r="A584" t="s">
        <v>668</v>
      </c>
      <c r="B584" t="str">
        <f>'R-GRASP comparison'!B586</f>
        <v>rd400_10_4</v>
      </c>
      <c r="C584">
        <f>'R-GRASP comparison'!C586</f>
        <v>400</v>
      </c>
      <c r="D584">
        <f>'R-GRASP comparison'!D586</f>
        <v>10</v>
      </c>
      <c r="E584">
        <f>'R-GRASP comparison'!E586</f>
        <v>4</v>
      </c>
      <c r="F584" s="55">
        <f>'R-GRASP comparison'!L586</f>
        <v>1430210</v>
      </c>
      <c r="G584" s="55">
        <f>'R-GRASP comparison'!M586</f>
        <v>1474573</v>
      </c>
      <c r="H584" s="55">
        <f>'R-GRASP comparison'!N586</f>
        <v>36173.828492126428</v>
      </c>
      <c r="I584" s="51">
        <f>tsplib24[[#This Row],[Dev]]/tsplib24[[#This Row],[Best]]</f>
        <v>2.5292669252855473E-2</v>
      </c>
      <c r="J584" s="55">
        <f>'R-GRASP comparison'!O586</f>
        <v>222.6</v>
      </c>
    </row>
    <row r="585" spans="1:10" x14ac:dyDescent="0.2">
      <c r="A585" t="s">
        <v>668</v>
      </c>
      <c r="B585" t="str">
        <f>'R-GRASP comparison'!B587</f>
        <v>rd400_10_5</v>
      </c>
      <c r="C585">
        <f>'R-GRASP comparison'!C587</f>
        <v>400</v>
      </c>
      <c r="D585">
        <f>'R-GRASP comparison'!D587</f>
        <v>10</v>
      </c>
      <c r="E585">
        <f>'R-GRASP comparison'!E587</f>
        <v>5</v>
      </c>
      <c r="F585" s="55">
        <f>'R-GRASP comparison'!L587</f>
        <v>1464230</v>
      </c>
      <c r="G585" s="55">
        <f>'R-GRASP comparison'!M587</f>
        <v>1519097</v>
      </c>
      <c r="H585" s="55">
        <f>'R-GRASP comparison'!N587</f>
        <v>38165.142051062481</v>
      </c>
      <c r="I585" s="51">
        <f>tsplib24[[#This Row],[Dev]]/tsplib24[[#This Row],[Best]]</f>
        <v>2.6064991190634313E-2</v>
      </c>
      <c r="J585" s="55">
        <f>'R-GRASP comparison'!O587</f>
        <v>195.6</v>
      </c>
    </row>
    <row r="586" spans="1:10" x14ac:dyDescent="0.2">
      <c r="A586" t="s">
        <v>668</v>
      </c>
      <c r="B586" t="str">
        <f>'R-GRASP comparison'!B588</f>
        <v>rd400_15_2</v>
      </c>
      <c r="C586">
        <f>'R-GRASP comparison'!C588</f>
        <v>400</v>
      </c>
      <c r="D586">
        <f>'R-GRASP comparison'!D588</f>
        <v>15</v>
      </c>
      <c r="E586">
        <f>'R-GRASP comparison'!E588</f>
        <v>2</v>
      </c>
      <c r="F586" s="55">
        <f>'R-GRASP comparison'!L588</f>
        <v>747697</v>
      </c>
      <c r="G586" s="55">
        <f>'R-GRASP comparison'!M588</f>
        <v>755356.5</v>
      </c>
      <c r="H586" s="55">
        <f>'R-GRASP comparison'!N588</f>
        <v>5230.8244145216304</v>
      </c>
      <c r="I586" s="51">
        <f>tsplib24[[#This Row],[Dev]]/tsplib24[[#This Row],[Best]]</f>
        <v>6.9959146746899218E-3</v>
      </c>
      <c r="J586" s="55">
        <f>'R-GRASP comparison'!O588</f>
        <v>187.6</v>
      </c>
    </row>
    <row r="587" spans="1:10" x14ac:dyDescent="0.2">
      <c r="A587" t="s">
        <v>668</v>
      </c>
      <c r="B587" t="str">
        <f>'R-GRASP comparison'!B589</f>
        <v>rd400_15_3</v>
      </c>
      <c r="C587">
        <f>'R-GRASP comparison'!C589</f>
        <v>400</v>
      </c>
      <c r="D587">
        <f>'R-GRASP comparison'!D589</f>
        <v>15</v>
      </c>
      <c r="E587">
        <f>'R-GRASP comparison'!E589</f>
        <v>3</v>
      </c>
      <c r="F587" s="55">
        <f>'R-GRASP comparison'!L589</f>
        <v>764822</v>
      </c>
      <c r="G587" s="55">
        <f>'R-GRASP comparison'!M589</f>
        <v>777463.9</v>
      </c>
      <c r="H587" s="55">
        <f>'R-GRASP comparison'!N589</f>
        <v>12487.601161418739</v>
      </c>
      <c r="I587" s="51">
        <f>tsplib24[[#This Row],[Dev]]/tsplib24[[#This Row],[Best]]</f>
        <v>1.6327460718204678E-2</v>
      </c>
      <c r="J587" s="55">
        <f>'R-GRASP comparison'!O589</f>
        <v>204.6</v>
      </c>
    </row>
    <row r="588" spans="1:10" x14ac:dyDescent="0.2">
      <c r="A588" t="s">
        <v>668</v>
      </c>
      <c r="B588" t="str">
        <f>'R-GRASP comparison'!B590</f>
        <v>rd400_15_4</v>
      </c>
      <c r="C588">
        <f>'R-GRASP comparison'!C590</f>
        <v>400</v>
      </c>
      <c r="D588">
        <f>'R-GRASP comparison'!D590</f>
        <v>15</v>
      </c>
      <c r="E588">
        <f>'R-GRASP comparison'!E590</f>
        <v>4</v>
      </c>
      <c r="F588" s="55">
        <f>'R-GRASP comparison'!L590</f>
        <v>817453</v>
      </c>
      <c r="G588" s="55">
        <f>'R-GRASP comparison'!M590</f>
        <v>839066.8</v>
      </c>
      <c r="H588" s="55">
        <f>'R-GRASP comparison'!N590</f>
        <v>19420.277568676625</v>
      </c>
      <c r="I588" s="51">
        <f>tsplib24[[#This Row],[Dev]]/tsplib24[[#This Row],[Best]]</f>
        <v>2.3757057064658915E-2</v>
      </c>
      <c r="J588" s="55">
        <f>'R-GRASP comparison'!O590</f>
        <v>209.3</v>
      </c>
    </row>
    <row r="589" spans="1:10" x14ac:dyDescent="0.2">
      <c r="A589" t="s">
        <v>668</v>
      </c>
      <c r="B589" t="str">
        <f>'R-GRASP comparison'!B591</f>
        <v>rd400_15_5</v>
      </c>
      <c r="C589">
        <f>'R-GRASP comparison'!C591</f>
        <v>400</v>
      </c>
      <c r="D589">
        <f>'R-GRASP comparison'!D591</f>
        <v>15</v>
      </c>
      <c r="E589">
        <f>'R-GRASP comparison'!E591</f>
        <v>5</v>
      </c>
      <c r="F589" s="55">
        <f>'R-GRASP comparison'!L591</f>
        <v>843506</v>
      </c>
      <c r="G589" s="55">
        <f>'R-GRASP comparison'!M591</f>
        <v>872288</v>
      </c>
      <c r="H589" s="55">
        <f>'R-GRASP comparison'!N591</f>
        <v>19452.957952741046</v>
      </c>
      <c r="I589" s="51">
        <f>tsplib24[[#This Row],[Dev]]/tsplib24[[#This Row],[Best]]</f>
        <v>2.3062026770101274E-2</v>
      </c>
      <c r="J589" s="55">
        <f>'R-GRASP comparison'!O591</f>
        <v>216.7</v>
      </c>
    </row>
    <row r="590" spans="1:10" x14ac:dyDescent="0.2">
      <c r="A590" t="s">
        <v>668</v>
      </c>
      <c r="B590" t="str">
        <f>'R-GRASP comparison'!B592</f>
        <v>rd400_20_2</v>
      </c>
      <c r="C590">
        <f>'R-GRASP comparison'!C592</f>
        <v>400</v>
      </c>
      <c r="D590">
        <f>'R-GRASP comparison'!D592</f>
        <v>20</v>
      </c>
      <c r="E590">
        <f>'R-GRASP comparison'!E592</f>
        <v>2</v>
      </c>
      <c r="F590" s="55">
        <f>'R-GRASP comparison'!L592</f>
        <v>472760</v>
      </c>
      <c r="G590" s="55">
        <f>'R-GRASP comparison'!M592</f>
        <v>485832.2</v>
      </c>
      <c r="H590" s="55">
        <f>'R-GRASP comparison'!N592</f>
        <v>8993.8481913410615</v>
      </c>
      <c r="I590" s="51">
        <f>tsplib24[[#This Row],[Dev]]/tsplib24[[#This Row],[Best]]</f>
        <v>1.9024131041841655E-2</v>
      </c>
      <c r="J590" s="55">
        <f>'R-GRASP comparison'!O592</f>
        <v>204.2</v>
      </c>
    </row>
    <row r="591" spans="1:10" x14ac:dyDescent="0.2">
      <c r="A591" t="s">
        <v>668</v>
      </c>
      <c r="B591" t="str">
        <f>'R-GRASP comparison'!B593</f>
        <v>rd400_20_3</v>
      </c>
      <c r="C591">
        <f>'R-GRASP comparison'!C593</f>
        <v>400</v>
      </c>
      <c r="D591">
        <f>'R-GRASP comparison'!D593</f>
        <v>20</v>
      </c>
      <c r="E591">
        <f>'R-GRASP comparison'!E593</f>
        <v>3</v>
      </c>
      <c r="F591" s="55">
        <f>'R-GRASP comparison'!L593</f>
        <v>490496</v>
      </c>
      <c r="G591" s="55">
        <f>'R-GRASP comparison'!M593</f>
        <v>506591.6</v>
      </c>
      <c r="H591" s="55">
        <f>'R-GRASP comparison'!N593</f>
        <v>8368.3593666195338</v>
      </c>
      <c r="I591" s="51">
        <f>tsplib24[[#This Row],[Dev]]/tsplib24[[#This Row],[Best]]</f>
        <v>1.7061014496794129E-2</v>
      </c>
      <c r="J591" s="55">
        <f>'R-GRASP comparison'!O593</f>
        <v>197.2</v>
      </c>
    </row>
    <row r="592" spans="1:10" x14ac:dyDescent="0.2">
      <c r="A592" t="s">
        <v>668</v>
      </c>
      <c r="B592" t="str">
        <f>'R-GRASP comparison'!B594</f>
        <v>rd400_20_4</v>
      </c>
      <c r="C592">
        <f>'R-GRASP comparison'!C594</f>
        <v>400</v>
      </c>
      <c r="D592">
        <f>'R-GRASP comparison'!D594</f>
        <v>20</v>
      </c>
      <c r="E592">
        <f>'R-GRASP comparison'!E594</f>
        <v>4</v>
      </c>
      <c r="F592" s="55">
        <f>'R-GRASP comparison'!L594</f>
        <v>538558</v>
      </c>
      <c r="G592" s="55">
        <f>'R-GRASP comparison'!M594</f>
        <v>556395.1</v>
      </c>
      <c r="H592" s="55">
        <f>'R-GRASP comparison'!N594</f>
        <v>18675.48549688721</v>
      </c>
      <c r="I592" s="51">
        <f>tsplib24[[#This Row],[Dev]]/tsplib24[[#This Row],[Best]]</f>
        <v>3.4676832387388563E-2</v>
      </c>
      <c r="J592" s="55">
        <f>'R-GRASP comparison'!O594</f>
        <v>209.1</v>
      </c>
    </row>
    <row r="593" spans="1:10" x14ac:dyDescent="0.2">
      <c r="A593" t="s">
        <v>668</v>
      </c>
      <c r="B593" t="str">
        <f>'R-GRASP comparison'!B595</f>
        <v>rd400_20_5</v>
      </c>
      <c r="C593">
        <f>'R-GRASP comparison'!C595</f>
        <v>400</v>
      </c>
      <c r="D593">
        <f>'R-GRASP comparison'!D595</f>
        <v>20</v>
      </c>
      <c r="E593">
        <f>'R-GRASP comparison'!E595</f>
        <v>5</v>
      </c>
      <c r="F593" s="55">
        <f>'R-GRASP comparison'!L595</f>
        <v>557655</v>
      </c>
      <c r="G593" s="55">
        <f>'R-GRASP comparison'!M595</f>
        <v>574605.4</v>
      </c>
      <c r="H593" s="55">
        <f>'R-GRASP comparison'!N595</f>
        <v>10844.477121763153</v>
      </c>
      <c r="I593" s="51">
        <f>tsplib24[[#This Row],[Dev]]/tsplib24[[#This Row],[Best]]</f>
        <v>1.9446570230273474E-2</v>
      </c>
      <c r="J593" s="55">
        <f>'R-GRASP comparison'!O595</f>
        <v>198.1</v>
      </c>
    </row>
    <row r="594" spans="1:10" x14ac:dyDescent="0.2">
      <c r="A594" t="s">
        <v>675</v>
      </c>
      <c r="B594" t="str">
        <f>'R-GRASP comparison'!B596</f>
        <v>ts225_05_2</v>
      </c>
      <c r="C594">
        <f>'R-GRASP comparison'!C596</f>
        <v>225</v>
      </c>
      <c r="D594">
        <f>'R-GRASP comparison'!D596</f>
        <v>5</v>
      </c>
      <c r="E594">
        <f>'R-GRASP comparison'!E596</f>
        <v>2</v>
      </c>
      <c r="F594" s="55">
        <f>'R-GRASP comparison'!L596</f>
        <v>16642600</v>
      </c>
      <c r="G594" s="55">
        <f>'R-GRASP comparison'!M596</f>
        <v>16877800</v>
      </c>
      <c r="H594" s="55">
        <f>'R-GRASP comparison'!N596</f>
        <v>200053.39842707553</v>
      </c>
      <c r="I594" s="51">
        <f>tsplib24[[#This Row],[Dev]]/tsplib24[[#This Row],[Best]]</f>
        <v>1.2020561596569978E-2</v>
      </c>
      <c r="J594" s="55">
        <f>'R-GRASP comparison'!O596</f>
        <v>194.6</v>
      </c>
    </row>
    <row r="595" spans="1:10" x14ac:dyDescent="0.2">
      <c r="A595" t="s">
        <v>675</v>
      </c>
      <c r="B595" t="str">
        <f>'R-GRASP comparison'!B597</f>
        <v>ts225_05_3</v>
      </c>
      <c r="C595">
        <f>'R-GRASP comparison'!C597</f>
        <v>225</v>
      </c>
      <c r="D595">
        <f>'R-GRASP comparison'!D597</f>
        <v>5</v>
      </c>
      <c r="E595">
        <f>'R-GRASP comparison'!E597</f>
        <v>3</v>
      </c>
      <c r="F595" s="55">
        <f>'R-GRASP comparison'!L597</f>
        <v>17110200</v>
      </c>
      <c r="G595" s="55">
        <f>'R-GRASP comparison'!M597</f>
        <v>17374550</v>
      </c>
      <c r="H595" s="55">
        <f>'R-GRASP comparison'!N597</f>
        <v>217216.59057775082</v>
      </c>
      <c r="I595" s="51">
        <f>tsplib24[[#This Row],[Dev]]/tsplib24[[#This Row],[Best]]</f>
        <v>1.2695152048354245E-2</v>
      </c>
      <c r="J595" s="55">
        <f>'R-GRASP comparison'!O597</f>
        <v>126.8</v>
      </c>
    </row>
    <row r="596" spans="1:10" x14ac:dyDescent="0.2">
      <c r="A596" t="s">
        <v>675</v>
      </c>
      <c r="B596" t="str">
        <f>'R-GRASP comparison'!B598</f>
        <v>ts225_05_4</v>
      </c>
      <c r="C596">
        <f>'R-GRASP comparison'!C598</f>
        <v>225</v>
      </c>
      <c r="D596">
        <f>'R-GRASP comparison'!D598</f>
        <v>5</v>
      </c>
      <c r="E596">
        <f>'R-GRASP comparison'!E598</f>
        <v>4</v>
      </c>
      <c r="F596" s="55">
        <f>'R-GRASP comparison'!L598</f>
        <v>16900900</v>
      </c>
      <c r="G596" s="55">
        <f>'R-GRASP comparison'!M598</f>
        <v>17168500</v>
      </c>
      <c r="H596" s="55">
        <f>'R-GRASP comparison'!N598</f>
        <v>172726.62408171667</v>
      </c>
      <c r="I596" s="51">
        <f>tsplib24[[#This Row],[Dev]]/tsplib24[[#This Row],[Best]]</f>
        <v>1.021996604214667E-2</v>
      </c>
      <c r="J596" s="55">
        <f>'R-GRASP comparison'!O598</f>
        <v>121.7</v>
      </c>
    </row>
    <row r="597" spans="1:10" x14ac:dyDescent="0.2">
      <c r="A597" t="s">
        <v>675</v>
      </c>
      <c r="B597" t="str">
        <f>'R-GRASP comparison'!B599</f>
        <v>ts225_05_5</v>
      </c>
      <c r="C597">
        <f>'R-GRASP comparison'!C599</f>
        <v>225</v>
      </c>
      <c r="D597">
        <f>'R-GRASP comparison'!D599</f>
        <v>5</v>
      </c>
      <c r="E597">
        <f>'R-GRASP comparison'!E599</f>
        <v>5</v>
      </c>
      <c r="F597" s="55">
        <f>'R-GRASP comparison'!L599</f>
        <v>17530900</v>
      </c>
      <c r="G597" s="55">
        <f>'R-GRASP comparison'!M599</f>
        <v>17805610</v>
      </c>
      <c r="H597" s="55">
        <f>'R-GRASP comparison'!N599</f>
        <v>265153.57583441673</v>
      </c>
      <c r="I597" s="51">
        <f>tsplib24[[#This Row],[Dev]]/tsplib24[[#This Row],[Best]]</f>
        <v>1.5124926605845492E-2</v>
      </c>
      <c r="J597" s="55">
        <f>'R-GRASP comparison'!O599</f>
        <v>127.9</v>
      </c>
    </row>
    <row r="598" spans="1:10" x14ac:dyDescent="0.2">
      <c r="A598" t="s">
        <v>675</v>
      </c>
      <c r="B598" t="str">
        <f>'R-GRASP comparison'!B600</f>
        <v>ts225_10_2</v>
      </c>
      <c r="C598">
        <f>'R-GRASP comparison'!C600</f>
        <v>225</v>
      </c>
      <c r="D598">
        <f>'R-GRASP comparison'!D600</f>
        <v>10</v>
      </c>
      <c r="E598">
        <f>'R-GRASP comparison'!E600</f>
        <v>2</v>
      </c>
      <c r="F598" s="55">
        <f>'R-GRASP comparison'!L600</f>
        <v>5911850</v>
      </c>
      <c r="G598" s="55">
        <f>'R-GRASP comparison'!M600</f>
        <v>6063685</v>
      </c>
      <c r="H598" s="55">
        <f>'R-GRASP comparison'!N600</f>
        <v>112650.02374611379</v>
      </c>
      <c r="I598" s="51">
        <f>tsplib24[[#This Row],[Dev]]/tsplib24[[#This Row],[Best]]</f>
        <v>1.9054952975145478E-2</v>
      </c>
      <c r="J598" s="55">
        <f>'R-GRASP comparison'!O600</f>
        <v>168.7</v>
      </c>
    </row>
    <row r="599" spans="1:10" x14ac:dyDescent="0.2">
      <c r="A599" t="s">
        <v>675</v>
      </c>
      <c r="B599" t="str">
        <f>'R-GRASP comparison'!B601</f>
        <v>ts225_10_3</v>
      </c>
      <c r="C599">
        <f>'R-GRASP comparison'!C601</f>
        <v>225</v>
      </c>
      <c r="D599">
        <f>'R-GRASP comparison'!D601</f>
        <v>10</v>
      </c>
      <c r="E599">
        <f>'R-GRASP comparison'!E601</f>
        <v>3</v>
      </c>
      <c r="F599" s="55">
        <f>'R-GRASP comparison'!L601</f>
        <v>6204260</v>
      </c>
      <c r="G599" s="55">
        <f>'R-GRASP comparison'!M601</f>
        <v>6366986</v>
      </c>
      <c r="H599" s="55">
        <f>'R-GRASP comparison'!N601</f>
        <v>112421.37817653327</v>
      </c>
      <c r="I599" s="51">
        <f>tsplib24[[#This Row],[Dev]]/tsplib24[[#This Row],[Best]]</f>
        <v>1.8120030136798467E-2</v>
      </c>
      <c r="J599" s="55">
        <f>'R-GRASP comparison'!O601</f>
        <v>157.9</v>
      </c>
    </row>
    <row r="600" spans="1:10" x14ac:dyDescent="0.2">
      <c r="A600" t="s">
        <v>675</v>
      </c>
      <c r="B600" t="str">
        <f>'R-GRASP comparison'!B602</f>
        <v>ts225_10_4</v>
      </c>
      <c r="C600">
        <f>'R-GRASP comparison'!C602</f>
        <v>225</v>
      </c>
      <c r="D600">
        <f>'R-GRASP comparison'!D602</f>
        <v>10</v>
      </c>
      <c r="E600">
        <f>'R-GRASP comparison'!E602</f>
        <v>4</v>
      </c>
      <c r="F600" s="55">
        <f>'R-GRASP comparison'!L602</f>
        <v>6162660</v>
      </c>
      <c r="G600" s="55">
        <f>'R-GRASP comparison'!M602</f>
        <v>6302657</v>
      </c>
      <c r="H600" s="55">
        <f>'R-GRASP comparison'!N602</f>
        <v>69121.738669297571</v>
      </c>
      <c r="I600" s="51">
        <f>tsplib24[[#This Row],[Dev]]/tsplib24[[#This Row],[Best]]</f>
        <v>1.1216218105379426E-2</v>
      </c>
      <c r="J600" s="55">
        <f>'R-GRASP comparison'!O602</f>
        <v>179.8</v>
      </c>
    </row>
    <row r="601" spans="1:10" x14ac:dyDescent="0.2">
      <c r="A601" t="s">
        <v>675</v>
      </c>
      <c r="B601" t="str">
        <f>'R-GRASP comparison'!B603</f>
        <v>ts225_10_5</v>
      </c>
      <c r="C601">
        <f>'R-GRASP comparison'!C603</f>
        <v>225</v>
      </c>
      <c r="D601">
        <f>'R-GRASP comparison'!D603</f>
        <v>10</v>
      </c>
      <c r="E601">
        <f>'R-GRASP comparison'!E603</f>
        <v>5</v>
      </c>
      <c r="F601" s="55">
        <f>'R-GRASP comparison'!L603</f>
        <v>6601820</v>
      </c>
      <c r="G601" s="55">
        <f>'R-GRASP comparison'!M603</f>
        <v>6757782</v>
      </c>
      <c r="H601" s="55">
        <f>'R-GRASP comparison'!N603</f>
        <v>105211.85862608624</v>
      </c>
      <c r="I601" s="51">
        <f>tsplib24[[#This Row],[Dev]]/tsplib24[[#This Row],[Best]]</f>
        <v>1.5936796008689458E-2</v>
      </c>
      <c r="J601" s="55">
        <f>'R-GRASP comparison'!O603</f>
        <v>145.4</v>
      </c>
    </row>
    <row r="602" spans="1:10" x14ac:dyDescent="0.2">
      <c r="A602" t="s">
        <v>675</v>
      </c>
      <c r="B602" t="str">
        <f>'R-GRASP comparison'!B604</f>
        <v>ts225_15_2</v>
      </c>
      <c r="C602">
        <f>'R-GRASP comparison'!C604</f>
        <v>225</v>
      </c>
      <c r="D602">
        <f>'R-GRASP comparison'!D604</f>
        <v>15</v>
      </c>
      <c r="E602">
        <f>'R-GRASP comparison'!E604</f>
        <v>2</v>
      </c>
      <c r="F602" s="55">
        <f>'R-GRASP comparison'!L604</f>
        <v>3145690</v>
      </c>
      <c r="G602" s="55">
        <f>'R-GRASP comparison'!M604</f>
        <v>3216645</v>
      </c>
      <c r="H602" s="55">
        <f>'R-GRASP comparison'!N604</f>
        <v>48002.542351652817</v>
      </c>
      <c r="I602" s="51">
        <f>tsplib24[[#This Row],[Dev]]/tsplib24[[#This Row],[Best]]</f>
        <v>1.5259781590574029E-2</v>
      </c>
      <c r="J602" s="55">
        <f>'R-GRASP comparison'!O604</f>
        <v>165.4</v>
      </c>
    </row>
    <row r="603" spans="1:10" x14ac:dyDescent="0.2">
      <c r="A603" t="s">
        <v>675</v>
      </c>
      <c r="B603" t="str">
        <f>'R-GRASP comparison'!B605</f>
        <v>ts225_15_3</v>
      </c>
      <c r="C603">
        <f>'R-GRASP comparison'!C605</f>
        <v>225</v>
      </c>
      <c r="D603">
        <f>'R-GRASP comparison'!D605</f>
        <v>15</v>
      </c>
      <c r="E603">
        <f>'R-GRASP comparison'!E605</f>
        <v>3</v>
      </c>
      <c r="F603" s="55">
        <f>'R-GRASP comparison'!L605</f>
        <v>3413140</v>
      </c>
      <c r="G603" s="55">
        <f>'R-GRASP comparison'!M605</f>
        <v>3533911</v>
      </c>
      <c r="H603" s="55">
        <f>'R-GRASP comparison'!N605</f>
        <v>79683.302649370089</v>
      </c>
      <c r="I603" s="51">
        <f>tsplib24[[#This Row],[Dev]]/tsplib24[[#This Row],[Best]]</f>
        <v>2.3346039907349271E-2</v>
      </c>
      <c r="J603" s="55">
        <f>'R-GRASP comparison'!O605</f>
        <v>165.4</v>
      </c>
    </row>
    <row r="604" spans="1:10" x14ac:dyDescent="0.2">
      <c r="A604" t="s">
        <v>675</v>
      </c>
      <c r="B604" t="str">
        <f>'R-GRASP comparison'!B606</f>
        <v>ts225_15_4</v>
      </c>
      <c r="C604">
        <f>'R-GRASP comparison'!C606</f>
        <v>225</v>
      </c>
      <c r="D604">
        <f>'R-GRASP comparison'!D606</f>
        <v>15</v>
      </c>
      <c r="E604">
        <f>'R-GRASP comparison'!E606</f>
        <v>4</v>
      </c>
      <c r="F604" s="55">
        <f>'R-GRASP comparison'!L606</f>
        <v>3419320</v>
      </c>
      <c r="G604" s="55">
        <f>'R-GRASP comparison'!M606</f>
        <v>3559544</v>
      </c>
      <c r="H604" s="55">
        <f>'R-GRASP comparison'!N606</f>
        <v>71915.875422452984</v>
      </c>
      <c r="I604" s="51">
        <f>tsplib24[[#This Row],[Dev]]/tsplib24[[#This Row],[Best]]</f>
        <v>2.103221559329135E-2</v>
      </c>
      <c r="J604" s="55">
        <f>'R-GRASP comparison'!O606</f>
        <v>157.69999999999999</v>
      </c>
    </row>
    <row r="605" spans="1:10" x14ac:dyDescent="0.2">
      <c r="A605" t="s">
        <v>675</v>
      </c>
      <c r="B605" t="str">
        <f>'R-GRASP comparison'!B607</f>
        <v>ts225_15_5</v>
      </c>
      <c r="C605">
        <f>'R-GRASP comparison'!C607</f>
        <v>225</v>
      </c>
      <c r="D605">
        <f>'R-GRASP comparison'!D607</f>
        <v>15</v>
      </c>
      <c r="E605">
        <f>'R-GRASP comparison'!E607</f>
        <v>5</v>
      </c>
      <c r="F605" s="55">
        <f>'R-GRASP comparison'!L607</f>
        <v>3704790</v>
      </c>
      <c r="G605" s="55">
        <f>'R-GRASP comparison'!M607</f>
        <v>3886000</v>
      </c>
      <c r="H605" s="55">
        <f>'R-GRASP comparison'!N607</f>
        <v>118779.28831801163</v>
      </c>
      <c r="I605" s="51">
        <f>tsplib24[[#This Row],[Dev]]/tsplib24[[#This Row],[Best]]</f>
        <v>3.2061004353286321E-2</v>
      </c>
      <c r="J605" s="55">
        <f>'R-GRASP comparison'!O607</f>
        <v>175.6</v>
      </c>
    </row>
    <row r="606" spans="1:10" x14ac:dyDescent="0.2">
      <c r="A606" t="s">
        <v>675</v>
      </c>
      <c r="B606" t="str">
        <f>'R-GRASP comparison'!B608</f>
        <v>ts225_20_2</v>
      </c>
      <c r="C606">
        <f>'R-GRASP comparison'!C608</f>
        <v>225</v>
      </c>
      <c r="D606">
        <f>'R-GRASP comparison'!D608</f>
        <v>20</v>
      </c>
      <c r="E606">
        <f>'R-GRASP comparison'!E608</f>
        <v>2</v>
      </c>
      <c r="F606" s="55">
        <f>'R-GRASP comparison'!L608</f>
        <v>1919760</v>
      </c>
      <c r="G606" s="55">
        <f>'R-GRASP comparison'!M608</f>
        <v>2000579</v>
      </c>
      <c r="H606" s="55">
        <f>'R-GRASP comparison'!N608</f>
        <v>36348.452037955562</v>
      </c>
      <c r="I606" s="51">
        <f>tsplib24[[#This Row],[Dev]]/tsplib24[[#This Row],[Best]]</f>
        <v>1.8933852167956181E-2</v>
      </c>
      <c r="J606" s="55">
        <f>'R-GRASP comparison'!O608</f>
        <v>188.3</v>
      </c>
    </row>
    <row r="607" spans="1:10" x14ac:dyDescent="0.2">
      <c r="A607" t="s">
        <v>675</v>
      </c>
      <c r="B607" t="str">
        <f>'R-GRASP comparison'!B609</f>
        <v>ts225_20_3</v>
      </c>
      <c r="C607">
        <f>'R-GRASP comparison'!C609</f>
        <v>225</v>
      </c>
      <c r="D607">
        <f>'R-GRASP comparison'!D609</f>
        <v>20</v>
      </c>
      <c r="E607">
        <f>'R-GRASP comparison'!E609</f>
        <v>3</v>
      </c>
      <c r="F607" s="55">
        <f>'R-GRASP comparison'!L609</f>
        <v>2170900</v>
      </c>
      <c r="G607" s="55">
        <f>'R-GRASP comparison'!M609</f>
        <v>2259831</v>
      </c>
      <c r="H607" s="55">
        <f>'R-GRASP comparison'!N609</f>
        <v>54790.653998246409</v>
      </c>
      <c r="I607" s="51">
        <f>tsplib24[[#This Row],[Dev]]/tsplib24[[#This Row],[Best]]</f>
        <v>2.5238681651962969E-2</v>
      </c>
      <c r="J607" s="55">
        <f>'R-GRASP comparison'!O609</f>
        <v>187.9</v>
      </c>
    </row>
    <row r="608" spans="1:10" x14ac:dyDescent="0.2">
      <c r="A608" t="s">
        <v>675</v>
      </c>
      <c r="B608" t="str">
        <f>'R-GRASP comparison'!B610</f>
        <v>ts225_20_4</v>
      </c>
      <c r="C608">
        <f>'R-GRASP comparison'!C610</f>
        <v>225</v>
      </c>
      <c r="D608">
        <f>'R-GRASP comparison'!D610</f>
        <v>20</v>
      </c>
      <c r="E608">
        <f>'R-GRASP comparison'!E610</f>
        <v>4</v>
      </c>
      <c r="F608" s="55">
        <f>'R-GRASP comparison'!L610</f>
        <v>2202940</v>
      </c>
      <c r="G608" s="55">
        <f>'R-GRASP comparison'!M610</f>
        <v>2314065</v>
      </c>
      <c r="H608" s="55">
        <f>'R-GRASP comparison'!N610</f>
        <v>60822.47469297659</v>
      </c>
      <c r="I608" s="51">
        <f>tsplib24[[#This Row],[Dev]]/tsplib24[[#This Row],[Best]]</f>
        <v>2.7609682829753235E-2</v>
      </c>
      <c r="J608" s="55">
        <f>'R-GRASP comparison'!O610</f>
        <v>180.7</v>
      </c>
    </row>
    <row r="609" spans="1:10" x14ac:dyDescent="0.2">
      <c r="A609" t="s">
        <v>675</v>
      </c>
      <c r="B609" t="str">
        <f>'R-GRASP comparison'!B611</f>
        <v>ts225_20_5</v>
      </c>
      <c r="C609">
        <f>'R-GRASP comparison'!C611</f>
        <v>225</v>
      </c>
      <c r="D609">
        <f>'R-GRASP comparison'!D611</f>
        <v>20</v>
      </c>
      <c r="E609">
        <f>'R-GRASP comparison'!E611</f>
        <v>5</v>
      </c>
      <c r="F609" s="55">
        <f>'R-GRASP comparison'!L611</f>
        <v>2513950</v>
      </c>
      <c r="G609" s="55">
        <f>'R-GRASP comparison'!M611</f>
        <v>2573297</v>
      </c>
      <c r="H609" s="55">
        <f>'R-GRASP comparison'!N611</f>
        <v>43878.430046360285</v>
      </c>
      <c r="I609" s="51">
        <f>tsplib24[[#This Row],[Dev]]/tsplib24[[#This Row],[Best]]</f>
        <v>1.7453978816746669E-2</v>
      </c>
      <c r="J609" s="55">
        <f>'R-GRASP comparison'!O611</f>
        <v>181.9</v>
      </c>
    </row>
    <row r="610" spans="1:10" x14ac:dyDescent="0.2">
      <c r="A610" t="s">
        <v>676</v>
      </c>
      <c r="B610" t="str">
        <f>'R-GRASP comparison'!B612</f>
        <v>tsp225_05_2</v>
      </c>
      <c r="C610">
        <f>'R-GRASP comparison'!C612</f>
        <v>225</v>
      </c>
      <c r="D610">
        <f>'R-GRASP comparison'!D612</f>
        <v>5</v>
      </c>
      <c r="E610">
        <f>'R-GRASP comparison'!E612</f>
        <v>2</v>
      </c>
      <c r="F610" s="55">
        <f>'R-GRASP comparison'!L612</f>
        <v>416655</v>
      </c>
      <c r="G610" s="55">
        <f>'R-GRASP comparison'!M612</f>
        <v>420431.6</v>
      </c>
      <c r="H610" s="55">
        <f>'R-GRASP comparison'!N612</f>
        <v>7273.1827695995653</v>
      </c>
      <c r="I610" s="51">
        <f>tsplib24[[#This Row],[Dev]]/tsplib24[[#This Row],[Best]]</f>
        <v>1.7456127418606679E-2</v>
      </c>
      <c r="J610" s="55">
        <f>'R-GRASP comparison'!O612</f>
        <v>156.80000000000001</v>
      </c>
    </row>
    <row r="611" spans="1:10" x14ac:dyDescent="0.2">
      <c r="A611" t="s">
        <v>676</v>
      </c>
      <c r="B611" t="str">
        <f>'R-GRASP comparison'!B613</f>
        <v>tsp225_05_3</v>
      </c>
      <c r="C611">
        <f>'R-GRASP comparison'!C613</f>
        <v>225</v>
      </c>
      <c r="D611">
        <f>'R-GRASP comparison'!D613</f>
        <v>5</v>
      </c>
      <c r="E611">
        <f>'R-GRASP comparison'!E613</f>
        <v>3</v>
      </c>
      <c r="F611" s="55">
        <f>'R-GRASP comparison'!L613</f>
        <v>408060</v>
      </c>
      <c r="G611" s="55">
        <f>'R-GRASP comparison'!M613</f>
        <v>417898.8</v>
      </c>
      <c r="H611" s="55">
        <f>'R-GRASP comparison'!N613</f>
        <v>10442.867771301564</v>
      </c>
      <c r="I611" s="51">
        <f>tsplib24[[#This Row],[Dev]]/tsplib24[[#This Row],[Best]]</f>
        <v>2.559150068936324E-2</v>
      </c>
      <c r="J611" s="55">
        <f>'R-GRASP comparison'!O613</f>
        <v>157.5</v>
      </c>
    </row>
    <row r="612" spans="1:10" x14ac:dyDescent="0.2">
      <c r="A612" t="s">
        <v>676</v>
      </c>
      <c r="B612" t="str">
        <f>'R-GRASP comparison'!B614</f>
        <v>tsp225_05_4</v>
      </c>
      <c r="C612">
        <f>'R-GRASP comparison'!C614</f>
        <v>225</v>
      </c>
      <c r="D612">
        <f>'R-GRASP comparison'!D614</f>
        <v>5</v>
      </c>
      <c r="E612">
        <f>'R-GRASP comparison'!E614</f>
        <v>4</v>
      </c>
      <c r="F612" s="55">
        <f>'R-GRASP comparison'!L614</f>
        <v>413488</v>
      </c>
      <c r="G612" s="55">
        <f>'R-GRASP comparison'!M614</f>
        <v>423162.1</v>
      </c>
      <c r="H612" s="55">
        <f>'R-GRASP comparison'!N614</f>
        <v>10426.020850097446</v>
      </c>
      <c r="I612" s="51">
        <f>tsplib24[[#This Row],[Dev]]/tsplib24[[#This Row],[Best]]</f>
        <v>2.5214808773404419E-2</v>
      </c>
      <c r="J612" s="55">
        <f>'R-GRASP comparison'!O614</f>
        <v>142.19999999999999</v>
      </c>
    </row>
    <row r="613" spans="1:10" x14ac:dyDescent="0.2">
      <c r="A613" t="s">
        <v>676</v>
      </c>
      <c r="B613" t="str">
        <f>'R-GRASP comparison'!B615</f>
        <v>tsp225_05_5</v>
      </c>
      <c r="C613">
        <f>'R-GRASP comparison'!C615</f>
        <v>225</v>
      </c>
      <c r="D613">
        <f>'R-GRASP comparison'!D615</f>
        <v>5</v>
      </c>
      <c r="E613">
        <f>'R-GRASP comparison'!E615</f>
        <v>5</v>
      </c>
      <c r="F613" s="55">
        <f>'R-GRASP comparison'!L615</f>
        <v>439199</v>
      </c>
      <c r="G613" s="55">
        <f>'R-GRASP comparison'!M615</f>
        <v>449608.2</v>
      </c>
      <c r="H613" s="55">
        <f>'R-GRASP comparison'!N615</f>
        <v>9653.2791181718821</v>
      </c>
      <c r="I613" s="51">
        <f>tsplib24[[#This Row],[Dev]]/tsplib24[[#This Row],[Best]]</f>
        <v>2.1979283008777075E-2</v>
      </c>
      <c r="J613" s="55">
        <f>'R-GRASP comparison'!O615</f>
        <v>153.69999999999999</v>
      </c>
    </row>
    <row r="614" spans="1:10" x14ac:dyDescent="0.2">
      <c r="A614" t="s">
        <v>676</v>
      </c>
      <c r="B614" t="str">
        <f>'R-GRASP comparison'!B616</f>
        <v>tsp225_10_2</v>
      </c>
      <c r="C614">
        <f>'R-GRASP comparison'!C616</f>
        <v>225</v>
      </c>
      <c r="D614">
        <f>'R-GRASP comparison'!D616</f>
        <v>10</v>
      </c>
      <c r="E614">
        <f>'R-GRASP comparison'!E616</f>
        <v>2</v>
      </c>
      <c r="F614" s="55">
        <f>'R-GRASP comparison'!L616</f>
        <v>143075</v>
      </c>
      <c r="G614" s="55">
        <f>'R-GRASP comparison'!M616</f>
        <v>148995.70000000001</v>
      </c>
      <c r="H614" s="55">
        <f>'R-GRASP comparison'!N616</f>
        <v>3114.990246105649</v>
      </c>
      <c r="I614" s="51">
        <f>tsplib24[[#This Row],[Dev]]/tsplib24[[#This Row],[Best]]</f>
        <v>2.1771729834741561E-2</v>
      </c>
      <c r="J614" s="55">
        <f>'R-GRASP comparison'!O616</f>
        <v>225.9</v>
      </c>
    </row>
    <row r="615" spans="1:10" x14ac:dyDescent="0.2">
      <c r="A615" t="s">
        <v>676</v>
      </c>
      <c r="B615" t="str">
        <f>'R-GRASP comparison'!B617</f>
        <v>tsp225_10_3</v>
      </c>
      <c r="C615">
        <f>'R-GRASP comparison'!C617</f>
        <v>225</v>
      </c>
      <c r="D615">
        <f>'R-GRASP comparison'!D617</f>
        <v>10</v>
      </c>
      <c r="E615">
        <f>'R-GRASP comparison'!E617</f>
        <v>3</v>
      </c>
      <c r="F615" s="55">
        <f>'R-GRASP comparison'!L617</f>
        <v>147105</v>
      </c>
      <c r="G615" s="55">
        <f>'R-GRASP comparison'!M617</f>
        <v>151151.29999999999</v>
      </c>
      <c r="H615" s="55">
        <f>'R-GRASP comparison'!N617</f>
        <v>2729.5250319423708</v>
      </c>
      <c r="I615" s="51">
        <f>tsplib24[[#This Row],[Dev]]/tsplib24[[#This Row],[Best]]</f>
        <v>1.8554943964803172E-2</v>
      </c>
      <c r="J615" s="55">
        <f>'R-GRASP comparison'!O617</f>
        <v>152.5</v>
      </c>
    </row>
    <row r="616" spans="1:10" x14ac:dyDescent="0.2">
      <c r="A616" t="s">
        <v>676</v>
      </c>
      <c r="B616" t="str">
        <f>'R-GRASP comparison'!B618</f>
        <v>tsp225_10_4</v>
      </c>
      <c r="C616">
        <f>'R-GRASP comparison'!C618</f>
        <v>225</v>
      </c>
      <c r="D616">
        <f>'R-GRASP comparison'!D618</f>
        <v>10</v>
      </c>
      <c r="E616">
        <f>'R-GRASP comparison'!E618</f>
        <v>4</v>
      </c>
      <c r="F616" s="55">
        <f>'R-GRASP comparison'!L618</f>
        <v>148730</v>
      </c>
      <c r="G616" s="55">
        <f>'R-GRASP comparison'!M618</f>
        <v>155464.5</v>
      </c>
      <c r="H616" s="55">
        <f>'R-GRASP comparison'!N618</f>
        <v>4637.76316414138</v>
      </c>
      <c r="I616" s="51">
        <f>tsplib24[[#This Row],[Dev]]/tsplib24[[#This Row],[Best]]</f>
        <v>3.118243235488052E-2</v>
      </c>
      <c r="J616" s="55">
        <f>'R-GRASP comparison'!O618</f>
        <v>163.4</v>
      </c>
    </row>
    <row r="617" spans="1:10" x14ac:dyDescent="0.2">
      <c r="A617" t="s">
        <v>676</v>
      </c>
      <c r="B617" t="str">
        <f>'R-GRASP comparison'!B619</f>
        <v>tsp225_10_5</v>
      </c>
      <c r="C617">
        <f>'R-GRASP comparison'!C619</f>
        <v>225</v>
      </c>
      <c r="D617">
        <f>'R-GRASP comparison'!D619</f>
        <v>10</v>
      </c>
      <c r="E617">
        <f>'R-GRASP comparison'!E619</f>
        <v>5</v>
      </c>
      <c r="F617" s="55">
        <f>'R-GRASP comparison'!L619</f>
        <v>164940</v>
      </c>
      <c r="G617" s="55">
        <f>'R-GRASP comparison'!M619</f>
        <v>175218</v>
      </c>
      <c r="H617" s="55">
        <f>'R-GRASP comparison'!N619</f>
        <v>8343.8923770623987</v>
      </c>
      <c r="I617" s="51">
        <f>tsplib24[[#This Row],[Dev]]/tsplib24[[#This Row],[Best]]</f>
        <v>5.0587440142248086E-2</v>
      </c>
      <c r="J617" s="55">
        <f>'R-GRASP comparison'!O619</f>
        <v>183</v>
      </c>
    </row>
    <row r="618" spans="1:10" x14ac:dyDescent="0.2">
      <c r="A618" t="s">
        <v>676</v>
      </c>
      <c r="B618" t="str">
        <f>'R-GRASP comparison'!B620</f>
        <v>tsp225_15_2</v>
      </c>
      <c r="C618">
        <f>'R-GRASP comparison'!C620</f>
        <v>225</v>
      </c>
      <c r="D618">
        <f>'R-GRASP comparison'!D620</f>
        <v>15</v>
      </c>
      <c r="E618">
        <f>'R-GRASP comparison'!E620</f>
        <v>2</v>
      </c>
      <c r="F618" s="55">
        <f>'R-GRASP comparison'!L620</f>
        <v>78725.5</v>
      </c>
      <c r="G618" s="55">
        <f>'R-GRASP comparison'!M620</f>
        <v>79920.73000000001</v>
      </c>
      <c r="H618" s="55">
        <f>'R-GRASP comparison'!N620</f>
        <v>1166.539453111923</v>
      </c>
      <c r="I618" s="51">
        <f>tsplib24[[#This Row],[Dev]]/tsplib24[[#This Row],[Best]]</f>
        <v>1.4817809389739322E-2</v>
      </c>
      <c r="J618" s="55">
        <f>'R-GRASP comparison'!O620</f>
        <v>202.5</v>
      </c>
    </row>
    <row r="619" spans="1:10" x14ac:dyDescent="0.2">
      <c r="A619" t="s">
        <v>676</v>
      </c>
      <c r="B619" t="str">
        <f>'R-GRASP comparison'!B621</f>
        <v>tsp225_15_3</v>
      </c>
      <c r="C619">
        <f>'R-GRASP comparison'!C621</f>
        <v>225</v>
      </c>
      <c r="D619">
        <f>'R-GRASP comparison'!D621</f>
        <v>15</v>
      </c>
      <c r="E619">
        <f>'R-GRASP comparison'!E621</f>
        <v>3</v>
      </c>
      <c r="F619" s="55">
        <f>'R-GRASP comparison'!L621</f>
        <v>80710.5</v>
      </c>
      <c r="G619" s="55">
        <f>'R-GRASP comparison'!M621</f>
        <v>84024.790000000008</v>
      </c>
      <c r="H619" s="55">
        <f>'R-GRASP comparison'!N621</f>
        <v>2347.9434947062382</v>
      </c>
      <c r="I619" s="51">
        <f>tsplib24[[#This Row],[Dev]]/tsplib24[[#This Row],[Best]]</f>
        <v>2.9090929862982364E-2</v>
      </c>
      <c r="J619" s="55">
        <f>'R-GRASP comparison'!O621</f>
        <v>190.6</v>
      </c>
    </row>
    <row r="620" spans="1:10" x14ac:dyDescent="0.2">
      <c r="A620" t="s">
        <v>676</v>
      </c>
      <c r="B620" t="str">
        <f>'R-GRASP comparison'!B622</f>
        <v>tsp225_15_4</v>
      </c>
      <c r="C620">
        <f>'R-GRASP comparison'!C622</f>
        <v>225</v>
      </c>
      <c r="D620">
        <f>'R-GRASP comparison'!D622</f>
        <v>15</v>
      </c>
      <c r="E620">
        <f>'R-GRASP comparison'!E622</f>
        <v>4</v>
      </c>
      <c r="F620" s="55">
        <f>'R-GRASP comparison'!L622</f>
        <v>82207.7</v>
      </c>
      <c r="G620" s="55">
        <f>'R-GRASP comparison'!M622</f>
        <v>84858.409999999989</v>
      </c>
      <c r="H620" s="55">
        <f>'R-GRASP comparison'!N622</f>
        <v>1910.2284461696104</v>
      </c>
      <c r="I620" s="51">
        <f>tsplib24[[#This Row],[Dev]]/tsplib24[[#This Row],[Best]]</f>
        <v>2.3236612217220655E-2</v>
      </c>
      <c r="J620" s="55">
        <f>'R-GRASP comparison'!O622</f>
        <v>154.19999999999999</v>
      </c>
    </row>
    <row r="621" spans="1:10" x14ac:dyDescent="0.2">
      <c r="A621" t="s">
        <v>676</v>
      </c>
      <c r="B621" t="str">
        <f>'R-GRASP comparison'!B623</f>
        <v>tsp225_15_5</v>
      </c>
      <c r="C621">
        <f>'R-GRASP comparison'!C623</f>
        <v>225</v>
      </c>
      <c r="D621">
        <f>'R-GRASP comparison'!D623</f>
        <v>15</v>
      </c>
      <c r="E621">
        <f>'R-GRASP comparison'!E623</f>
        <v>5</v>
      </c>
      <c r="F621" s="55">
        <f>'R-GRASP comparison'!L623</f>
        <v>97170.4</v>
      </c>
      <c r="G621" s="55">
        <f>'R-GRASP comparison'!M623</f>
        <v>99896.34</v>
      </c>
      <c r="H621" s="55">
        <f>'R-GRASP comparison'!N623</f>
        <v>2010.9355220339073</v>
      </c>
      <c r="I621" s="51">
        <f>tsplib24[[#This Row],[Dev]]/tsplib24[[#This Row],[Best]]</f>
        <v>2.0694939220522995E-2</v>
      </c>
      <c r="J621" s="55">
        <f>'R-GRASP comparison'!O623</f>
        <v>177.4</v>
      </c>
    </row>
    <row r="622" spans="1:10" x14ac:dyDescent="0.2">
      <c r="A622" t="s">
        <v>676</v>
      </c>
      <c r="B622" t="str">
        <f>'R-GRASP comparison'!B624</f>
        <v>tsp225_20_2</v>
      </c>
      <c r="C622">
        <f>'R-GRASP comparison'!C624</f>
        <v>225</v>
      </c>
      <c r="D622">
        <f>'R-GRASP comparison'!D624</f>
        <v>20</v>
      </c>
      <c r="E622">
        <f>'R-GRASP comparison'!E624</f>
        <v>2</v>
      </c>
      <c r="F622" s="55">
        <f>'R-GRASP comparison'!L624</f>
        <v>48292.4</v>
      </c>
      <c r="G622" s="55">
        <f>'R-GRASP comparison'!M624</f>
        <v>50646.19000000001</v>
      </c>
      <c r="H622" s="55">
        <f>'R-GRASP comparison'!N624</f>
        <v>1277.312395835708</v>
      </c>
      <c r="I622" s="51">
        <f>tsplib24[[#This Row],[Dev]]/tsplib24[[#This Row],[Best]]</f>
        <v>2.6449553052565373E-2</v>
      </c>
      <c r="J622" s="55">
        <f>'R-GRASP comparison'!O624</f>
        <v>193.8</v>
      </c>
    </row>
    <row r="623" spans="1:10" x14ac:dyDescent="0.2">
      <c r="A623" t="s">
        <v>676</v>
      </c>
      <c r="B623" t="str">
        <f>'R-GRASP comparison'!B625</f>
        <v>tsp225_20_3</v>
      </c>
      <c r="C623">
        <f>'R-GRASP comparison'!C625</f>
        <v>225</v>
      </c>
      <c r="D623">
        <f>'R-GRASP comparison'!D625</f>
        <v>20</v>
      </c>
      <c r="E623">
        <f>'R-GRASP comparison'!E625</f>
        <v>3</v>
      </c>
      <c r="F623" s="55">
        <f>'R-GRASP comparison'!L625</f>
        <v>52227.5</v>
      </c>
      <c r="G623" s="55">
        <f>'R-GRASP comparison'!M625</f>
        <v>53563.140000000014</v>
      </c>
      <c r="H623" s="55">
        <f>'R-GRASP comparison'!N625</f>
        <v>1139.3971702420345</v>
      </c>
      <c r="I623" s="51">
        <f>tsplib24[[#This Row],[Dev]]/tsplib24[[#This Row],[Best]]</f>
        <v>2.1816038873046468E-2</v>
      </c>
      <c r="J623" s="55">
        <f>'R-GRASP comparison'!O625</f>
        <v>207.1</v>
      </c>
    </row>
    <row r="624" spans="1:10" x14ac:dyDescent="0.2">
      <c r="A624" t="s">
        <v>676</v>
      </c>
      <c r="B624" t="str">
        <f>'R-GRASP comparison'!B626</f>
        <v>tsp225_20_4</v>
      </c>
      <c r="C624">
        <f>'R-GRASP comparison'!C626</f>
        <v>225</v>
      </c>
      <c r="D624">
        <f>'R-GRASP comparison'!D626</f>
        <v>20</v>
      </c>
      <c r="E624">
        <f>'R-GRASP comparison'!E626</f>
        <v>4</v>
      </c>
      <c r="F624" s="55">
        <f>'R-GRASP comparison'!L626</f>
        <v>53985.9</v>
      </c>
      <c r="G624" s="55">
        <f>'R-GRASP comparison'!M626</f>
        <v>55053.71</v>
      </c>
      <c r="H624" s="55">
        <f>'R-GRASP comparison'!N626</f>
        <v>875.02658683417519</v>
      </c>
      <c r="I624" s="51">
        <f>tsplib24[[#This Row],[Dev]]/tsplib24[[#This Row],[Best]]</f>
        <v>1.6208428253195281E-2</v>
      </c>
      <c r="J624" s="55">
        <f>'R-GRASP comparison'!O626</f>
        <v>163</v>
      </c>
    </row>
    <row r="625" spans="1:10" x14ac:dyDescent="0.2">
      <c r="A625" t="s">
        <v>676</v>
      </c>
      <c r="B625" t="str">
        <f>'R-GRASP comparison'!B627</f>
        <v>tsp225_20_5</v>
      </c>
      <c r="C625">
        <f>'R-GRASP comparison'!C627</f>
        <v>225</v>
      </c>
      <c r="D625">
        <f>'R-GRASP comparison'!D627</f>
        <v>20</v>
      </c>
      <c r="E625">
        <f>'R-GRASP comparison'!E627</f>
        <v>5</v>
      </c>
      <c r="F625" s="55">
        <f>'R-GRASP comparison'!L627</f>
        <v>62724.3</v>
      </c>
      <c r="G625" s="55">
        <f>'R-GRASP comparison'!M627</f>
        <v>65527.320000000007</v>
      </c>
      <c r="H625" s="55">
        <f>'R-GRASP comparison'!N627</f>
        <v>1669.6156555726616</v>
      </c>
      <c r="I625" s="51">
        <f>tsplib24[[#This Row],[Dev]]/tsplib24[[#This Row],[Best]]</f>
        <v>2.6618322652826123E-2</v>
      </c>
      <c r="J625" s="55">
        <f>'R-GRASP comparison'!O627</f>
        <v>155.69999999999999</v>
      </c>
    </row>
    <row r="626" spans="1:10" x14ac:dyDescent="0.2">
      <c r="A626" t="s">
        <v>681</v>
      </c>
      <c r="B626" t="str">
        <f>'R-GRASP comparison'!B628</f>
        <v>u159_05_2</v>
      </c>
      <c r="C626">
        <f>'R-GRASP comparison'!C628</f>
        <v>159</v>
      </c>
      <c r="D626">
        <f>'R-GRASP comparison'!D628</f>
        <v>5</v>
      </c>
      <c r="E626">
        <f>'R-GRASP comparison'!E628</f>
        <v>2</v>
      </c>
      <c r="F626" s="55">
        <f>'R-GRASP comparison'!L628</f>
        <v>2744000</v>
      </c>
      <c r="G626" s="55">
        <f>'R-GRASP comparison'!M628</f>
        <v>2764595</v>
      </c>
      <c r="H626" s="55">
        <f>'R-GRASP comparison'!N628</f>
        <v>18535.805740362204</v>
      </c>
      <c r="I626" s="51">
        <f>tsplib24[[#This Row],[Dev]]/tsplib24[[#This Row],[Best]]</f>
        <v>6.7550312464876834E-3</v>
      </c>
      <c r="J626" s="55">
        <f>'R-GRASP comparison'!O628</f>
        <v>137.19999999999999</v>
      </c>
    </row>
    <row r="627" spans="1:10" x14ac:dyDescent="0.2">
      <c r="A627" t="s">
        <v>681</v>
      </c>
      <c r="B627" t="str">
        <f>'R-GRASP comparison'!B629</f>
        <v>u159_05_3</v>
      </c>
      <c r="C627">
        <f>'R-GRASP comparison'!C629</f>
        <v>159</v>
      </c>
      <c r="D627">
        <f>'R-GRASP comparison'!D629</f>
        <v>5</v>
      </c>
      <c r="E627">
        <f>'R-GRASP comparison'!E629</f>
        <v>3</v>
      </c>
      <c r="F627" s="55">
        <f>'R-GRASP comparison'!L629</f>
        <v>2891050</v>
      </c>
      <c r="G627" s="55">
        <f>'R-GRASP comparison'!M629</f>
        <v>2985374</v>
      </c>
      <c r="H627" s="55">
        <f>'R-GRASP comparison'!N629</f>
        <v>60314.798110506104</v>
      </c>
      <c r="I627" s="51">
        <f>tsplib24[[#This Row],[Dev]]/tsplib24[[#This Row],[Best]]</f>
        <v>2.0862592521923212E-2</v>
      </c>
      <c r="J627" s="55">
        <f>'R-GRASP comparison'!O629</f>
        <v>92.6</v>
      </c>
    </row>
    <row r="628" spans="1:10" x14ac:dyDescent="0.2">
      <c r="A628" t="s">
        <v>681</v>
      </c>
      <c r="B628" t="str">
        <f>'R-GRASP comparison'!B630</f>
        <v>u159_05_4</v>
      </c>
      <c r="C628">
        <f>'R-GRASP comparison'!C630</f>
        <v>159</v>
      </c>
      <c r="D628">
        <f>'R-GRASP comparison'!D630</f>
        <v>5</v>
      </c>
      <c r="E628">
        <f>'R-GRASP comparison'!E630</f>
        <v>4</v>
      </c>
      <c r="F628" s="55">
        <f>'R-GRASP comparison'!L630</f>
        <v>2884090</v>
      </c>
      <c r="G628" s="55">
        <f>'R-GRASP comparison'!M630</f>
        <v>2962569</v>
      </c>
      <c r="H628" s="55">
        <f>'R-GRASP comparison'!N630</f>
        <v>59081.507249636823</v>
      </c>
      <c r="I628" s="51">
        <f>tsplib24[[#This Row],[Dev]]/tsplib24[[#This Row],[Best]]</f>
        <v>2.0485320239533724E-2</v>
      </c>
      <c r="J628" s="55">
        <f>'R-GRASP comparison'!O630</f>
        <v>95.5</v>
      </c>
    </row>
    <row r="629" spans="1:10" x14ac:dyDescent="0.2">
      <c r="A629" t="s">
        <v>681</v>
      </c>
      <c r="B629" t="str">
        <f>'R-GRASP comparison'!B631</f>
        <v>u159_05_5</v>
      </c>
      <c r="C629">
        <f>'R-GRASP comparison'!C631</f>
        <v>159</v>
      </c>
      <c r="D629">
        <f>'R-GRASP comparison'!D631</f>
        <v>5</v>
      </c>
      <c r="E629">
        <f>'R-GRASP comparison'!E631</f>
        <v>5</v>
      </c>
      <c r="F629" s="55">
        <f>'R-GRASP comparison'!L631</f>
        <v>3135270</v>
      </c>
      <c r="G629" s="55">
        <f>'R-GRASP comparison'!M631</f>
        <v>3211926</v>
      </c>
      <c r="H629" s="55">
        <f>'R-GRASP comparison'!N631</f>
        <v>92590.478176154211</v>
      </c>
      <c r="I629" s="51">
        <f>tsplib24[[#This Row],[Dev]]/tsplib24[[#This Row],[Best]]</f>
        <v>2.9531899382239556E-2</v>
      </c>
      <c r="J629" s="55">
        <f>'R-GRASP comparison'!O631</f>
        <v>202.7</v>
      </c>
    </row>
    <row r="630" spans="1:10" x14ac:dyDescent="0.2">
      <c r="A630" t="s">
        <v>681</v>
      </c>
      <c r="B630" t="str">
        <f>'R-GRASP comparison'!B632</f>
        <v>u159_10_2</v>
      </c>
      <c r="C630">
        <f>'R-GRASP comparison'!C632</f>
        <v>159</v>
      </c>
      <c r="D630">
        <f>'R-GRASP comparison'!D632</f>
        <v>10</v>
      </c>
      <c r="E630">
        <f>'R-GRASP comparison'!E632</f>
        <v>2</v>
      </c>
      <c r="F630" s="55">
        <f>'R-GRASP comparison'!L632</f>
        <v>925460</v>
      </c>
      <c r="G630" s="55">
        <f>'R-GRASP comparison'!M632</f>
        <v>954802.8</v>
      </c>
      <c r="H630" s="55">
        <f>'R-GRASP comparison'!N632</f>
        <v>17589.108920642404</v>
      </c>
      <c r="I630" s="51">
        <f>tsplib24[[#This Row],[Dev]]/tsplib24[[#This Row],[Best]]</f>
        <v>1.9005801353534895E-2</v>
      </c>
      <c r="J630" s="55">
        <f>'R-GRASP comparison'!O632</f>
        <v>114.4</v>
      </c>
    </row>
    <row r="631" spans="1:10" x14ac:dyDescent="0.2">
      <c r="A631" t="s">
        <v>681</v>
      </c>
      <c r="B631" t="str">
        <f>'R-GRASP comparison'!B633</f>
        <v>u159_10_3</v>
      </c>
      <c r="C631">
        <f>'R-GRASP comparison'!C633</f>
        <v>159</v>
      </c>
      <c r="D631">
        <f>'R-GRASP comparison'!D633</f>
        <v>10</v>
      </c>
      <c r="E631">
        <f>'R-GRASP comparison'!E633</f>
        <v>3</v>
      </c>
      <c r="F631" s="55">
        <f>'R-GRASP comparison'!L633</f>
        <v>1015900</v>
      </c>
      <c r="G631" s="55">
        <f>'R-GRASP comparison'!M633</f>
        <v>1041065</v>
      </c>
      <c r="H631" s="55">
        <f>'R-GRASP comparison'!N633</f>
        <v>16443.677102967777</v>
      </c>
      <c r="I631" s="51">
        <f>tsplib24[[#This Row],[Dev]]/tsplib24[[#This Row],[Best]]</f>
        <v>1.6186314699249707E-2</v>
      </c>
      <c r="J631" s="55">
        <f>'R-GRASP comparison'!O633</f>
        <v>158.19999999999999</v>
      </c>
    </row>
    <row r="632" spans="1:10" x14ac:dyDescent="0.2">
      <c r="A632" t="s">
        <v>681</v>
      </c>
      <c r="B632" t="str">
        <f>'R-GRASP comparison'!B634</f>
        <v>u159_10_4</v>
      </c>
      <c r="C632">
        <f>'R-GRASP comparison'!C634</f>
        <v>159</v>
      </c>
      <c r="D632">
        <f>'R-GRASP comparison'!D634</f>
        <v>10</v>
      </c>
      <c r="E632">
        <f>'R-GRASP comparison'!E634</f>
        <v>4</v>
      </c>
      <c r="F632" s="55">
        <f>'R-GRASP comparison'!L634</f>
        <v>993735</v>
      </c>
      <c r="G632" s="55">
        <f>'R-GRASP comparison'!M634</f>
        <v>1025064.7</v>
      </c>
      <c r="H632" s="55">
        <f>'R-GRASP comparison'!N634</f>
        <v>28768.154592844112</v>
      </c>
      <c r="I632" s="51">
        <f>tsplib24[[#This Row],[Dev]]/tsplib24[[#This Row],[Best]]</f>
        <v>2.8949523356673671E-2</v>
      </c>
      <c r="J632" s="55">
        <f>'R-GRASP comparison'!O634</f>
        <v>166.9</v>
      </c>
    </row>
    <row r="633" spans="1:10" x14ac:dyDescent="0.2">
      <c r="A633" t="s">
        <v>681</v>
      </c>
      <c r="B633" t="str">
        <f>'R-GRASP comparison'!B635</f>
        <v>u159_10_5</v>
      </c>
      <c r="C633">
        <f>'R-GRASP comparison'!C635</f>
        <v>159</v>
      </c>
      <c r="D633">
        <f>'R-GRASP comparison'!D635</f>
        <v>10</v>
      </c>
      <c r="E633">
        <f>'R-GRASP comparison'!E635</f>
        <v>5</v>
      </c>
      <c r="F633" s="55">
        <f>'R-GRASP comparison'!L635</f>
        <v>1155530</v>
      </c>
      <c r="G633" s="55">
        <f>'R-GRASP comparison'!M635</f>
        <v>1213986</v>
      </c>
      <c r="H633" s="55">
        <f>'R-GRASP comparison'!N635</f>
        <v>37675.461274179805</v>
      </c>
      <c r="I633" s="51">
        <f>tsplib24[[#This Row],[Dev]]/tsplib24[[#This Row],[Best]]</f>
        <v>3.2604485624933843E-2</v>
      </c>
      <c r="J633" s="55">
        <f>'R-GRASP comparison'!O635</f>
        <v>156.9</v>
      </c>
    </row>
    <row r="634" spans="1:10" x14ac:dyDescent="0.2">
      <c r="A634" t="s">
        <v>681</v>
      </c>
      <c r="B634" t="str">
        <f>'R-GRASP comparison'!B636</f>
        <v>u159_15_2</v>
      </c>
      <c r="C634">
        <f>'R-GRASP comparison'!C636</f>
        <v>159</v>
      </c>
      <c r="D634">
        <f>'R-GRASP comparison'!D636</f>
        <v>15</v>
      </c>
      <c r="E634">
        <f>'R-GRASP comparison'!E636</f>
        <v>2</v>
      </c>
      <c r="F634" s="55">
        <f>'R-GRASP comparison'!L636</f>
        <v>508197</v>
      </c>
      <c r="G634" s="55">
        <f>'R-GRASP comparison'!M636</f>
        <v>520506.3</v>
      </c>
      <c r="H634" s="55">
        <f>'R-GRASP comparison'!N636</f>
        <v>12334.636472146229</v>
      </c>
      <c r="I634" s="51">
        <f>tsplib24[[#This Row],[Dev]]/tsplib24[[#This Row],[Best]]</f>
        <v>2.4271368135085861E-2</v>
      </c>
      <c r="J634" s="55">
        <f>'R-GRASP comparison'!O636</f>
        <v>130.9</v>
      </c>
    </row>
    <row r="635" spans="1:10" x14ac:dyDescent="0.2">
      <c r="A635" t="s">
        <v>681</v>
      </c>
      <c r="B635" t="str">
        <f>'R-GRASP comparison'!B637</f>
        <v>u159_15_3</v>
      </c>
      <c r="C635">
        <f>'R-GRASP comparison'!C637</f>
        <v>159</v>
      </c>
      <c r="D635">
        <f>'R-GRASP comparison'!D637</f>
        <v>15</v>
      </c>
      <c r="E635">
        <f>'R-GRASP comparison'!E637</f>
        <v>3</v>
      </c>
      <c r="F635" s="55">
        <f>'R-GRASP comparison'!L637</f>
        <v>551792</v>
      </c>
      <c r="G635" s="55">
        <f>'R-GRASP comparison'!M637</f>
        <v>566650.30000000005</v>
      </c>
      <c r="H635" s="55">
        <f>'R-GRASP comparison'!N637</f>
        <v>16203.117190151337</v>
      </c>
      <c r="I635" s="51">
        <f>tsplib24[[#This Row],[Dev]]/tsplib24[[#This Row],[Best]]</f>
        <v>2.9364538068966814E-2</v>
      </c>
      <c r="J635" s="55">
        <f>'R-GRASP comparison'!O637</f>
        <v>142.69999999999999</v>
      </c>
    </row>
    <row r="636" spans="1:10" x14ac:dyDescent="0.2">
      <c r="A636" t="s">
        <v>681</v>
      </c>
      <c r="B636" t="str">
        <f>'R-GRASP comparison'!B638</f>
        <v>u159_15_4</v>
      </c>
      <c r="C636">
        <f>'R-GRASP comparison'!C638</f>
        <v>159</v>
      </c>
      <c r="D636">
        <f>'R-GRASP comparison'!D638</f>
        <v>15</v>
      </c>
      <c r="E636">
        <f>'R-GRASP comparison'!E638</f>
        <v>4</v>
      </c>
      <c r="F636" s="55">
        <f>'R-GRASP comparison'!L638</f>
        <v>543789</v>
      </c>
      <c r="G636" s="55">
        <f>'R-GRASP comparison'!M638</f>
        <v>575054.19999999995</v>
      </c>
      <c r="H636" s="55">
        <f>'R-GRASP comparison'!N638</f>
        <v>20039.616972387474</v>
      </c>
      <c r="I636" s="51">
        <f>tsplib24[[#This Row],[Dev]]/tsplib24[[#This Row],[Best]]</f>
        <v>3.6851824829828246E-2</v>
      </c>
      <c r="J636" s="55">
        <f>'R-GRASP comparison'!O638</f>
        <v>182.6</v>
      </c>
    </row>
    <row r="637" spans="1:10" x14ac:dyDescent="0.2">
      <c r="A637" t="s">
        <v>681</v>
      </c>
      <c r="B637" t="str">
        <f>'R-GRASP comparison'!B639</f>
        <v>u159_15_5</v>
      </c>
      <c r="C637">
        <f>'R-GRASP comparison'!C639</f>
        <v>159</v>
      </c>
      <c r="D637">
        <f>'R-GRASP comparison'!D639</f>
        <v>15</v>
      </c>
      <c r="E637">
        <f>'R-GRASP comparison'!E639</f>
        <v>5</v>
      </c>
      <c r="F637" s="55">
        <f>'R-GRASP comparison'!L639</f>
        <v>627037</v>
      </c>
      <c r="G637" s="55">
        <f>'R-GRASP comparison'!M639</f>
        <v>687518.4</v>
      </c>
      <c r="H637" s="55">
        <f>'R-GRASP comparison'!N639</f>
        <v>30587.198582994744</v>
      </c>
      <c r="I637" s="51">
        <f>tsplib24[[#This Row],[Dev]]/tsplib24[[#This Row],[Best]]</f>
        <v>4.8780532222173087E-2</v>
      </c>
      <c r="J637" s="55">
        <f>'R-GRASP comparison'!O639</f>
        <v>146.9</v>
      </c>
    </row>
    <row r="638" spans="1:10" x14ac:dyDescent="0.2">
      <c r="A638" t="s">
        <v>681</v>
      </c>
      <c r="B638" t="str">
        <f>'R-GRASP comparison'!B640</f>
        <v>u159_20_2</v>
      </c>
      <c r="C638">
        <f>'R-GRASP comparison'!C640</f>
        <v>159</v>
      </c>
      <c r="D638">
        <f>'R-GRASP comparison'!D640</f>
        <v>20</v>
      </c>
      <c r="E638">
        <f>'R-GRASP comparison'!E640</f>
        <v>2</v>
      </c>
      <c r="F638" s="55">
        <f>'R-GRASP comparison'!L640</f>
        <v>315502</v>
      </c>
      <c r="G638" s="55">
        <f>'R-GRASP comparison'!M640</f>
        <v>331535.5</v>
      </c>
      <c r="H638" s="55">
        <f>'R-GRASP comparison'!N640</f>
        <v>8103.9478068133903</v>
      </c>
      <c r="I638" s="51">
        <f>tsplib24[[#This Row],[Dev]]/tsplib24[[#This Row],[Best]]</f>
        <v>2.5685884104739085E-2</v>
      </c>
      <c r="J638" s="55">
        <f>'R-GRASP comparison'!O640</f>
        <v>133.19999999999999</v>
      </c>
    </row>
    <row r="639" spans="1:10" x14ac:dyDescent="0.2">
      <c r="A639" t="s">
        <v>681</v>
      </c>
      <c r="B639" t="str">
        <f>'R-GRASP comparison'!B641</f>
        <v>u159_20_3</v>
      </c>
      <c r="C639">
        <f>'R-GRASP comparison'!C641</f>
        <v>159</v>
      </c>
      <c r="D639">
        <f>'R-GRASP comparison'!D641</f>
        <v>20</v>
      </c>
      <c r="E639">
        <f>'R-GRASP comparison'!E641</f>
        <v>3</v>
      </c>
      <c r="F639" s="55">
        <f>'R-GRASP comparison'!L641</f>
        <v>343363</v>
      </c>
      <c r="G639" s="55">
        <f>'R-GRASP comparison'!M641</f>
        <v>366103.4</v>
      </c>
      <c r="H639" s="55">
        <f>'R-GRASP comparison'!N641</f>
        <v>13518.083453902282</v>
      </c>
      <c r="I639" s="51">
        <f>tsplib24[[#This Row],[Dev]]/tsplib24[[#This Row],[Best]]</f>
        <v>3.9369656759471121E-2</v>
      </c>
      <c r="J639" s="55">
        <f>'R-GRASP comparison'!O641</f>
        <v>120.4</v>
      </c>
    </row>
    <row r="640" spans="1:10" x14ac:dyDescent="0.2">
      <c r="A640" t="s">
        <v>681</v>
      </c>
      <c r="B640" t="str">
        <f>'R-GRASP comparison'!B642</f>
        <v>u159_20_4</v>
      </c>
      <c r="C640">
        <f>'R-GRASP comparison'!C642</f>
        <v>159</v>
      </c>
      <c r="D640">
        <f>'R-GRASP comparison'!D642</f>
        <v>20</v>
      </c>
      <c r="E640">
        <f>'R-GRASP comparison'!E642</f>
        <v>4</v>
      </c>
      <c r="F640" s="55">
        <f>'R-GRASP comparison'!L642</f>
        <v>340078</v>
      </c>
      <c r="G640" s="55">
        <f>'R-GRASP comparison'!M642</f>
        <v>362517.3</v>
      </c>
      <c r="H640" s="55">
        <f>'R-GRASP comparison'!N642</f>
        <v>12713.704146401324</v>
      </c>
      <c r="I640" s="51">
        <f>tsplib24[[#This Row],[Dev]]/tsplib24[[#This Row],[Best]]</f>
        <v>3.738467100606721E-2</v>
      </c>
      <c r="J640" s="55">
        <f>'R-GRASP comparison'!O642</f>
        <v>162.6</v>
      </c>
    </row>
    <row r="641" spans="1:10" x14ac:dyDescent="0.2">
      <c r="A641" t="s">
        <v>681</v>
      </c>
      <c r="B641" t="str">
        <f>'R-GRASP comparison'!B643</f>
        <v>u159_20_5</v>
      </c>
      <c r="C641">
        <f>'R-GRASP comparison'!C643</f>
        <v>159</v>
      </c>
      <c r="D641">
        <f>'R-GRASP comparison'!D643</f>
        <v>20</v>
      </c>
      <c r="E641">
        <f>'R-GRASP comparison'!E643</f>
        <v>5</v>
      </c>
      <c r="F641" s="55">
        <f>'R-GRASP comparison'!L643</f>
        <v>423253</v>
      </c>
      <c r="G641" s="55">
        <f>'R-GRASP comparison'!M643</f>
        <v>444788.3</v>
      </c>
      <c r="H641" s="55">
        <f>'R-GRASP comparison'!N643</f>
        <v>11643.544573424939</v>
      </c>
      <c r="I641" s="51">
        <f>tsplib24[[#This Row],[Dev]]/tsplib24[[#This Row],[Best]]</f>
        <v>2.7509656336576323E-2</v>
      </c>
      <c r="J641" s="55">
        <f>'R-GRASP comparison'!O643</f>
        <v>146.9</v>
      </c>
    </row>
  </sheetData>
  <mergeCells count="1">
    <mergeCell ref="S2:W2"/>
  </mergeCell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78EC-25E0-374C-A6DF-DEB4563AF6CB}">
  <dimension ref="A1:X641"/>
  <sheetViews>
    <sheetView workbookViewId="0">
      <selection activeCell="F2" sqref="F2"/>
    </sheetView>
  </sheetViews>
  <sheetFormatPr baseColWidth="10" defaultRowHeight="15" x14ac:dyDescent="0.2"/>
  <cols>
    <col min="2" max="2" width="13.5" customWidth="1"/>
    <col min="6" max="7" width="11.6640625" style="55" bestFit="1" customWidth="1"/>
    <col min="8" max="8" width="11" style="55" bestFit="1" customWidth="1"/>
    <col min="9" max="9" width="11" style="51" bestFit="1" customWidth="1"/>
    <col min="10" max="10" width="11" style="55" bestFit="1" customWidth="1"/>
    <col min="12" max="12" width="12.1640625" bestFit="1" customWidth="1"/>
    <col min="13" max="13" width="13" style="47" bestFit="1" customWidth="1"/>
    <col min="14" max="14" width="12.5" style="47" bestFit="1" customWidth="1"/>
    <col min="15" max="15" width="14" style="51" bestFit="1" customWidth="1"/>
    <col min="16" max="16" width="14.83203125" style="47" bestFit="1" customWidth="1"/>
    <col min="17" max="17" width="10.83203125" style="53" bestFit="1" customWidth="1"/>
    <col min="18" max="18" width="10.83203125" style="53" customWidth="1"/>
    <col min="20" max="21" width="11.6640625" style="55" bestFit="1" customWidth="1"/>
    <col min="22" max="22" width="11" style="51" bestFit="1" customWidth="1"/>
    <col min="23" max="23" width="11" style="55" bestFit="1" customWidth="1"/>
  </cols>
  <sheetData>
    <row r="1" spans="1:24" x14ac:dyDescent="0.2">
      <c r="A1" s="46" t="s">
        <v>0</v>
      </c>
      <c r="B1" t="s">
        <v>5</v>
      </c>
      <c r="C1" t="s">
        <v>641</v>
      </c>
      <c r="D1" t="s">
        <v>639</v>
      </c>
      <c r="E1" t="s">
        <v>640</v>
      </c>
      <c r="F1" s="55" t="s">
        <v>2</v>
      </c>
      <c r="G1" s="55" t="s">
        <v>3</v>
      </c>
      <c r="H1" s="55" t="s">
        <v>13</v>
      </c>
      <c r="I1" s="51" t="s">
        <v>688</v>
      </c>
      <c r="J1" s="55" t="s">
        <v>6</v>
      </c>
    </row>
    <row r="2" spans="1:24" x14ac:dyDescent="0.2">
      <c r="A2" t="s">
        <v>707</v>
      </c>
      <c r="B2" t="str">
        <f>'R-GRASP comparison'!B4</f>
        <v>a280_05_2</v>
      </c>
      <c r="C2">
        <f>'R-GRASP comparison'!C4</f>
        <v>280</v>
      </c>
      <c r="D2">
        <f>'R-GRASP comparison'!D4</f>
        <v>5</v>
      </c>
      <c r="E2">
        <f>'R-GRASP comparison'!E4</f>
        <v>2</v>
      </c>
      <c r="F2" s="55">
        <f>'R-GRASP comparison'!Q4</f>
        <v>394091.33</v>
      </c>
      <c r="G2" s="55">
        <f>'R-GRASP comparison'!R4</f>
        <v>394618.43899999995</v>
      </c>
      <c r="H2" s="55">
        <f>'R-GRASP comparison'!S4</f>
        <v>314.94321983670557</v>
      </c>
      <c r="I2" s="51">
        <f>tsplib[[#This Row],[Dev]]/tsplib[[#This Row],[Best]]</f>
        <v>7.9916302608510964E-4</v>
      </c>
      <c r="J2" s="55">
        <f>'R-GRASP comparison'!T4</f>
        <v>29.847520000000003</v>
      </c>
      <c r="S2" s="61" t="s">
        <v>708</v>
      </c>
      <c r="T2" s="61"/>
      <c r="U2" s="61"/>
      <c r="V2" s="61"/>
      <c r="W2" s="61"/>
    </row>
    <row r="3" spans="1:24" x14ac:dyDescent="0.2">
      <c r="A3" t="s">
        <v>707</v>
      </c>
      <c r="B3" t="str">
        <f>'R-GRASP comparison'!B5</f>
        <v>a280_05_3</v>
      </c>
      <c r="C3">
        <f>'R-GRASP comparison'!C5</f>
        <v>280</v>
      </c>
      <c r="D3">
        <f>'R-GRASP comparison'!D5</f>
        <v>5</v>
      </c>
      <c r="E3">
        <f>'R-GRASP comparison'!E5</f>
        <v>3</v>
      </c>
      <c r="F3" s="55">
        <f>'R-GRASP comparison'!Q5</f>
        <v>397125.07</v>
      </c>
      <c r="G3" s="55">
        <f>'R-GRASP comparison'!R5</f>
        <v>398212.71</v>
      </c>
      <c r="H3" s="55">
        <f>'R-GRASP comparison'!S5</f>
        <v>744.52204981899615</v>
      </c>
      <c r="I3" s="51">
        <f>tsplib[[#This Row],[Dev]]/tsplib[[#This Row],[Best]]</f>
        <v>1.874779776101761E-3</v>
      </c>
      <c r="J3" s="55">
        <f>'R-GRASP comparison'!T5</f>
        <v>32.599670000000003</v>
      </c>
      <c r="S3" s="49"/>
      <c r="T3" s="56"/>
      <c r="U3" s="56"/>
      <c r="V3" s="59"/>
      <c r="W3" s="56"/>
    </row>
    <row r="4" spans="1:24" x14ac:dyDescent="0.2">
      <c r="A4" t="s">
        <v>707</v>
      </c>
      <c r="B4" t="str">
        <f>'R-GRASP comparison'!B6</f>
        <v>a280_05_4</v>
      </c>
      <c r="C4">
        <f>'R-GRASP comparison'!C6</f>
        <v>280</v>
      </c>
      <c r="D4">
        <f>'R-GRASP comparison'!D6</f>
        <v>5</v>
      </c>
      <c r="E4">
        <f>'R-GRASP comparison'!E6</f>
        <v>4</v>
      </c>
      <c r="F4" s="55">
        <f>'R-GRASP comparison'!Q6</f>
        <v>421464.85</v>
      </c>
      <c r="G4" s="55">
        <f>'R-GRASP comparison'!R6</f>
        <v>423047.84399999992</v>
      </c>
      <c r="H4" s="55">
        <f>'R-GRASP comparison'!S6</f>
        <v>1055.8112922529783</v>
      </c>
      <c r="I4" s="51">
        <f>tsplib[[#This Row],[Dev]]/tsplib[[#This Row],[Best]]</f>
        <v>2.5050992799351556E-3</v>
      </c>
      <c r="J4" s="55">
        <f>'R-GRASP comparison'!T6</f>
        <v>36.24971</v>
      </c>
      <c r="L4" s="45" t="s">
        <v>644</v>
      </c>
      <c r="M4" s="47" t="s">
        <v>645</v>
      </c>
      <c r="N4" s="47" t="s">
        <v>646</v>
      </c>
      <c r="O4" s="51" t="s">
        <v>689</v>
      </c>
      <c r="P4" s="47" t="s">
        <v>647</v>
      </c>
      <c r="Q4" s="53" t="s">
        <v>706</v>
      </c>
      <c r="R4"/>
      <c r="S4" s="48" t="s">
        <v>687</v>
      </c>
      <c r="T4" s="57" t="s">
        <v>2</v>
      </c>
      <c r="U4" s="57" t="s">
        <v>642</v>
      </c>
      <c r="V4" s="60" t="s">
        <v>4</v>
      </c>
      <c r="W4" s="57" t="s">
        <v>6</v>
      </c>
      <c r="X4" s="54" t="s">
        <v>641</v>
      </c>
    </row>
    <row r="5" spans="1:24" x14ac:dyDescent="0.2">
      <c r="A5" t="s">
        <v>707</v>
      </c>
      <c r="B5" t="str">
        <f>'R-GRASP comparison'!B7</f>
        <v>a280_05_5</v>
      </c>
      <c r="C5">
        <f>'R-GRASP comparison'!C7</f>
        <v>280</v>
      </c>
      <c r="D5">
        <f>'R-GRASP comparison'!D7</f>
        <v>5</v>
      </c>
      <c r="E5">
        <f>'R-GRASP comparison'!E7</f>
        <v>5</v>
      </c>
      <c r="F5" s="55">
        <f>'R-GRASP comparison'!Q7</f>
        <v>397740.19</v>
      </c>
      <c r="G5" s="55">
        <f>'R-GRASP comparison'!R7</f>
        <v>400509.17300000001</v>
      </c>
      <c r="H5" s="55">
        <f>'R-GRASP comparison'!S7</f>
        <v>1392.1747235973385</v>
      </c>
      <c r="I5" s="51">
        <f>tsplib[[#This Row],[Dev]]/tsplib[[#This Row],[Best]]</f>
        <v>3.5002113404665955E-3</v>
      </c>
      <c r="J5" s="55">
        <f>'R-GRASP comparison'!T7</f>
        <v>40.223480000000002</v>
      </c>
      <c r="L5" s="46" t="s">
        <v>707</v>
      </c>
      <c r="M5" s="47">
        <v>171371.26874999999</v>
      </c>
      <c r="N5" s="47">
        <v>172448.04024999996</v>
      </c>
      <c r="O5" s="51">
        <v>6.0530543392678434E-3</v>
      </c>
      <c r="P5" s="47">
        <v>62.907148125000006</v>
      </c>
      <c r="Q5" s="53">
        <v>280</v>
      </c>
      <c r="R5" s="47"/>
      <c r="S5" t="s">
        <v>648</v>
      </c>
      <c r="T5" s="55">
        <f>_xlfn.XLOOKUP(S5,$L$5:$L$44,$M$5:$M$44)</f>
        <v>306450.15437499998</v>
      </c>
      <c r="U5" s="55">
        <f>_xlfn.XLOOKUP(S5,$L$5:$L$44,$N$5:$N$44)</f>
        <v>310139.21112499991</v>
      </c>
      <c r="V5" s="51">
        <f>_xlfn.XLOOKUP(S5,$L$5:$L$44,$O$5:$O$44)</f>
        <v>1.0762142684715342E-2</v>
      </c>
      <c r="W5" s="55">
        <f>_xlfn.XLOOKUP(S5,$L$5:$L$44,$P$5:$P$44)</f>
        <v>8.4961193749999993</v>
      </c>
      <c r="X5">
        <v>100</v>
      </c>
    </row>
    <row r="6" spans="1:24" x14ac:dyDescent="0.2">
      <c r="A6" t="s">
        <v>707</v>
      </c>
      <c r="B6" t="str">
        <f>'R-GRASP comparison'!B8</f>
        <v>a280_10_2</v>
      </c>
      <c r="C6">
        <f>'R-GRASP comparison'!C8</f>
        <v>280</v>
      </c>
      <c r="D6">
        <f>'R-GRASP comparison'!D8</f>
        <v>10</v>
      </c>
      <c r="E6">
        <f>'R-GRASP comparison'!E8</f>
        <v>2</v>
      </c>
      <c r="F6" s="55">
        <f>'R-GRASP comparison'!Q8</f>
        <v>136930.98000000001</v>
      </c>
      <c r="G6" s="55">
        <f>'R-GRASP comparison'!R8</f>
        <v>137805.89399999997</v>
      </c>
      <c r="H6" s="55">
        <f>'R-GRASP comparison'!S8</f>
        <v>544.594964684763</v>
      </c>
      <c r="I6" s="51">
        <f>tsplib[[#This Row],[Dev]]/tsplib[[#This Row],[Best]]</f>
        <v>3.9771493980745847E-3</v>
      </c>
      <c r="J6" s="55">
        <f>'R-GRASP comparison'!T8</f>
        <v>46.810099999999991</v>
      </c>
      <c r="L6" s="46" t="s">
        <v>659</v>
      </c>
      <c r="M6" s="47">
        <v>1891434.651875</v>
      </c>
      <c r="N6" s="47">
        <v>1907712.62</v>
      </c>
      <c r="O6" s="51">
        <v>7.9660040982666054E-3</v>
      </c>
      <c r="P6" s="47">
        <v>14.563592499999999</v>
      </c>
      <c r="Q6" s="53">
        <v>127</v>
      </c>
      <c r="R6" s="47"/>
      <c r="S6" t="s">
        <v>649</v>
      </c>
      <c r="T6" s="55">
        <f t="shared" ref="T6:T44" si="0">_xlfn.XLOOKUP(S6,$L$5:$L$44,$M$5:$M$44)</f>
        <v>296902.50437500014</v>
      </c>
      <c r="U6" s="55">
        <f t="shared" ref="U6:U44" si="1">_xlfn.XLOOKUP(S6,$L$5:$L$44,$N$5:$N$44)</f>
        <v>300683.91806250002</v>
      </c>
      <c r="V6" s="51">
        <f t="shared" ref="V6:V44" si="2">_xlfn.XLOOKUP(S6,$L$5:$L$44,$O$5:$O$44)</f>
        <v>1.1365155803065161E-2</v>
      </c>
      <c r="W6" s="55">
        <f t="shared" ref="W6:W44" si="3">_xlfn.XLOOKUP(S6,$L$5:$L$44,$P$5:$P$44)</f>
        <v>8.5519750000000005</v>
      </c>
      <c r="X6">
        <v>100</v>
      </c>
    </row>
    <row r="7" spans="1:24" x14ac:dyDescent="0.2">
      <c r="A7" t="s">
        <v>707</v>
      </c>
      <c r="B7" t="str">
        <f>'R-GRASP comparison'!B9</f>
        <v>a280_10_3</v>
      </c>
      <c r="C7">
        <f>'R-GRASP comparison'!C9</f>
        <v>280</v>
      </c>
      <c r="D7">
        <f>'R-GRASP comparison'!D9</f>
        <v>10</v>
      </c>
      <c r="E7">
        <f>'R-GRASP comparison'!E9</f>
        <v>3</v>
      </c>
      <c r="F7" s="55">
        <f>'R-GRASP comparison'!Q9</f>
        <v>143005.16</v>
      </c>
      <c r="G7" s="55">
        <f>'R-GRASP comparison'!R9</f>
        <v>144471.74499999997</v>
      </c>
      <c r="H7" s="55">
        <f>'R-GRASP comparison'!S9</f>
        <v>1109.477769065244</v>
      </c>
      <c r="I7" s="51">
        <f>tsplib[[#This Row],[Dev]]/tsplib[[#This Row],[Best]]</f>
        <v>7.7583058476018906E-3</v>
      </c>
      <c r="J7" s="55">
        <f>'R-GRASP comparison'!T9</f>
        <v>52.028830000000006</v>
      </c>
      <c r="L7" s="46" t="s">
        <v>660</v>
      </c>
      <c r="M7" s="47">
        <v>120026.99687499998</v>
      </c>
      <c r="N7" s="47">
        <v>121140.14943749999</v>
      </c>
      <c r="O7" s="51">
        <v>8.6344635931417824E-3</v>
      </c>
      <c r="P7" s="47">
        <v>11.699119375</v>
      </c>
      <c r="Q7" s="53">
        <v>130</v>
      </c>
      <c r="R7" s="47"/>
      <c r="S7" t="s">
        <v>650</v>
      </c>
      <c r="T7" s="55">
        <f t="shared" si="0"/>
        <v>286097.35437500005</v>
      </c>
      <c r="U7" s="55">
        <f t="shared" si="1"/>
        <v>290543.13381250005</v>
      </c>
      <c r="V7" s="51">
        <f t="shared" si="2"/>
        <v>1.3212509642496231E-2</v>
      </c>
      <c r="W7" s="55">
        <f t="shared" si="3"/>
        <v>8.5634399999999982</v>
      </c>
      <c r="X7">
        <v>100</v>
      </c>
    </row>
    <row r="8" spans="1:24" x14ac:dyDescent="0.2">
      <c r="A8" t="s">
        <v>707</v>
      </c>
      <c r="B8" t="str">
        <f>'R-GRASP comparison'!B10</f>
        <v>a280_10_4</v>
      </c>
      <c r="C8">
        <f>'R-GRASP comparison'!C10</f>
        <v>280</v>
      </c>
      <c r="D8">
        <f>'R-GRASP comparison'!D10</f>
        <v>10</v>
      </c>
      <c r="E8">
        <f>'R-GRASP comparison'!E10</f>
        <v>4</v>
      </c>
      <c r="F8" s="55">
        <f>'R-GRASP comparison'!Q10</f>
        <v>158786.34</v>
      </c>
      <c r="G8" s="55">
        <f>'R-GRASP comparison'!R10</f>
        <v>159914.992</v>
      </c>
      <c r="H8" s="55">
        <f>'R-GRASP comparison'!S10</f>
        <v>644.56538423274765</v>
      </c>
      <c r="I8" s="51">
        <f>tsplib[[#This Row],[Dev]]/tsplib[[#This Row],[Best]]</f>
        <v>4.0593251550022982E-3</v>
      </c>
      <c r="J8" s="55">
        <f>'R-GRASP comparison'!T10</f>
        <v>58.062069999999991</v>
      </c>
      <c r="L8" s="46" t="s">
        <v>686</v>
      </c>
      <c r="M8" s="47">
        <v>158735.51812499997</v>
      </c>
      <c r="N8" s="47">
        <v>160636.46418749995</v>
      </c>
      <c r="O8" s="51">
        <v>8.7276742671152912E-3</v>
      </c>
      <c r="P8" s="47">
        <v>17.032923125</v>
      </c>
      <c r="Q8" s="53">
        <v>150</v>
      </c>
      <c r="R8" s="47"/>
      <c r="S8" t="s">
        <v>651</v>
      </c>
      <c r="T8" s="55">
        <f t="shared" si="0"/>
        <v>287537.96687499998</v>
      </c>
      <c r="U8" s="55">
        <f t="shared" si="1"/>
        <v>291157.76262500003</v>
      </c>
      <c r="V8" s="51">
        <f t="shared" si="2"/>
        <v>9.9726693196924027E-3</v>
      </c>
      <c r="W8" s="55">
        <f t="shared" si="3"/>
        <v>8.5981287500000008</v>
      </c>
      <c r="X8">
        <v>100</v>
      </c>
    </row>
    <row r="9" spans="1:24" x14ac:dyDescent="0.2">
      <c r="A9" t="s">
        <v>707</v>
      </c>
      <c r="B9" t="str">
        <f>'R-GRASP comparison'!B11</f>
        <v>a280_10_5</v>
      </c>
      <c r="C9">
        <f>'R-GRASP comparison'!C11</f>
        <v>280</v>
      </c>
      <c r="D9">
        <f>'R-GRASP comparison'!D11</f>
        <v>10</v>
      </c>
      <c r="E9">
        <f>'R-GRASP comparison'!E11</f>
        <v>5</v>
      </c>
      <c r="F9" s="55">
        <f>'R-GRASP comparison'!Q11</f>
        <v>148691.18</v>
      </c>
      <c r="G9" s="55">
        <f>'R-GRASP comparison'!R11</f>
        <v>149668.59600000002</v>
      </c>
      <c r="H9" s="55">
        <f>'R-GRASP comparison'!S11</f>
        <v>779.70067834037468</v>
      </c>
      <c r="I9" s="51">
        <f>tsplib[[#This Row],[Dev]]/tsplib[[#This Row],[Best]]</f>
        <v>5.2437587645775274E-3</v>
      </c>
      <c r="J9" s="55">
        <f>'R-GRASP comparison'!T11</f>
        <v>65.240610000000004</v>
      </c>
      <c r="L9" s="46" t="s">
        <v>683</v>
      </c>
      <c r="M9" s="47">
        <v>599593.29</v>
      </c>
      <c r="N9" s="47">
        <v>608361.95775000006</v>
      </c>
      <c r="O9" s="51">
        <v>1.0566964982577401E-2</v>
      </c>
      <c r="P9" s="47">
        <v>31.585846874999998</v>
      </c>
      <c r="Q9" s="53">
        <v>198</v>
      </c>
      <c r="R9" s="47"/>
      <c r="S9" t="s">
        <v>652</v>
      </c>
      <c r="T9" s="55">
        <f t="shared" si="0"/>
        <v>99800.884374999994</v>
      </c>
      <c r="U9" s="55">
        <f t="shared" si="1"/>
        <v>100859.354875</v>
      </c>
      <c r="V9" s="51">
        <f t="shared" si="2"/>
        <v>9.9475998697277756E-3</v>
      </c>
      <c r="W9" s="55">
        <f t="shared" si="3"/>
        <v>8.3175237500000012</v>
      </c>
      <c r="X9">
        <v>100</v>
      </c>
    </row>
    <row r="10" spans="1:24" x14ac:dyDescent="0.2">
      <c r="A10" t="s">
        <v>707</v>
      </c>
      <c r="B10" t="str">
        <f>'R-GRASP comparison'!B12</f>
        <v>a280_15_2</v>
      </c>
      <c r="C10">
        <f>'R-GRASP comparison'!C12</f>
        <v>280</v>
      </c>
      <c r="D10">
        <f>'R-GRASP comparison'!D12</f>
        <v>15</v>
      </c>
      <c r="E10">
        <f>'R-GRASP comparison'!E12</f>
        <v>2</v>
      </c>
      <c r="F10" s="55">
        <f>'R-GRASP comparison'!Q12</f>
        <v>73128.490000000005</v>
      </c>
      <c r="G10" s="55">
        <f>'R-GRASP comparison'!R12</f>
        <v>73916.570999999996</v>
      </c>
      <c r="H10" s="55">
        <f>'R-GRASP comparison'!S12</f>
        <v>660.89258122716797</v>
      </c>
      <c r="I10" s="51">
        <f>tsplib[[#This Row],[Dev]]/tsplib[[#This Row],[Best]]</f>
        <v>9.0374159404517703E-3</v>
      </c>
      <c r="J10" s="55">
        <f>'R-GRASP comparison'!T12</f>
        <v>61.047709999999995</v>
      </c>
      <c r="L10" s="46" t="s">
        <v>665</v>
      </c>
      <c r="M10" s="47">
        <v>4529394.9793749992</v>
      </c>
      <c r="N10" s="47">
        <v>4545730.0755624995</v>
      </c>
      <c r="O10" s="51">
        <v>3.3043645793566136E-3</v>
      </c>
      <c r="P10" s="47">
        <v>233.737804375</v>
      </c>
      <c r="Q10" s="53">
        <v>493</v>
      </c>
      <c r="R10" s="47"/>
      <c r="S10" t="s">
        <v>653</v>
      </c>
      <c r="T10" s="55">
        <f t="shared" si="0"/>
        <v>7005.8731249999992</v>
      </c>
      <c r="U10" s="55">
        <f t="shared" si="1"/>
        <v>7091.2033125000016</v>
      </c>
      <c r="V10" s="51">
        <f t="shared" si="2"/>
        <v>1.000301616837387E-2</v>
      </c>
      <c r="W10" s="55">
        <f t="shared" si="3"/>
        <v>8.3972093749999992</v>
      </c>
      <c r="X10">
        <v>101</v>
      </c>
    </row>
    <row r="11" spans="1:24" x14ac:dyDescent="0.2">
      <c r="A11" t="s">
        <v>707</v>
      </c>
      <c r="B11" t="str">
        <f>'R-GRASP comparison'!B13</f>
        <v>a280_15_3</v>
      </c>
      <c r="C11">
        <f>'R-GRASP comparison'!C13</f>
        <v>280</v>
      </c>
      <c r="D11">
        <f>'R-GRASP comparison'!D13</f>
        <v>15</v>
      </c>
      <c r="E11">
        <f>'R-GRASP comparison'!E13</f>
        <v>3</v>
      </c>
      <c r="F11" s="55">
        <f>'R-GRASP comparison'!Q13</f>
        <v>79410.429999999993</v>
      </c>
      <c r="G11" s="55">
        <f>'R-GRASP comparison'!R13</f>
        <v>79868.725999999995</v>
      </c>
      <c r="H11" s="55">
        <f>'R-GRASP comparison'!S13</f>
        <v>342.60589987136501</v>
      </c>
      <c r="I11" s="51">
        <f>tsplib[[#This Row],[Dev]]/tsplib[[#This Row],[Best]]</f>
        <v>4.314369030256668E-3</v>
      </c>
      <c r="J11" s="55">
        <f>'R-GRASP comparison'!T13</f>
        <v>67.991420000000005</v>
      </c>
      <c r="L11" s="46" t="s">
        <v>653</v>
      </c>
      <c r="M11" s="47">
        <v>7005.8731249999992</v>
      </c>
      <c r="N11" s="47">
        <v>7091.2033125000016</v>
      </c>
      <c r="O11" s="51">
        <v>1.000301616837387E-2</v>
      </c>
      <c r="P11" s="47">
        <v>8.3972093749999992</v>
      </c>
      <c r="Q11" s="53">
        <v>101</v>
      </c>
      <c r="R11" s="47"/>
      <c r="S11" t="s">
        <v>654</v>
      </c>
      <c r="T11" s="55">
        <f t="shared" si="0"/>
        <v>221269.81937500002</v>
      </c>
      <c r="U11" s="55">
        <f t="shared" si="1"/>
        <v>223902.97893750004</v>
      </c>
      <c r="V11" s="51">
        <f t="shared" si="2"/>
        <v>9.9220990909488077E-3</v>
      </c>
      <c r="W11" s="55">
        <f t="shared" si="3"/>
        <v>9.8732012499999993</v>
      </c>
      <c r="X11">
        <v>105</v>
      </c>
    </row>
    <row r="12" spans="1:24" x14ac:dyDescent="0.2">
      <c r="A12" t="s">
        <v>707</v>
      </c>
      <c r="B12" t="str">
        <f>'R-GRASP comparison'!B14</f>
        <v>a280_15_4</v>
      </c>
      <c r="C12">
        <f>'R-GRASP comparison'!C14</f>
        <v>280</v>
      </c>
      <c r="D12">
        <f>'R-GRASP comparison'!D14</f>
        <v>15</v>
      </c>
      <c r="E12">
        <f>'R-GRASP comparison'!E14</f>
        <v>4</v>
      </c>
      <c r="F12" s="55">
        <f>'R-GRASP comparison'!Q14</f>
        <v>89743.44</v>
      </c>
      <c r="G12" s="55">
        <f>'R-GRASP comparison'!R14</f>
        <v>91333.79</v>
      </c>
      <c r="H12" s="55">
        <f>'R-GRASP comparison'!S14</f>
        <v>957.98070865521629</v>
      </c>
      <c r="I12" s="51">
        <f>tsplib[[#This Row],[Dev]]/tsplib[[#This Row],[Best]]</f>
        <v>1.0674659993590799E-2</v>
      </c>
      <c r="J12" s="55">
        <f>'R-GRASP comparison'!T14</f>
        <v>76.962149999999994</v>
      </c>
      <c r="L12" s="46" t="s">
        <v>667</v>
      </c>
      <c r="M12" s="47">
        <v>2025335.4049999996</v>
      </c>
      <c r="N12" s="47">
        <v>2041912.9765625</v>
      </c>
      <c r="O12" s="51">
        <v>7.1814241966249555E-3</v>
      </c>
      <c r="P12" s="47">
        <v>183.37101187499997</v>
      </c>
      <c r="Q12" s="53">
        <v>417</v>
      </c>
      <c r="R12" s="47"/>
      <c r="S12" t="s">
        <v>655</v>
      </c>
      <c r="T12" s="55">
        <f t="shared" si="0"/>
        <v>755081.20374999987</v>
      </c>
      <c r="U12" s="55">
        <f t="shared" si="1"/>
        <v>767432.39468749985</v>
      </c>
      <c r="V12" s="51">
        <f t="shared" si="2"/>
        <v>1.7883070805422008E-2</v>
      </c>
      <c r="W12" s="55">
        <f t="shared" si="3"/>
        <v>11.394403750000002</v>
      </c>
      <c r="X12">
        <v>107</v>
      </c>
    </row>
    <row r="13" spans="1:24" x14ac:dyDescent="0.2">
      <c r="A13" t="s">
        <v>707</v>
      </c>
      <c r="B13" t="str">
        <f>'R-GRASP comparison'!B15</f>
        <v>a280_15_5</v>
      </c>
      <c r="C13">
        <f>'R-GRASP comparison'!C15</f>
        <v>280</v>
      </c>
      <c r="D13">
        <f>'R-GRASP comparison'!D15</f>
        <v>15</v>
      </c>
      <c r="E13">
        <f>'R-GRASP comparison'!E15</f>
        <v>5</v>
      </c>
      <c r="F13" s="55">
        <f>'R-GRASP comparison'!Q15</f>
        <v>84609.37</v>
      </c>
      <c r="G13" s="55">
        <f>'R-GRASP comparison'!R15</f>
        <v>85931.467000000004</v>
      </c>
      <c r="H13" s="55">
        <f>'R-GRASP comparison'!S15</f>
        <v>836.93111521996696</v>
      </c>
      <c r="I13" s="51">
        <f>tsplib[[#This Row],[Dev]]/tsplib[[#This Row],[Best]]</f>
        <v>9.8917072094966193E-3</v>
      </c>
      <c r="J13" s="55">
        <f>'R-GRASP comparison'!T15</f>
        <v>86.45626</v>
      </c>
      <c r="L13" s="46" t="s">
        <v>671</v>
      </c>
      <c r="M13" s="47">
        <v>136890.79374999998</v>
      </c>
      <c r="N13" s="47">
        <v>137625.27368750001</v>
      </c>
      <c r="O13" s="51">
        <v>4.7596198297551271E-3</v>
      </c>
      <c r="P13" s="47">
        <v>48.845524375000004</v>
      </c>
      <c r="Q13" s="53">
        <v>262</v>
      </c>
      <c r="R13" s="47"/>
      <c r="S13" t="s">
        <v>656</v>
      </c>
      <c r="T13" s="55">
        <f t="shared" si="0"/>
        <v>24043.242499999997</v>
      </c>
      <c r="U13" s="55">
        <f t="shared" si="1"/>
        <v>24251.567625</v>
      </c>
      <c r="V13" s="51">
        <f t="shared" si="2"/>
        <v>8.2996108455146191E-3</v>
      </c>
      <c r="W13" s="55">
        <f t="shared" si="3"/>
        <v>13.299086249999997</v>
      </c>
      <c r="X13">
        <v>120</v>
      </c>
    </row>
    <row r="14" spans="1:24" x14ac:dyDescent="0.2">
      <c r="A14" t="s">
        <v>707</v>
      </c>
      <c r="B14" t="str">
        <f>'R-GRASP comparison'!B16</f>
        <v>a280_20_2</v>
      </c>
      <c r="C14">
        <f>'R-GRASP comparison'!C16</f>
        <v>280</v>
      </c>
      <c r="D14">
        <f>'R-GRASP comparison'!D16</f>
        <v>20</v>
      </c>
      <c r="E14">
        <f>'R-GRASP comparison'!E16</f>
        <v>2</v>
      </c>
      <c r="F14" s="55">
        <f>'R-GRASP comparison'!Q16</f>
        <v>47798.57</v>
      </c>
      <c r="G14" s="55">
        <f>'R-GRASP comparison'!R16</f>
        <v>48149.186999999998</v>
      </c>
      <c r="H14" s="55">
        <f>'R-GRASP comparison'!S16</f>
        <v>237.00890044468827</v>
      </c>
      <c r="I14" s="51">
        <f>tsplib[[#This Row],[Dev]]/tsplib[[#This Row],[Best]]</f>
        <v>4.9584935374570463E-3</v>
      </c>
      <c r="J14" s="55">
        <f>'R-GRASP comparison'!T16</f>
        <v>72.216669999999993</v>
      </c>
      <c r="L14" s="46" t="s">
        <v>656</v>
      </c>
      <c r="M14" s="47">
        <v>24043.242499999997</v>
      </c>
      <c r="N14" s="47">
        <v>24251.567625</v>
      </c>
      <c r="O14" s="51">
        <v>8.2996108455146191E-3</v>
      </c>
      <c r="P14" s="47">
        <v>13.299086249999997</v>
      </c>
      <c r="Q14" s="53">
        <v>120</v>
      </c>
      <c r="R14" s="47"/>
      <c r="S14" t="s">
        <v>657</v>
      </c>
      <c r="T14" s="55">
        <f t="shared" si="0"/>
        <v>1320904.5281249997</v>
      </c>
      <c r="U14" s="55">
        <f t="shared" si="1"/>
        <v>1344699.7770624999</v>
      </c>
      <c r="V14" s="51">
        <f t="shared" si="2"/>
        <v>1.510341908090646E-2</v>
      </c>
      <c r="W14" s="55">
        <f t="shared" si="3"/>
        <v>15.079669374999996</v>
      </c>
      <c r="X14">
        <v>124</v>
      </c>
    </row>
    <row r="15" spans="1:24" x14ac:dyDescent="0.2">
      <c r="A15" t="s">
        <v>707</v>
      </c>
      <c r="B15" t="str">
        <f>'R-GRASP comparison'!B17</f>
        <v>a280_20_3</v>
      </c>
      <c r="C15">
        <f>'R-GRASP comparison'!C17</f>
        <v>280</v>
      </c>
      <c r="D15">
        <f>'R-GRASP comparison'!D17</f>
        <v>20</v>
      </c>
      <c r="E15">
        <f>'R-GRASP comparison'!E17</f>
        <v>3</v>
      </c>
      <c r="F15" s="55">
        <f>'R-GRASP comparison'!Q17</f>
        <v>52056.26</v>
      </c>
      <c r="G15" s="55">
        <f>'R-GRASP comparison'!R17</f>
        <v>52471.955000000016</v>
      </c>
      <c r="H15" s="55">
        <f>'R-GRASP comparison'!S17</f>
        <v>388.34537152299612</v>
      </c>
      <c r="I15" s="51">
        <f>tsplib[[#This Row],[Dev]]/tsplib[[#This Row],[Best]]</f>
        <v>7.460108957558536E-3</v>
      </c>
      <c r="J15" s="55">
        <f>'R-GRASP comparison'!T17</f>
        <v>81.407290000000003</v>
      </c>
      <c r="L15" s="46" t="s">
        <v>661</v>
      </c>
      <c r="M15" s="47">
        <v>14656.193124999994</v>
      </c>
      <c r="N15" s="47">
        <v>14812.594625000003</v>
      </c>
      <c r="O15" s="51">
        <v>9.1941404531461143E-3</v>
      </c>
      <c r="P15" s="47">
        <v>13.978225</v>
      </c>
      <c r="Q15" s="53">
        <v>137</v>
      </c>
      <c r="R15" s="47"/>
      <c r="S15" t="s">
        <v>659</v>
      </c>
      <c r="T15" s="55">
        <f t="shared" si="0"/>
        <v>1891434.651875</v>
      </c>
      <c r="U15" s="55">
        <f t="shared" si="1"/>
        <v>1907712.62</v>
      </c>
      <c r="V15" s="51">
        <f t="shared" si="2"/>
        <v>7.9660040982666054E-3</v>
      </c>
      <c r="W15" s="55">
        <f t="shared" si="3"/>
        <v>14.563592499999999</v>
      </c>
      <c r="X15">
        <v>127</v>
      </c>
    </row>
    <row r="16" spans="1:24" x14ac:dyDescent="0.2">
      <c r="A16" t="s">
        <v>707</v>
      </c>
      <c r="B16" t="str">
        <f>'R-GRASP comparison'!B18</f>
        <v>a280_20_4</v>
      </c>
      <c r="C16">
        <f>'R-GRASP comparison'!C18</f>
        <v>280</v>
      </c>
      <c r="D16">
        <f>'R-GRASP comparison'!D18</f>
        <v>20</v>
      </c>
      <c r="E16">
        <f>'R-GRASP comparison'!E18</f>
        <v>4</v>
      </c>
      <c r="F16" s="55">
        <f>'R-GRASP comparison'!Q18</f>
        <v>60050.03</v>
      </c>
      <c r="G16" s="55">
        <f>'R-GRASP comparison'!R18</f>
        <v>61021.738000000012</v>
      </c>
      <c r="H16" s="55">
        <f>'R-GRASP comparison'!S18</f>
        <v>508.79203607499034</v>
      </c>
      <c r="I16" s="51">
        <f>tsplib[[#This Row],[Dev]]/tsplib[[#This Row],[Best]]</f>
        <v>8.4728023628795907E-3</v>
      </c>
      <c r="J16" s="55">
        <f>'R-GRASP comparison'!T18</f>
        <v>94.210549999999998</v>
      </c>
      <c r="L16" s="46" t="s">
        <v>679</v>
      </c>
      <c r="M16" s="47">
        <v>14685.664999999999</v>
      </c>
      <c r="N16" s="47">
        <v>14785.636</v>
      </c>
      <c r="O16" s="51">
        <v>5.6328129613217176E-3</v>
      </c>
      <c r="P16" s="47">
        <v>29.555014999999997</v>
      </c>
      <c r="Q16" s="53">
        <v>202</v>
      </c>
      <c r="R16" s="47"/>
      <c r="S16" t="s">
        <v>660</v>
      </c>
      <c r="T16" s="55">
        <f t="shared" si="0"/>
        <v>120026.99687499998</v>
      </c>
      <c r="U16" s="55">
        <f t="shared" si="1"/>
        <v>121140.14943749999</v>
      </c>
      <c r="V16" s="51">
        <f t="shared" si="2"/>
        <v>8.6344635931417824E-3</v>
      </c>
      <c r="W16" s="55">
        <f t="shared" si="3"/>
        <v>11.699119375</v>
      </c>
      <c r="X16">
        <v>130</v>
      </c>
    </row>
    <row r="17" spans="1:24" x14ac:dyDescent="0.2">
      <c r="A17" t="s">
        <v>707</v>
      </c>
      <c r="B17" t="str">
        <f>'R-GRASP comparison'!B19</f>
        <v>a280_20_5</v>
      </c>
      <c r="C17">
        <f>'R-GRASP comparison'!C19</f>
        <v>280</v>
      </c>
      <c r="D17">
        <f>'R-GRASP comparison'!D19</f>
        <v>20</v>
      </c>
      <c r="E17">
        <f>'R-GRASP comparison'!E19</f>
        <v>5</v>
      </c>
      <c r="F17" s="55">
        <f>'R-GRASP comparison'!Q19</f>
        <v>57308.61</v>
      </c>
      <c r="G17" s="55">
        <f>'R-GRASP comparison'!R19</f>
        <v>58225.816999999995</v>
      </c>
      <c r="H17" s="55">
        <f>'R-GRASP comparison'!S19</f>
        <v>706.12917332690176</v>
      </c>
      <c r="I17" s="51">
        <f>tsplib[[#This Row],[Dev]]/tsplib[[#This Row],[Best]]</f>
        <v>1.2321519808749536E-2</v>
      </c>
      <c r="J17" s="55">
        <f>'R-GRASP comparison'!T19</f>
        <v>105.16033</v>
      </c>
      <c r="L17" s="46" t="s">
        <v>673</v>
      </c>
      <c r="M17" s="47">
        <v>73978.61374999999</v>
      </c>
      <c r="N17" s="47">
        <v>74374.374874999994</v>
      </c>
      <c r="O17" s="51">
        <v>4.7393219889954865E-3</v>
      </c>
      <c r="P17" s="47">
        <v>47.134005000000002</v>
      </c>
      <c r="Q17" s="53">
        <v>229</v>
      </c>
      <c r="R17" s="47"/>
      <c r="S17" t="s">
        <v>658</v>
      </c>
      <c r="T17" s="55">
        <f t="shared" si="0"/>
        <v>1932472.1368750001</v>
      </c>
      <c r="U17" s="55">
        <f t="shared" si="1"/>
        <v>1950473.0575624998</v>
      </c>
      <c r="V17" s="51">
        <f t="shared" si="2"/>
        <v>8.985296209035043E-3</v>
      </c>
      <c r="W17" s="55">
        <f t="shared" si="3"/>
        <v>13.551789999999999</v>
      </c>
      <c r="X17">
        <v>136</v>
      </c>
    </row>
    <row r="18" spans="1:24" x14ac:dyDescent="0.2">
      <c r="A18" t="s">
        <v>659</v>
      </c>
      <c r="B18" t="str">
        <f>'R-GRASP comparison'!B20</f>
        <v>bier127_05_2</v>
      </c>
      <c r="C18">
        <f>'R-GRASP comparison'!C20</f>
        <v>127</v>
      </c>
      <c r="D18">
        <f>'R-GRASP comparison'!D20</f>
        <v>5</v>
      </c>
      <c r="E18">
        <f>'R-GRASP comparison'!E20</f>
        <v>2</v>
      </c>
      <c r="F18" s="55">
        <f>'R-GRASP comparison'!Q20</f>
        <v>4354783.63</v>
      </c>
      <c r="G18" s="55">
        <f>'R-GRASP comparison'!R20</f>
        <v>4371079.8889999995</v>
      </c>
      <c r="H18" s="55">
        <f>'R-GRASP comparison'!S20</f>
        <v>12117.499739463621</v>
      </c>
      <c r="I18" s="51">
        <f>tsplib[[#This Row],[Dev]]/tsplib[[#This Row],[Best]]</f>
        <v>2.7825721709768669E-3</v>
      </c>
      <c r="J18" s="55">
        <f>'R-GRASP comparison'!T20</f>
        <v>7.4147000000000007</v>
      </c>
      <c r="L18" s="46" t="s">
        <v>666</v>
      </c>
      <c r="M18" s="47">
        <v>217417.58125000002</v>
      </c>
      <c r="N18" s="47">
        <v>218449.58637499998</v>
      </c>
      <c r="O18" s="51">
        <v>4.0222663747120184E-3</v>
      </c>
      <c r="P18" s="47">
        <v>194.01632937500003</v>
      </c>
      <c r="Q18" s="53">
        <v>431</v>
      </c>
      <c r="R18" s="47"/>
      <c r="S18" t="s">
        <v>661</v>
      </c>
      <c r="T18" s="55">
        <f t="shared" si="0"/>
        <v>14656.193124999994</v>
      </c>
      <c r="U18" s="55">
        <f t="shared" si="1"/>
        <v>14812.594625000003</v>
      </c>
      <c r="V18" s="51">
        <f t="shared" si="2"/>
        <v>9.1941404531461143E-3</v>
      </c>
      <c r="W18" s="55">
        <f t="shared" si="3"/>
        <v>13.978225</v>
      </c>
      <c r="X18">
        <v>137</v>
      </c>
    </row>
    <row r="19" spans="1:24" x14ac:dyDescent="0.2">
      <c r="A19" t="s">
        <v>659</v>
      </c>
      <c r="B19" t="str">
        <f>'R-GRASP comparison'!B21</f>
        <v>bier127_05_3</v>
      </c>
      <c r="C19">
        <f>'R-GRASP comparison'!C21</f>
        <v>127</v>
      </c>
      <c r="D19">
        <f>'R-GRASP comparison'!D21</f>
        <v>5</v>
      </c>
      <c r="E19">
        <f>'R-GRASP comparison'!E21</f>
        <v>3</v>
      </c>
      <c r="F19" s="55">
        <f>'R-GRASP comparison'!Q21</f>
        <v>4470967.22</v>
      </c>
      <c r="G19" s="55">
        <f>'R-GRASP comparison'!R21</f>
        <v>4474984.0979999993</v>
      </c>
      <c r="H19" s="55">
        <f>'R-GRASP comparison'!S21</f>
        <v>5214.9530614290497</v>
      </c>
      <c r="I19" s="51">
        <f>tsplib[[#This Row],[Dev]]/tsplib[[#This Row],[Best]]</f>
        <v>1.1664037790527684E-3</v>
      </c>
      <c r="J19" s="55">
        <f>'R-GRASP comparison'!T21</f>
        <v>8.3870500000000003</v>
      </c>
      <c r="L19" s="46" t="s">
        <v>648</v>
      </c>
      <c r="M19" s="47">
        <v>306450.15437499998</v>
      </c>
      <c r="N19" s="47">
        <v>310139.21112499991</v>
      </c>
      <c r="O19" s="51">
        <v>1.0762142684715342E-2</v>
      </c>
      <c r="P19" s="47">
        <v>8.4961193749999993</v>
      </c>
      <c r="Q19" s="53">
        <v>100</v>
      </c>
      <c r="R19" s="47"/>
      <c r="S19" t="s">
        <v>662</v>
      </c>
      <c r="T19" s="55">
        <f t="shared" si="0"/>
        <v>1982890.9256250001</v>
      </c>
      <c r="U19" s="55">
        <f t="shared" si="1"/>
        <v>2010119.3738125002</v>
      </c>
      <c r="V19" s="51">
        <f t="shared" si="2"/>
        <v>1.2301655946136657E-2</v>
      </c>
      <c r="W19" s="55">
        <f t="shared" si="3"/>
        <v>16.237311250000001</v>
      </c>
      <c r="X19">
        <v>144</v>
      </c>
    </row>
    <row r="20" spans="1:24" x14ac:dyDescent="0.2">
      <c r="A20" t="s">
        <v>659</v>
      </c>
      <c r="B20" t="str">
        <f>'R-GRASP comparison'!B22</f>
        <v>bier127_05_4</v>
      </c>
      <c r="C20">
        <f>'R-GRASP comparison'!C22</f>
        <v>127</v>
      </c>
      <c r="D20">
        <f>'R-GRASP comparison'!D22</f>
        <v>5</v>
      </c>
      <c r="E20">
        <f>'R-GRASP comparison'!E22</f>
        <v>4</v>
      </c>
      <c r="F20" s="55">
        <f>'R-GRASP comparison'!Q22</f>
        <v>4465821.68</v>
      </c>
      <c r="G20" s="55">
        <f>'R-GRASP comparison'!R22</f>
        <v>4502078.6809999999</v>
      </c>
      <c r="H20" s="55">
        <f>'R-GRASP comparison'!S22</f>
        <v>23456.571852653087</v>
      </c>
      <c r="I20" s="51">
        <f>tsplib[[#This Row],[Dev]]/tsplib[[#This Row],[Best]]</f>
        <v>5.2524649512322424E-3</v>
      </c>
      <c r="J20" s="55">
        <f>'R-GRASP comparison'!T22</f>
        <v>8.766099999999998</v>
      </c>
      <c r="L20" s="46" t="s">
        <v>685</v>
      </c>
      <c r="M20" s="47">
        <v>680447.62624999997</v>
      </c>
      <c r="N20" s="47">
        <v>687257.8246874999</v>
      </c>
      <c r="O20" s="51">
        <v>8.8121840839151082E-3</v>
      </c>
      <c r="P20" s="47">
        <v>17.686495000000001</v>
      </c>
      <c r="Q20" s="53">
        <v>150</v>
      </c>
      <c r="R20" s="47"/>
      <c r="S20" t="s">
        <v>686</v>
      </c>
      <c r="T20" s="55">
        <f t="shared" si="0"/>
        <v>158735.51812499997</v>
      </c>
      <c r="U20" s="55">
        <f t="shared" si="1"/>
        <v>160636.46418749995</v>
      </c>
      <c r="V20" s="51">
        <f t="shared" si="2"/>
        <v>8.7276742671152912E-3</v>
      </c>
      <c r="W20" s="55">
        <f t="shared" si="3"/>
        <v>17.032923125</v>
      </c>
      <c r="X20">
        <v>150</v>
      </c>
    </row>
    <row r="21" spans="1:24" x14ac:dyDescent="0.2">
      <c r="A21" t="s">
        <v>659</v>
      </c>
      <c r="B21" t="str">
        <f>'R-GRASP comparison'!B23</f>
        <v>bier127_05_5</v>
      </c>
      <c r="C21">
        <f>'R-GRASP comparison'!C23</f>
        <v>127</v>
      </c>
      <c r="D21">
        <f>'R-GRASP comparison'!D23</f>
        <v>5</v>
      </c>
      <c r="E21">
        <f>'R-GRASP comparison'!E23</f>
        <v>5</v>
      </c>
      <c r="F21" s="55">
        <f>'R-GRASP comparison'!Q23</f>
        <v>4378785.49</v>
      </c>
      <c r="G21" s="55">
        <f>'R-GRASP comparison'!R23</f>
        <v>4395649.0090000015</v>
      </c>
      <c r="H21" s="55">
        <f>'R-GRASP comparison'!S23</f>
        <v>9139.399054186948</v>
      </c>
      <c r="I21" s="51">
        <f>tsplib[[#This Row],[Dev]]/tsplib[[#This Row],[Best]]</f>
        <v>2.0871995385613072E-3</v>
      </c>
      <c r="J21" s="55">
        <f>'R-GRASP comparison'!T23</f>
        <v>9.1403399999999984</v>
      </c>
      <c r="L21" s="46" t="s">
        <v>677</v>
      </c>
      <c r="M21" s="47">
        <v>1157769.483125</v>
      </c>
      <c r="N21" s="47">
        <v>1167794.4175625001</v>
      </c>
      <c r="O21" s="51">
        <v>8.0012270886149987E-3</v>
      </c>
      <c r="P21" s="47">
        <v>29.710721249999999</v>
      </c>
      <c r="Q21" s="53">
        <v>200</v>
      </c>
      <c r="R21" s="47"/>
      <c r="S21" t="s">
        <v>685</v>
      </c>
      <c r="T21" s="55">
        <f t="shared" si="0"/>
        <v>680447.62624999997</v>
      </c>
      <c r="U21" s="55">
        <f t="shared" si="1"/>
        <v>687257.8246874999</v>
      </c>
      <c r="V21" s="51">
        <f t="shared" si="2"/>
        <v>8.8121840839151082E-3</v>
      </c>
      <c r="W21" s="55">
        <f t="shared" si="3"/>
        <v>17.686495000000001</v>
      </c>
      <c r="X21">
        <v>150</v>
      </c>
    </row>
    <row r="22" spans="1:24" x14ac:dyDescent="0.2">
      <c r="A22" t="s">
        <v>659</v>
      </c>
      <c r="B22" t="str">
        <f>'R-GRASP comparison'!B24</f>
        <v>bier127_10_2</v>
      </c>
      <c r="C22">
        <f>'R-GRASP comparison'!C24</f>
        <v>127</v>
      </c>
      <c r="D22">
        <f>'R-GRASP comparison'!D24</f>
        <v>10</v>
      </c>
      <c r="E22">
        <f>'R-GRASP comparison'!E24</f>
        <v>2</v>
      </c>
      <c r="F22" s="55">
        <f>'R-GRASP comparison'!Q24</f>
        <v>1549825.68</v>
      </c>
      <c r="G22" s="55">
        <f>'R-GRASP comparison'!R24</f>
        <v>1562775.1070000001</v>
      </c>
      <c r="H22" s="55">
        <f>'R-GRASP comparison'!S24</f>
        <v>6212.2198729297797</v>
      </c>
      <c r="I22" s="51">
        <f>tsplib[[#This Row],[Dev]]/tsplib[[#This Row],[Best]]</f>
        <v>4.0083345843964719E-3</v>
      </c>
      <c r="J22" s="55">
        <f>'R-GRASP comparison'!T24</f>
        <v>11.19966</v>
      </c>
      <c r="L22" s="46" t="s">
        <v>649</v>
      </c>
      <c r="M22" s="47">
        <v>296902.50437500014</v>
      </c>
      <c r="N22" s="47">
        <v>300683.91806250002</v>
      </c>
      <c r="O22" s="51">
        <v>1.1365155803065161E-2</v>
      </c>
      <c r="P22" s="47">
        <v>8.5519750000000005</v>
      </c>
      <c r="Q22" s="53">
        <v>100</v>
      </c>
      <c r="R22" s="47"/>
      <c r="S22" t="s">
        <v>684</v>
      </c>
      <c r="T22" s="55">
        <f t="shared" si="0"/>
        <v>644683.9225000001</v>
      </c>
      <c r="U22" s="55">
        <f t="shared" si="1"/>
        <v>652594.37606250006</v>
      </c>
      <c r="V22" s="51">
        <f t="shared" si="2"/>
        <v>1.0592742901902269E-2</v>
      </c>
      <c r="W22" s="55">
        <f t="shared" si="3"/>
        <v>17.891068750000002</v>
      </c>
      <c r="X22">
        <v>150</v>
      </c>
    </row>
    <row r="23" spans="1:24" x14ac:dyDescent="0.2">
      <c r="A23" t="s">
        <v>659</v>
      </c>
      <c r="B23" t="str">
        <f>'R-GRASP comparison'!B25</f>
        <v>bier127_10_3</v>
      </c>
      <c r="C23">
        <f>'R-GRASP comparison'!C25</f>
        <v>127</v>
      </c>
      <c r="D23">
        <f>'R-GRASP comparison'!D25</f>
        <v>10</v>
      </c>
      <c r="E23">
        <f>'R-GRASP comparison'!E25</f>
        <v>3</v>
      </c>
      <c r="F23" s="55">
        <f>'R-GRASP comparison'!Q25</f>
        <v>1648143.22</v>
      </c>
      <c r="G23" s="55">
        <f>'R-GRASP comparison'!R25</f>
        <v>1659707.6190000002</v>
      </c>
      <c r="H23" s="55">
        <f>'R-GRASP comparison'!S25</f>
        <v>7620.7432336185839</v>
      </c>
      <c r="I23" s="51">
        <f>tsplib[[#This Row],[Dev]]/tsplib[[#This Row],[Best]]</f>
        <v>4.6238355630395904E-3</v>
      </c>
      <c r="J23" s="55">
        <f>'R-GRASP comparison'!T25</f>
        <v>13.211779999999999</v>
      </c>
      <c r="L23" s="46" t="s">
        <v>684</v>
      </c>
      <c r="M23" s="47">
        <v>644683.9225000001</v>
      </c>
      <c r="N23" s="47">
        <v>652594.37606250006</v>
      </c>
      <c r="O23" s="51">
        <v>1.0592742901902269E-2</v>
      </c>
      <c r="P23" s="47">
        <v>17.891068750000002</v>
      </c>
      <c r="Q23" s="53">
        <v>150</v>
      </c>
      <c r="R23" s="47"/>
      <c r="S23" t="s">
        <v>680</v>
      </c>
      <c r="T23" s="55">
        <f t="shared" si="0"/>
        <v>2532411.7231249996</v>
      </c>
      <c r="U23" s="55">
        <f t="shared" si="1"/>
        <v>2560799.8576875008</v>
      </c>
      <c r="V23" s="51">
        <f t="shared" si="2"/>
        <v>1.3177564245268876E-2</v>
      </c>
      <c r="W23" s="55">
        <f t="shared" si="3"/>
        <v>19.593612499999999</v>
      </c>
      <c r="X23">
        <v>152</v>
      </c>
    </row>
    <row r="24" spans="1:24" x14ac:dyDescent="0.2">
      <c r="A24" t="s">
        <v>659</v>
      </c>
      <c r="B24" t="str">
        <f>'R-GRASP comparison'!B26</f>
        <v>bier127_10_4</v>
      </c>
      <c r="C24">
        <f>'R-GRASP comparison'!C26</f>
        <v>127</v>
      </c>
      <c r="D24">
        <f>'R-GRASP comparison'!D26</f>
        <v>10</v>
      </c>
      <c r="E24">
        <f>'R-GRASP comparison'!E26</f>
        <v>4</v>
      </c>
      <c r="F24" s="55">
        <f>'R-GRASP comparison'!Q26</f>
        <v>1733278.12</v>
      </c>
      <c r="G24" s="55">
        <f>'R-GRASP comparison'!R26</f>
        <v>1747603.682</v>
      </c>
      <c r="H24" s="55">
        <f>'R-GRASP comparison'!S26</f>
        <v>10203.182457119025</v>
      </c>
      <c r="I24" s="51">
        <f>tsplib[[#This Row],[Dev]]/tsplib[[#This Row],[Best]]</f>
        <v>5.8866389296594965E-3</v>
      </c>
      <c r="J24" s="55">
        <f>'R-GRASP comparison'!T26</f>
        <v>14.038880000000001</v>
      </c>
      <c r="L24" s="46" t="s">
        <v>678</v>
      </c>
      <c r="M24" s="47">
        <v>1174270.4056249999</v>
      </c>
      <c r="N24" s="47">
        <v>1184338.3174375</v>
      </c>
      <c r="O24" s="51">
        <v>7.7726329762711982E-3</v>
      </c>
      <c r="P24" s="47">
        <v>29.723291875000005</v>
      </c>
      <c r="Q24" s="53">
        <v>200</v>
      </c>
      <c r="R24" s="47"/>
      <c r="S24" t="s">
        <v>681</v>
      </c>
      <c r="T24" s="55">
        <f t="shared" si="0"/>
        <v>1211892.9937499999</v>
      </c>
      <c r="U24" s="55">
        <f t="shared" si="1"/>
        <v>1225057.4879375</v>
      </c>
      <c r="V24" s="51">
        <f t="shared" si="2"/>
        <v>8.7069947988240911E-3</v>
      </c>
      <c r="W24" s="55">
        <f t="shared" si="3"/>
        <v>21.181333749999997</v>
      </c>
      <c r="X24">
        <v>159</v>
      </c>
    </row>
    <row r="25" spans="1:24" x14ac:dyDescent="0.2">
      <c r="A25" t="s">
        <v>659</v>
      </c>
      <c r="B25" t="str">
        <f>'R-GRASP comparison'!B27</f>
        <v>bier127_10_5</v>
      </c>
      <c r="C25">
        <f>'R-GRASP comparison'!C27</f>
        <v>127</v>
      </c>
      <c r="D25">
        <f>'R-GRASP comparison'!D27</f>
        <v>10</v>
      </c>
      <c r="E25">
        <f>'R-GRASP comparison'!E27</f>
        <v>5</v>
      </c>
      <c r="F25" s="55">
        <f>'R-GRASP comparison'!Q27</f>
        <v>1687021.08</v>
      </c>
      <c r="G25" s="55">
        <f>'R-GRASP comparison'!R27</f>
        <v>1717833.906</v>
      </c>
      <c r="H25" s="55">
        <f>'R-GRASP comparison'!S27</f>
        <v>18155.376488326874</v>
      </c>
      <c r="I25" s="51">
        <f>tsplib[[#This Row],[Dev]]/tsplib[[#This Row],[Best]]</f>
        <v>1.0761795868209823E-2</v>
      </c>
      <c r="J25" s="55">
        <f>'R-GRASP comparison'!T27</f>
        <v>14.628030000000001</v>
      </c>
      <c r="L25" s="46" t="s">
        <v>650</v>
      </c>
      <c r="M25" s="47">
        <v>286097.35437500005</v>
      </c>
      <c r="N25" s="47">
        <v>290543.13381250005</v>
      </c>
      <c r="O25" s="51">
        <v>1.3212509642496231E-2</v>
      </c>
      <c r="P25" s="47">
        <v>8.5634399999999982</v>
      </c>
      <c r="Q25" s="53">
        <v>100</v>
      </c>
      <c r="R25" s="47"/>
      <c r="S25" t="s">
        <v>682</v>
      </c>
      <c r="T25" s="55">
        <f t="shared" si="0"/>
        <v>82405.931874999995</v>
      </c>
      <c r="U25" s="55">
        <f t="shared" si="1"/>
        <v>83285.194937500011</v>
      </c>
      <c r="V25" s="51">
        <f t="shared" si="2"/>
        <v>6.7528695626386968E-3</v>
      </c>
      <c r="W25" s="55">
        <f t="shared" si="3"/>
        <v>26.65617125</v>
      </c>
      <c r="X25">
        <v>195</v>
      </c>
    </row>
    <row r="26" spans="1:24" x14ac:dyDescent="0.2">
      <c r="A26" t="s">
        <v>659</v>
      </c>
      <c r="B26" t="str">
        <f>'R-GRASP comparison'!B28</f>
        <v>bier127_15_2</v>
      </c>
      <c r="C26">
        <f>'R-GRASP comparison'!C28</f>
        <v>127</v>
      </c>
      <c r="D26">
        <f>'R-GRASP comparison'!D28</f>
        <v>15</v>
      </c>
      <c r="E26">
        <f>'R-GRASP comparison'!E28</f>
        <v>2</v>
      </c>
      <c r="F26" s="55">
        <f>'R-GRASP comparison'!Q28</f>
        <v>809491.25</v>
      </c>
      <c r="G26" s="55">
        <f>'R-GRASP comparison'!R28</f>
        <v>821319.14200000011</v>
      </c>
      <c r="H26" s="55">
        <f>'R-GRASP comparison'!S28</f>
        <v>5728.2112524452214</v>
      </c>
      <c r="I26" s="51">
        <f>tsplib[[#This Row],[Dev]]/tsplib[[#This Row],[Best]]</f>
        <v>7.076310278147196E-3</v>
      </c>
      <c r="J26" s="55">
        <f>'R-GRASP comparison'!T28</f>
        <v>14.22611</v>
      </c>
      <c r="L26" s="46" t="s">
        <v>651</v>
      </c>
      <c r="M26" s="47">
        <v>287537.96687499998</v>
      </c>
      <c r="N26" s="47">
        <v>291157.76262500003</v>
      </c>
      <c r="O26" s="51">
        <v>9.9726693196924027E-3</v>
      </c>
      <c r="P26" s="47">
        <v>8.5981287500000008</v>
      </c>
      <c r="Q26" s="53">
        <v>100</v>
      </c>
      <c r="R26" s="47"/>
      <c r="S26" t="s">
        <v>683</v>
      </c>
      <c r="T26" s="55">
        <f t="shared" si="0"/>
        <v>599593.29</v>
      </c>
      <c r="U26" s="55">
        <f t="shared" si="1"/>
        <v>608361.95775000006</v>
      </c>
      <c r="V26" s="51">
        <f t="shared" si="2"/>
        <v>1.0566964982577401E-2</v>
      </c>
      <c r="W26" s="55">
        <f t="shared" si="3"/>
        <v>31.585846874999998</v>
      </c>
      <c r="X26">
        <v>198</v>
      </c>
    </row>
    <row r="27" spans="1:24" x14ac:dyDescent="0.2">
      <c r="A27" t="s">
        <v>659</v>
      </c>
      <c r="B27" t="str">
        <f>'R-GRASP comparison'!B29</f>
        <v>bier127_15_3</v>
      </c>
      <c r="C27">
        <f>'R-GRASP comparison'!C29</f>
        <v>127</v>
      </c>
      <c r="D27">
        <f>'R-GRASP comparison'!D29</f>
        <v>15</v>
      </c>
      <c r="E27">
        <f>'R-GRASP comparison'!E29</f>
        <v>3</v>
      </c>
      <c r="F27" s="55">
        <f>'R-GRASP comparison'!Q29</f>
        <v>888185.52</v>
      </c>
      <c r="G27" s="55">
        <f>'R-GRASP comparison'!R29</f>
        <v>900445.64199999999</v>
      </c>
      <c r="H27" s="55">
        <f>'R-GRASP comparison'!S29</f>
        <v>8632.9676144685127</v>
      </c>
      <c r="I27" s="51">
        <f>tsplib[[#This Row],[Dev]]/tsplib[[#This Row],[Best]]</f>
        <v>9.7197797307802449E-3</v>
      </c>
      <c r="J27" s="55">
        <f>'R-GRASP comparison'!T29</f>
        <v>16.627239999999997</v>
      </c>
      <c r="L27" s="46" t="s">
        <v>654</v>
      </c>
      <c r="M27" s="47">
        <v>221269.81937500002</v>
      </c>
      <c r="N27" s="47">
        <v>223902.97893750004</v>
      </c>
      <c r="O27" s="51">
        <v>9.9220990909488077E-3</v>
      </c>
      <c r="P27" s="47">
        <v>9.8732012499999993</v>
      </c>
      <c r="Q27" s="53">
        <v>105</v>
      </c>
      <c r="R27" s="47"/>
      <c r="S27" t="s">
        <v>677</v>
      </c>
      <c r="T27" s="55">
        <f t="shared" si="0"/>
        <v>1157769.483125</v>
      </c>
      <c r="U27" s="55">
        <f t="shared" si="1"/>
        <v>1167794.4175625001</v>
      </c>
      <c r="V27" s="51">
        <f t="shared" si="2"/>
        <v>8.0012270886149987E-3</v>
      </c>
      <c r="W27" s="55">
        <f t="shared" si="3"/>
        <v>29.710721249999999</v>
      </c>
      <c r="X27">
        <v>200</v>
      </c>
    </row>
    <row r="28" spans="1:24" x14ac:dyDescent="0.2">
      <c r="A28" t="s">
        <v>659</v>
      </c>
      <c r="B28" t="str">
        <f>'R-GRASP comparison'!B30</f>
        <v>bier127_15_4</v>
      </c>
      <c r="C28">
        <f>'R-GRASP comparison'!C30</f>
        <v>127</v>
      </c>
      <c r="D28">
        <f>'R-GRASP comparison'!D30</f>
        <v>15</v>
      </c>
      <c r="E28">
        <f>'R-GRASP comparison'!E30</f>
        <v>4</v>
      </c>
      <c r="F28" s="55">
        <f>'R-GRASP comparison'!Q30</f>
        <v>947902</v>
      </c>
      <c r="G28" s="55">
        <f>'R-GRASP comparison'!R30</f>
        <v>966390.53399999999</v>
      </c>
      <c r="H28" s="55">
        <f>'R-GRASP comparison'!S30</f>
        <v>14171.101961990751</v>
      </c>
      <c r="I28" s="51">
        <f>tsplib[[#This Row],[Dev]]/tsplib[[#This Row],[Best]]</f>
        <v>1.4949965251672378E-2</v>
      </c>
      <c r="J28" s="55">
        <f>'R-GRASP comparison'!T30</f>
        <v>17.942610000000002</v>
      </c>
      <c r="L28" s="46" t="s">
        <v>669</v>
      </c>
      <c r="M28" s="47">
        <v>3390188.6550000003</v>
      </c>
      <c r="N28" s="47">
        <v>3413702.2645625006</v>
      </c>
      <c r="O28" s="51">
        <v>6.2150929810743279E-3</v>
      </c>
      <c r="P28" s="47">
        <v>98.972889374999994</v>
      </c>
      <c r="Q28" s="53">
        <v>318</v>
      </c>
      <c r="R28" s="47"/>
      <c r="S28" t="s">
        <v>678</v>
      </c>
      <c r="T28" s="55">
        <f t="shared" si="0"/>
        <v>1174270.4056249999</v>
      </c>
      <c r="U28" s="55">
        <f t="shared" si="1"/>
        <v>1184338.3174375</v>
      </c>
      <c r="V28" s="51">
        <f t="shared" si="2"/>
        <v>7.7726329762711982E-3</v>
      </c>
      <c r="W28" s="55">
        <f t="shared" si="3"/>
        <v>29.723291875000005</v>
      </c>
      <c r="X28">
        <v>200</v>
      </c>
    </row>
    <row r="29" spans="1:24" x14ac:dyDescent="0.2">
      <c r="A29" t="s">
        <v>659</v>
      </c>
      <c r="B29" t="str">
        <f>'R-GRASP comparison'!B31</f>
        <v>bier127_15_5</v>
      </c>
      <c r="C29">
        <f>'R-GRASP comparison'!C31</f>
        <v>127</v>
      </c>
      <c r="D29">
        <f>'R-GRASP comparison'!D31</f>
        <v>15</v>
      </c>
      <c r="E29">
        <f>'R-GRASP comparison'!E31</f>
        <v>5</v>
      </c>
      <c r="F29" s="55">
        <f>'R-GRASP comparison'!Q31</f>
        <v>967512</v>
      </c>
      <c r="G29" s="55">
        <f>'R-GRASP comparison'!R31</f>
        <v>990433.35700000008</v>
      </c>
      <c r="H29" s="55">
        <f>'R-GRASP comparison'!S31</f>
        <v>11112.111617925986</v>
      </c>
      <c r="I29" s="51">
        <f>tsplib[[#This Row],[Dev]]/tsplib[[#This Row],[Best]]</f>
        <v>1.1485244232553173E-2</v>
      </c>
      <c r="J29" s="55">
        <f>'R-GRASP comparison'!T31</f>
        <v>18.596779999999999</v>
      </c>
      <c r="L29" s="46" t="s">
        <v>664</v>
      </c>
      <c r="M29" s="47">
        <v>6586058.8899999987</v>
      </c>
      <c r="N29" s="47">
        <v>6618303.0389999999</v>
      </c>
      <c r="O29" s="51">
        <v>4.048052315265443E-3</v>
      </c>
      <c r="P29" s="47">
        <v>188.10067624999999</v>
      </c>
      <c r="Q29" s="53">
        <v>442</v>
      </c>
      <c r="R29" s="47"/>
      <c r="S29" t="s">
        <v>679</v>
      </c>
      <c r="T29" s="55">
        <f t="shared" si="0"/>
        <v>14685.664999999999</v>
      </c>
      <c r="U29" s="55">
        <f t="shared" si="1"/>
        <v>14785.636</v>
      </c>
      <c r="V29" s="51">
        <f t="shared" si="2"/>
        <v>5.6328129613217176E-3</v>
      </c>
      <c r="W29" s="55">
        <f t="shared" si="3"/>
        <v>29.555014999999997</v>
      </c>
      <c r="X29">
        <v>202</v>
      </c>
    </row>
    <row r="30" spans="1:24" x14ac:dyDescent="0.2">
      <c r="A30" t="s">
        <v>659</v>
      </c>
      <c r="B30" t="str">
        <f>'R-GRASP comparison'!B32</f>
        <v>bier127_20_2</v>
      </c>
      <c r="C30">
        <f>'R-GRASP comparison'!C32</f>
        <v>127</v>
      </c>
      <c r="D30">
        <f>'R-GRASP comparison'!D32</f>
        <v>20</v>
      </c>
      <c r="E30">
        <f>'R-GRASP comparison'!E32</f>
        <v>2</v>
      </c>
      <c r="F30" s="55">
        <f>'R-GRASP comparison'!Q32</f>
        <v>507564.07</v>
      </c>
      <c r="G30" s="55">
        <f>'R-GRASP comparison'!R32</f>
        <v>514936.59200000006</v>
      </c>
      <c r="H30" s="55">
        <f>'R-GRASP comparison'!S32</f>
        <v>4777.8505238136777</v>
      </c>
      <c r="I30" s="51">
        <f>tsplib[[#This Row],[Dev]]/tsplib[[#This Row],[Best]]</f>
        <v>9.4132953970001813E-3</v>
      </c>
      <c r="J30" s="55">
        <f>'R-GRASP comparison'!T32</f>
        <v>16.62311</v>
      </c>
      <c r="L30" s="46" t="s">
        <v>655</v>
      </c>
      <c r="M30" s="47">
        <v>755081.20374999987</v>
      </c>
      <c r="N30" s="47">
        <v>767432.39468749985</v>
      </c>
      <c r="O30" s="51">
        <v>1.7883070805422008E-2</v>
      </c>
      <c r="P30" s="47">
        <v>11.394403750000002</v>
      </c>
      <c r="Q30" s="53">
        <v>107</v>
      </c>
      <c r="R30" s="47"/>
      <c r="S30" t="s">
        <v>675</v>
      </c>
      <c r="T30" s="55">
        <f t="shared" si="0"/>
        <v>7154902.4112500008</v>
      </c>
      <c r="U30" s="55">
        <f t="shared" si="1"/>
        <v>7201014.4323124988</v>
      </c>
      <c r="V30" s="51">
        <f t="shared" si="2"/>
        <v>6.2329864446143378E-3</v>
      </c>
      <c r="W30" s="55">
        <f t="shared" si="3"/>
        <v>40.139670000000002</v>
      </c>
      <c r="X30">
        <v>225</v>
      </c>
    </row>
    <row r="31" spans="1:24" x14ac:dyDescent="0.2">
      <c r="A31" t="s">
        <v>659</v>
      </c>
      <c r="B31" t="str">
        <f>'R-GRASP comparison'!B33</f>
        <v>bier127_20_3</v>
      </c>
      <c r="C31">
        <f>'R-GRASP comparison'!C33</f>
        <v>127</v>
      </c>
      <c r="D31">
        <f>'R-GRASP comparison'!D33</f>
        <v>20</v>
      </c>
      <c r="E31">
        <f>'R-GRASP comparison'!E33</f>
        <v>3</v>
      </c>
      <c r="F31" s="55">
        <f>'R-GRASP comparison'!Q33</f>
        <v>583191.77</v>
      </c>
      <c r="G31" s="55">
        <f>'R-GRASP comparison'!R33</f>
        <v>586804.92300000007</v>
      </c>
      <c r="H31" s="55">
        <f>'R-GRASP comparison'!S33</f>
        <v>2753.5566258812287</v>
      </c>
      <c r="I31" s="51">
        <f>tsplib[[#This Row],[Dev]]/tsplib[[#This Row],[Best]]</f>
        <v>4.7215286077875009E-3</v>
      </c>
      <c r="J31" s="55">
        <f>'R-GRASP comparison'!T33</f>
        <v>19.573219999999999</v>
      </c>
      <c r="L31" s="46" t="s">
        <v>657</v>
      </c>
      <c r="M31" s="47">
        <v>1320904.5281249997</v>
      </c>
      <c r="N31" s="47">
        <v>1344699.7770624999</v>
      </c>
      <c r="O31" s="51">
        <v>1.510341908090646E-2</v>
      </c>
      <c r="P31" s="47">
        <v>15.079669374999996</v>
      </c>
      <c r="Q31" s="53">
        <v>124</v>
      </c>
      <c r="R31" s="47"/>
      <c r="S31" t="s">
        <v>676</v>
      </c>
      <c r="T31" s="55">
        <f t="shared" si="0"/>
        <v>174020.23687499997</v>
      </c>
      <c r="U31" s="55">
        <f t="shared" si="1"/>
        <v>175658.91843749996</v>
      </c>
      <c r="V31" s="51">
        <f t="shared" si="2"/>
        <v>7.159021255584274E-3</v>
      </c>
      <c r="W31" s="55">
        <f t="shared" si="3"/>
        <v>41.484212500000005</v>
      </c>
      <c r="X31">
        <v>225</v>
      </c>
    </row>
    <row r="32" spans="1:24" x14ac:dyDescent="0.2">
      <c r="A32" t="s">
        <v>659</v>
      </c>
      <c r="B32" t="str">
        <f>'R-GRASP comparison'!B34</f>
        <v>bier127_20_4</v>
      </c>
      <c r="C32">
        <f>'R-GRASP comparison'!C34</f>
        <v>127</v>
      </c>
      <c r="D32">
        <f>'R-GRASP comparison'!D34</f>
        <v>20</v>
      </c>
      <c r="E32">
        <f>'R-GRASP comparison'!E34</f>
        <v>4</v>
      </c>
      <c r="F32" s="55">
        <f>'R-GRASP comparison'!Q34</f>
        <v>642747.03</v>
      </c>
      <c r="G32" s="55">
        <f>'R-GRASP comparison'!R34</f>
        <v>658331.897</v>
      </c>
      <c r="H32" s="55">
        <f>'R-GRASP comparison'!S34</f>
        <v>8871.577884580558</v>
      </c>
      <c r="I32" s="51">
        <f>tsplib[[#This Row],[Dev]]/tsplib[[#This Row],[Best]]</f>
        <v>1.3802596465643035E-2</v>
      </c>
      <c r="J32" s="55">
        <f>'R-GRASP comparison'!T34</f>
        <v>20.88374</v>
      </c>
      <c r="L32" s="46" t="s">
        <v>658</v>
      </c>
      <c r="M32" s="47">
        <v>1932472.1368750001</v>
      </c>
      <c r="N32" s="47">
        <v>1950473.0575624998</v>
      </c>
      <c r="O32" s="51">
        <v>8.985296209035043E-3</v>
      </c>
      <c r="P32" s="47">
        <v>13.551789999999999</v>
      </c>
      <c r="Q32" s="53">
        <v>136</v>
      </c>
      <c r="R32" s="47"/>
      <c r="S32" t="s">
        <v>674</v>
      </c>
      <c r="T32" s="55">
        <f t="shared" si="0"/>
        <v>5821542.4856250007</v>
      </c>
      <c r="U32" s="55">
        <f t="shared" si="1"/>
        <v>5878498.4295000024</v>
      </c>
      <c r="V32" s="51">
        <f t="shared" si="2"/>
        <v>1.0368041064333585E-2</v>
      </c>
      <c r="W32" s="55">
        <f t="shared" si="3"/>
        <v>46.462506874999988</v>
      </c>
      <c r="X32">
        <v>226</v>
      </c>
    </row>
    <row r="33" spans="1:24" x14ac:dyDescent="0.2">
      <c r="A33" t="s">
        <v>659</v>
      </c>
      <c r="B33" t="str">
        <f>'R-GRASP comparison'!B35</f>
        <v>bier127_20_5</v>
      </c>
      <c r="C33">
        <f>'R-GRASP comparison'!C35</f>
        <v>127</v>
      </c>
      <c r="D33">
        <f>'R-GRASP comparison'!D35</f>
        <v>20</v>
      </c>
      <c r="E33">
        <f>'R-GRASP comparison'!E35</f>
        <v>5</v>
      </c>
      <c r="F33" s="55">
        <f>'R-GRASP comparison'!Q35</f>
        <v>627734.67000000004</v>
      </c>
      <c r="G33" s="55">
        <f>'R-GRASP comparison'!R35</f>
        <v>653027.84199999995</v>
      </c>
      <c r="H33" s="55">
        <f>'R-GRASP comparison'!S35</f>
        <v>12377.735136859224</v>
      </c>
      <c r="I33" s="51">
        <f>tsplib[[#This Row],[Dev]]/tsplib[[#This Row],[Best]]</f>
        <v>1.9718100223553407E-2</v>
      </c>
      <c r="J33" s="55">
        <f>'R-GRASP comparison'!T35</f>
        <v>21.758130000000001</v>
      </c>
      <c r="L33" s="46" t="s">
        <v>662</v>
      </c>
      <c r="M33" s="47">
        <v>1982890.9256250001</v>
      </c>
      <c r="N33" s="47">
        <v>2010119.3738125002</v>
      </c>
      <c r="O33" s="51">
        <v>1.2301655946136657E-2</v>
      </c>
      <c r="P33" s="47">
        <v>16.237311250000001</v>
      </c>
      <c r="Q33" s="53">
        <v>144</v>
      </c>
      <c r="R33" s="47"/>
      <c r="S33" t="s">
        <v>673</v>
      </c>
      <c r="T33" s="55">
        <f t="shared" si="0"/>
        <v>73978.61374999999</v>
      </c>
      <c r="U33" s="55">
        <f t="shared" si="1"/>
        <v>74374.374874999994</v>
      </c>
      <c r="V33" s="51">
        <f t="shared" si="2"/>
        <v>4.7393219889954865E-3</v>
      </c>
      <c r="W33" s="55">
        <f t="shared" si="3"/>
        <v>47.134005000000002</v>
      </c>
      <c r="X33">
        <v>229</v>
      </c>
    </row>
    <row r="34" spans="1:24" x14ac:dyDescent="0.2">
      <c r="A34" t="s">
        <v>660</v>
      </c>
      <c r="B34" t="str">
        <f>'R-GRASP comparison'!B36</f>
        <v>ch130_05_2</v>
      </c>
      <c r="C34">
        <f>'R-GRASP comparison'!C36</f>
        <v>130</v>
      </c>
      <c r="D34">
        <f>'R-GRASP comparison'!D36</f>
        <v>5</v>
      </c>
      <c r="E34">
        <f>'R-GRASP comparison'!E36</f>
        <v>2</v>
      </c>
      <c r="F34" s="55">
        <f>'R-GRASP comparison'!Q36</f>
        <v>277375.21999999997</v>
      </c>
      <c r="G34" s="55">
        <f>'R-GRASP comparison'!R36</f>
        <v>277845.09299999999</v>
      </c>
      <c r="H34" s="55">
        <f>'R-GRASP comparison'!S36</f>
        <v>581.66102459633044</v>
      </c>
      <c r="I34" s="51">
        <f>tsplib[[#This Row],[Dev]]/tsplib[[#This Row],[Best]]</f>
        <v>2.0970187048299791E-3</v>
      </c>
      <c r="J34" s="55">
        <f>'R-GRASP comparison'!T36</f>
        <v>5.55898</v>
      </c>
      <c r="L34" s="46" t="s">
        <v>680</v>
      </c>
      <c r="M34" s="47">
        <v>2532411.7231249996</v>
      </c>
      <c r="N34" s="47">
        <v>2560799.8576875008</v>
      </c>
      <c r="O34" s="51">
        <v>1.3177564245268876E-2</v>
      </c>
      <c r="P34" s="47">
        <v>19.593612499999999</v>
      </c>
      <c r="Q34" s="53">
        <v>152</v>
      </c>
      <c r="R34" s="47"/>
      <c r="S34" t="s">
        <v>671</v>
      </c>
      <c r="T34" s="55">
        <f t="shared" si="0"/>
        <v>136890.79374999998</v>
      </c>
      <c r="U34" s="55">
        <f t="shared" si="1"/>
        <v>137625.27368750001</v>
      </c>
      <c r="V34" s="51">
        <f t="shared" si="2"/>
        <v>4.7596198297551271E-3</v>
      </c>
      <c r="W34" s="55">
        <f t="shared" si="3"/>
        <v>48.845524375000004</v>
      </c>
      <c r="X34">
        <v>262</v>
      </c>
    </row>
    <row r="35" spans="1:24" x14ac:dyDescent="0.2">
      <c r="A35" t="s">
        <v>660</v>
      </c>
      <c r="B35" t="str">
        <f>'R-GRASP comparison'!B37</f>
        <v>ch130_05_3</v>
      </c>
      <c r="C35">
        <f>'R-GRASP comparison'!C37</f>
        <v>130</v>
      </c>
      <c r="D35">
        <f>'R-GRASP comparison'!D37</f>
        <v>5</v>
      </c>
      <c r="E35">
        <f>'R-GRASP comparison'!E37</f>
        <v>3</v>
      </c>
      <c r="F35" s="55">
        <f>'R-GRASP comparison'!Q37</f>
        <v>286656.59999999998</v>
      </c>
      <c r="G35" s="55">
        <f>'R-GRASP comparison'!R37</f>
        <v>287939.77100000001</v>
      </c>
      <c r="H35" s="55">
        <f>'R-GRASP comparison'!S37</f>
        <v>509.52051245264107</v>
      </c>
      <c r="I35" s="51">
        <f>tsplib[[#This Row],[Dev]]/tsplib[[#This Row],[Best]]</f>
        <v>1.777459554228443E-3</v>
      </c>
      <c r="J35" s="55">
        <f>'R-GRASP comparison'!T37</f>
        <v>6.3236699999999999</v>
      </c>
      <c r="L35" s="46" t="s">
        <v>674</v>
      </c>
      <c r="M35" s="47">
        <v>5821542.4856250007</v>
      </c>
      <c r="N35" s="47">
        <v>5878498.4295000024</v>
      </c>
      <c r="O35" s="51">
        <v>1.0368041064333585E-2</v>
      </c>
      <c r="P35" s="47">
        <v>46.462506874999988</v>
      </c>
      <c r="Q35" s="53">
        <v>226</v>
      </c>
      <c r="R35" s="47"/>
      <c r="S35" t="s">
        <v>672</v>
      </c>
      <c r="T35" s="55">
        <f t="shared" si="0"/>
        <v>3627263.5893750009</v>
      </c>
      <c r="U35" s="55">
        <f t="shared" si="1"/>
        <v>3687877.4543749997</v>
      </c>
      <c r="V35" s="51">
        <f t="shared" si="2"/>
        <v>1.1499686344698602E-2</v>
      </c>
      <c r="W35" s="55">
        <f t="shared" si="3"/>
        <v>61.019852499999999</v>
      </c>
      <c r="X35">
        <v>264</v>
      </c>
    </row>
    <row r="36" spans="1:24" x14ac:dyDescent="0.2">
      <c r="A36" t="s">
        <v>660</v>
      </c>
      <c r="B36" t="str">
        <f>'R-GRASP comparison'!B38</f>
        <v>ch130_05_4</v>
      </c>
      <c r="C36">
        <f>'R-GRASP comparison'!C38</f>
        <v>130</v>
      </c>
      <c r="D36">
        <f>'R-GRASP comparison'!D38</f>
        <v>5</v>
      </c>
      <c r="E36">
        <f>'R-GRASP comparison'!E38</f>
        <v>4</v>
      </c>
      <c r="F36" s="55">
        <f>'R-GRASP comparison'!Q38</f>
        <v>279111.73</v>
      </c>
      <c r="G36" s="55">
        <f>'R-GRASP comparison'!R38</f>
        <v>280756.58199999999</v>
      </c>
      <c r="H36" s="55">
        <f>'R-GRASP comparison'!S38</f>
        <v>941.26125114479873</v>
      </c>
      <c r="I36" s="51">
        <f>tsplib[[#This Row],[Dev]]/tsplib[[#This Row],[Best]]</f>
        <v>3.3723457310260618E-3</v>
      </c>
      <c r="J36" s="55">
        <f>'R-GRASP comparison'!T38</f>
        <v>6.8854200000000008</v>
      </c>
      <c r="L36" s="46" t="s">
        <v>672</v>
      </c>
      <c r="M36" s="47">
        <v>3627263.5893750009</v>
      </c>
      <c r="N36" s="47">
        <v>3687877.4543749997</v>
      </c>
      <c r="O36" s="51">
        <v>1.1499686344698602E-2</v>
      </c>
      <c r="P36" s="47">
        <v>61.019852499999999</v>
      </c>
      <c r="Q36" s="53">
        <v>264</v>
      </c>
      <c r="R36" s="47"/>
      <c r="S36" t="s">
        <v>707</v>
      </c>
      <c r="T36" s="55">
        <f t="shared" si="0"/>
        <v>171371.26874999999</v>
      </c>
      <c r="U36" s="55">
        <f t="shared" si="1"/>
        <v>172448.04024999996</v>
      </c>
      <c r="V36" s="51">
        <f t="shared" si="2"/>
        <v>6.0530543392678434E-3</v>
      </c>
      <c r="W36" s="55">
        <f t="shared" si="3"/>
        <v>62.907148125000006</v>
      </c>
      <c r="X36">
        <v>280</v>
      </c>
    </row>
    <row r="37" spans="1:24" x14ac:dyDescent="0.2">
      <c r="A37" t="s">
        <v>660</v>
      </c>
      <c r="B37" t="str">
        <f>'R-GRASP comparison'!B39</f>
        <v>ch130_05_5</v>
      </c>
      <c r="C37">
        <f>'R-GRASP comparison'!C39</f>
        <v>130</v>
      </c>
      <c r="D37">
        <f>'R-GRASP comparison'!D39</f>
        <v>5</v>
      </c>
      <c r="E37">
        <f>'R-GRASP comparison'!E39</f>
        <v>5</v>
      </c>
      <c r="F37" s="55">
        <f>'R-GRASP comparison'!Q39</f>
        <v>298028.34000000003</v>
      </c>
      <c r="G37" s="55">
        <f>'R-GRASP comparison'!R39</f>
        <v>299247.45699999999</v>
      </c>
      <c r="H37" s="55">
        <f>'R-GRASP comparison'!S39</f>
        <v>1096.6667257857114</v>
      </c>
      <c r="I37" s="51">
        <f>tsplib[[#This Row],[Dev]]/tsplib[[#This Row],[Best]]</f>
        <v>3.6797397381259488E-3</v>
      </c>
      <c r="J37" s="55">
        <f>'R-GRASP comparison'!T39</f>
        <v>7.3257599999999998</v>
      </c>
      <c r="L37" s="46" t="s">
        <v>670</v>
      </c>
      <c r="M37" s="47">
        <v>3701439.6987499995</v>
      </c>
      <c r="N37" s="47">
        <v>3725752.7761250003</v>
      </c>
      <c r="O37" s="51">
        <v>5.6638877674211096E-3</v>
      </c>
      <c r="P37" s="47">
        <v>82.949447499999991</v>
      </c>
      <c r="Q37" s="53">
        <v>299</v>
      </c>
      <c r="R37" s="47"/>
      <c r="S37" t="s">
        <v>670</v>
      </c>
      <c r="T37" s="55">
        <f t="shared" si="0"/>
        <v>3701439.6987499995</v>
      </c>
      <c r="U37" s="55">
        <f t="shared" si="1"/>
        <v>3725752.7761250003</v>
      </c>
      <c r="V37" s="51">
        <f t="shared" si="2"/>
        <v>5.6638877674211096E-3</v>
      </c>
      <c r="W37" s="55">
        <f t="shared" si="3"/>
        <v>82.949447499999991</v>
      </c>
      <c r="X37">
        <v>299</v>
      </c>
    </row>
    <row r="38" spans="1:24" x14ac:dyDescent="0.2">
      <c r="A38" t="s">
        <v>660</v>
      </c>
      <c r="B38" t="str">
        <f>'R-GRASP comparison'!B40</f>
        <v>ch130_10_2</v>
      </c>
      <c r="C38">
        <f>'R-GRASP comparison'!C40</f>
        <v>130</v>
      </c>
      <c r="D38">
        <f>'R-GRASP comparison'!D40</f>
        <v>10</v>
      </c>
      <c r="E38">
        <f>'R-GRASP comparison'!E40</f>
        <v>2</v>
      </c>
      <c r="F38" s="55">
        <f>'R-GRASP comparison'!Q40</f>
        <v>92929.36</v>
      </c>
      <c r="G38" s="55">
        <f>'R-GRASP comparison'!R40</f>
        <v>94443.633000000002</v>
      </c>
      <c r="H38" s="55">
        <f>'R-GRASP comparison'!S40</f>
        <v>732.59359283833282</v>
      </c>
      <c r="I38" s="51">
        <f>tsplib[[#This Row],[Dev]]/tsplib[[#This Row],[Best]]</f>
        <v>7.8833384071334694E-3</v>
      </c>
      <c r="J38" s="55">
        <f>'R-GRASP comparison'!T40</f>
        <v>8.6956299999999995</v>
      </c>
      <c r="L38" s="46" t="s">
        <v>663</v>
      </c>
      <c r="M38" s="47">
        <v>15234399.526250003</v>
      </c>
      <c r="N38" s="47">
        <v>15324941.157624997</v>
      </c>
      <c r="O38" s="51">
        <v>5.0559179129735891E-3</v>
      </c>
      <c r="P38" s="47">
        <v>195.803826875</v>
      </c>
      <c r="Q38" s="53">
        <v>439</v>
      </c>
      <c r="R38" s="47"/>
      <c r="S38" t="s">
        <v>669</v>
      </c>
      <c r="T38" s="55">
        <f t="shared" si="0"/>
        <v>3390188.6550000003</v>
      </c>
      <c r="U38" s="55">
        <f t="shared" si="1"/>
        <v>3413702.2645625006</v>
      </c>
      <c r="V38" s="51">
        <f t="shared" si="2"/>
        <v>6.2150929810743279E-3</v>
      </c>
      <c r="W38" s="55">
        <f t="shared" si="3"/>
        <v>98.972889374999994</v>
      </c>
      <c r="X38">
        <v>318</v>
      </c>
    </row>
    <row r="39" spans="1:24" x14ac:dyDescent="0.2">
      <c r="A39" t="s">
        <v>660</v>
      </c>
      <c r="B39" t="str">
        <f>'R-GRASP comparison'!B41</f>
        <v>ch130_10_3</v>
      </c>
      <c r="C39">
        <f>'R-GRASP comparison'!C41</f>
        <v>130</v>
      </c>
      <c r="D39">
        <f>'R-GRASP comparison'!D41</f>
        <v>10</v>
      </c>
      <c r="E39">
        <f>'R-GRASP comparison'!E41</f>
        <v>3</v>
      </c>
      <c r="F39" s="55">
        <f>'R-GRASP comparison'!Q41</f>
        <v>102941.4</v>
      </c>
      <c r="G39" s="55">
        <f>'R-GRASP comparison'!R41</f>
        <v>104147.697</v>
      </c>
      <c r="H39" s="55">
        <f>'R-GRASP comparison'!S41</f>
        <v>759.40324363644584</v>
      </c>
      <c r="I39" s="51">
        <f>tsplib[[#This Row],[Dev]]/tsplib[[#This Row],[Best]]</f>
        <v>7.3770440623155105E-3</v>
      </c>
      <c r="J39" s="55">
        <f>'R-GRASP comparison'!T41</f>
        <v>10.093500000000001</v>
      </c>
      <c r="L39" s="46" t="s">
        <v>682</v>
      </c>
      <c r="M39" s="47">
        <v>82405.931874999995</v>
      </c>
      <c r="N39" s="47">
        <v>83285.194937500011</v>
      </c>
      <c r="O39" s="51">
        <v>6.7528695626386968E-3</v>
      </c>
      <c r="P39" s="47">
        <v>26.65617125</v>
      </c>
      <c r="Q39" s="53">
        <v>195</v>
      </c>
      <c r="R39" s="47"/>
      <c r="S39" t="s">
        <v>668</v>
      </c>
      <c r="T39" s="55">
        <f t="shared" si="0"/>
        <v>1626822.9012500001</v>
      </c>
      <c r="U39" s="55">
        <f t="shared" si="1"/>
        <v>1634644.132</v>
      </c>
      <c r="V39" s="51">
        <f t="shared" si="2"/>
        <v>3.8904287228399867E-3</v>
      </c>
      <c r="W39" s="55">
        <f t="shared" si="3"/>
        <v>127.47826500000001</v>
      </c>
      <c r="X39">
        <v>400</v>
      </c>
    </row>
    <row r="40" spans="1:24" x14ac:dyDescent="0.2">
      <c r="A40" t="s">
        <v>660</v>
      </c>
      <c r="B40" t="str">
        <f>'R-GRASP comparison'!B42</f>
        <v>ch130_10_4</v>
      </c>
      <c r="C40">
        <f>'R-GRASP comparison'!C42</f>
        <v>130</v>
      </c>
      <c r="D40">
        <f>'R-GRASP comparison'!D42</f>
        <v>10</v>
      </c>
      <c r="E40">
        <f>'R-GRASP comparison'!E42</f>
        <v>4</v>
      </c>
      <c r="F40" s="55">
        <f>'R-GRASP comparison'!Q42</f>
        <v>101088.46</v>
      </c>
      <c r="G40" s="55">
        <f>'R-GRASP comparison'!R42</f>
        <v>102791.769</v>
      </c>
      <c r="H40" s="55">
        <f>'R-GRASP comparison'!S42</f>
        <v>934.66121141358576</v>
      </c>
      <c r="I40" s="51">
        <f>tsplib[[#This Row],[Dev]]/tsplib[[#This Row],[Best]]</f>
        <v>9.2459733921516438E-3</v>
      </c>
      <c r="J40" s="55">
        <f>'R-GRASP comparison'!T42</f>
        <v>11.143880000000001</v>
      </c>
      <c r="L40" s="46" t="s">
        <v>652</v>
      </c>
      <c r="M40" s="47">
        <v>99800.884374999994</v>
      </c>
      <c r="N40" s="47">
        <v>100859.354875</v>
      </c>
      <c r="O40" s="51">
        <v>9.9475998697277756E-3</v>
      </c>
      <c r="P40" s="47">
        <v>8.3175237500000012</v>
      </c>
      <c r="Q40" s="53">
        <v>100</v>
      </c>
      <c r="R40" s="47"/>
      <c r="S40" t="s">
        <v>667</v>
      </c>
      <c r="T40" s="55">
        <f t="shared" si="0"/>
        <v>2025335.4049999996</v>
      </c>
      <c r="U40" s="55">
        <f t="shared" si="1"/>
        <v>2041912.9765625</v>
      </c>
      <c r="V40" s="51">
        <f t="shared" si="2"/>
        <v>7.1814241966249555E-3</v>
      </c>
      <c r="W40" s="55">
        <f t="shared" si="3"/>
        <v>183.37101187499997</v>
      </c>
      <c r="X40">
        <v>417</v>
      </c>
    </row>
    <row r="41" spans="1:24" x14ac:dyDescent="0.2">
      <c r="A41" t="s">
        <v>660</v>
      </c>
      <c r="B41" t="str">
        <f>'R-GRASP comparison'!B43</f>
        <v>ch130_10_5</v>
      </c>
      <c r="C41">
        <f>'R-GRASP comparison'!C43</f>
        <v>130</v>
      </c>
      <c r="D41">
        <f>'R-GRASP comparison'!D43</f>
        <v>10</v>
      </c>
      <c r="E41">
        <f>'R-GRASP comparison'!E43</f>
        <v>5</v>
      </c>
      <c r="F41" s="55">
        <f>'R-GRASP comparison'!Q43</f>
        <v>110914.53</v>
      </c>
      <c r="G41" s="55">
        <f>'R-GRASP comparison'!R43</f>
        <v>113096.38100000001</v>
      </c>
      <c r="H41" s="55">
        <f>'R-GRASP comparison'!S43</f>
        <v>1412.6972234028053</v>
      </c>
      <c r="I41" s="51">
        <f>tsplib[[#This Row],[Dev]]/tsplib[[#This Row],[Best]]</f>
        <v>1.2736809355841884E-2</v>
      </c>
      <c r="J41" s="55">
        <f>'R-GRASP comparison'!T43</f>
        <v>12.01562</v>
      </c>
      <c r="L41" s="46" t="s">
        <v>668</v>
      </c>
      <c r="M41" s="47">
        <v>1626822.9012500001</v>
      </c>
      <c r="N41" s="47">
        <v>1634644.132</v>
      </c>
      <c r="O41" s="51">
        <v>3.8904287228399867E-3</v>
      </c>
      <c r="P41" s="47">
        <v>127.47826500000001</v>
      </c>
      <c r="Q41" s="53">
        <v>400</v>
      </c>
      <c r="R41" s="47"/>
      <c r="S41" t="s">
        <v>666</v>
      </c>
      <c r="T41" s="55">
        <f t="shared" si="0"/>
        <v>217417.58125000002</v>
      </c>
      <c r="U41" s="55">
        <f t="shared" si="1"/>
        <v>218449.58637499998</v>
      </c>
      <c r="V41" s="51">
        <f t="shared" si="2"/>
        <v>4.0222663747120184E-3</v>
      </c>
      <c r="W41" s="55">
        <f t="shared" si="3"/>
        <v>194.01632937500003</v>
      </c>
      <c r="X41">
        <v>431</v>
      </c>
    </row>
    <row r="42" spans="1:24" x14ac:dyDescent="0.2">
      <c r="A42" t="s">
        <v>660</v>
      </c>
      <c r="B42" t="str">
        <f>'R-GRASP comparison'!B44</f>
        <v>ch130_15_2</v>
      </c>
      <c r="C42">
        <f>'R-GRASP comparison'!C44</f>
        <v>130</v>
      </c>
      <c r="D42">
        <f>'R-GRASP comparison'!D44</f>
        <v>15</v>
      </c>
      <c r="E42">
        <f>'R-GRASP comparison'!E44</f>
        <v>2</v>
      </c>
      <c r="F42" s="55">
        <f>'R-GRASP comparison'!Q44</f>
        <v>49199.83</v>
      </c>
      <c r="G42" s="55">
        <f>'R-GRASP comparison'!R44</f>
        <v>49694.524999999994</v>
      </c>
      <c r="H42" s="55">
        <f>'R-GRASP comparison'!S44</f>
        <v>266.56245794059788</v>
      </c>
      <c r="I42" s="51">
        <f>tsplib[[#This Row],[Dev]]/tsplib[[#This Row],[Best]]</f>
        <v>5.4179548575797494E-3</v>
      </c>
      <c r="J42" s="55">
        <f>'R-GRASP comparison'!T44</f>
        <v>10.98643</v>
      </c>
      <c r="L42" s="46" t="s">
        <v>675</v>
      </c>
      <c r="M42" s="47">
        <v>7154902.4112500008</v>
      </c>
      <c r="N42" s="47">
        <v>7201014.4323124988</v>
      </c>
      <c r="O42" s="51">
        <v>6.2329864446143378E-3</v>
      </c>
      <c r="P42" s="47">
        <v>40.139670000000002</v>
      </c>
      <c r="Q42" s="53">
        <v>225</v>
      </c>
      <c r="R42" s="47"/>
      <c r="S42" t="s">
        <v>663</v>
      </c>
      <c r="T42" s="55">
        <f t="shared" si="0"/>
        <v>15234399.526250003</v>
      </c>
      <c r="U42" s="55">
        <f t="shared" si="1"/>
        <v>15324941.157624997</v>
      </c>
      <c r="V42" s="51">
        <f t="shared" si="2"/>
        <v>5.0559179129735891E-3</v>
      </c>
      <c r="W42" s="55">
        <f t="shared" si="3"/>
        <v>195.803826875</v>
      </c>
      <c r="X42">
        <v>439</v>
      </c>
    </row>
    <row r="43" spans="1:24" x14ac:dyDescent="0.2">
      <c r="A43" t="s">
        <v>660</v>
      </c>
      <c r="B43" t="str">
        <f>'R-GRASP comparison'!B45</f>
        <v>ch130_15_3</v>
      </c>
      <c r="C43">
        <f>'R-GRASP comparison'!C45</f>
        <v>130</v>
      </c>
      <c r="D43">
        <f>'R-GRASP comparison'!D45</f>
        <v>15</v>
      </c>
      <c r="E43">
        <f>'R-GRASP comparison'!E45</f>
        <v>3</v>
      </c>
      <c r="F43" s="55">
        <f>'R-GRASP comparison'!Q45</f>
        <v>55984.21</v>
      </c>
      <c r="G43" s="55">
        <f>'R-GRASP comparison'!R45</f>
        <v>56648.547000000006</v>
      </c>
      <c r="H43" s="55">
        <f>'R-GRASP comparison'!S45</f>
        <v>419.41537528246783</v>
      </c>
      <c r="I43" s="51">
        <f>tsplib[[#This Row],[Dev]]/tsplib[[#This Row],[Best]]</f>
        <v>7.4916726570307566E-3</v>
      </c>
      <c r="J43" s="55">
        <f>'R-GRASP comparison'!T45</f>
        <v>13.037799999999999</v>
      </c>
      <c r="L43" s="46" t="s">
        <v>676</v>
      </c>
      <c r="M43" s="47">
        <v>174020.23687499997</v>
      </c>
      <c r="N43" s="47">
        <v>175658.91843749996</v>
      </c>
      <c r="O43" s="51">
        <v>7.159021255584274E-3</v>
      </c>
      <c r="P43" s="47">
        <v>41.484212500000005</v>
      </c>
      <c r="Q43" s="53">
        <v>225</v>
      </c>
      <c r="R43" s="47"/>
      <c r="S43" t="s">
        <v>664</v>
      </c>
      <c r="T43" s="55">
        <f t="shared" si="0"/>
        <v>6586058.8899999987</v>
      </c>
      <c r="U43" s="55">
        <f t="shared" si="1"/>
        <v>6618303.0389999999</v>
      </c>
      <c r="V43" s="51">
        <f t="shared" si="2"/>
        <v>4.048052315265443E-3</v>
      </c>
      <c r="W43" s="55">
        <f t="shared" si="3"/>
        <v>188.10067624999999</v>
      </c>
      <c r="X43">
        <v>442</v>
      </c>
    </row>
    <row r="44" spans="1:24" x14ac:dyDescent="0.2">
      <c r="A44" t="s">
        <v>660</v>
      </c>
      <c r="B44" t="str">
        <f>'R-GRASP comparison'!B46</f>
        <v>ch130_15_4</v>
      </c>
      <c r="C44">
        <f>'R-GRASP comparison'!C46</f>
        <v>130</v>
      </c>
      <c r="D44">
        <f>'R-GRASP comparison'!D46</f>
        <v>15</v>
      </c>
      <c r="E44">
        <f>'R-GRASP comparison'!E46</f>
        <v>4</v>
      </c>
      <c r="F44" s="55">
        <f>'R-GRASP comparison'!Q46</f>
        <v>56653.7</v>
      </c>
      <c r="G44" s="55">
        <f>'R-GRASP comparison'!R46</f>
        <v>58154.046999999999</v>
      </c>
      <c r="H44" s="55">
        <f>'R-GRASP comparison'!S46</f>
        <v>839.6412957401642</v>
      </c>
      <c r="I44" s="51">
        <f>tsplib[[#This Row],[Dev]]/tsplib[[#This Row],[Best]]</f>
        <v>1.4820590636448533E-2</v>
      </c>
      <c r="J44" s="55">
        <f>'R-GRASP comparison'!T46</f>
        <v>14.432999999999998</v>
      </c>
      <c r="L44" s="46" t="s">
        <v>681</v>
      </c>
      <c r="M44" s="47">
        <v>1211892.9937499999</v>
      </c>
      <c r="N44" s="47">
        <v>1225057.4879375</v>
      </c>
      <c r="O44" s="51">
        <v>8.7069947988240911E-3</v>
      </c>
      <c r="P44" s="47">
        <v>21.181333749999997</v>
      </c>
      <c r="Q44" s="53">
        <v>159</v>
      </c>
      <c r="R44" s="47"/>
      <c r="S44" t="s">
        <v>665</v>
      </c>
      <c r="T44" s="55">
        <f t="shared" si="0"/>
        <v>4529394.9793749992</v>
      </c>
      <c r="U44" s="55">
        <f t="shared" si="1"/>
        <v>4545730.0755624995</v>
      </c>
      <c r="V44" s="51">
        <f t="shared" si="2"/>
        <v>3.3043645793566136E-3</v>
      </c>
      <c r="W44" s="55">
        <f t="shared" si="3"/>
        <v>233.737804375</v>
      </c>
      <c r="X44">
        <v>493</v>
      </c>
    </row>
    <row r="45" spans="1:24" x14ac:dyDescent="0.2">
      <c r="A45" t="s">
        <v>660</v>
      </c>
      <c r="B45" t="str">
        <f>'R-GRASP comparison'!B47</f>
        <v>ch130_15_5</v>
      </c>
      <c r="C45">
        <f>'R-GRASP comparison'!C47</f>
        <v>130</v>
      </c>
      <c r="D45">
        <f>'R-GRASP comparison'!D47</f>
        <v>15</v>
      </c>
      <c r="E45">
        <f>'R-GRASP comparison'!E47</f>
        <v>5</v>
      </c>
      <c r="F45" s="55">
        <f>'R-GRASP comparison'!Q47</f>
        <v>64590.28</v>
      </c>
      <c r="G45" s="55">
        <f>'R-GRASP comparison'!R47</f>
        <v>65517.937999999987</v>
      </c>
      <c r="H45" s="55">
        <f>'R-GRASP comparison'!S47</f>
        <v>687.00531186366391</v>
      </c>
      <c r="I45" s="51">
        <f>tsplib[[#This Row],[Dev]]/tsplib[[#This Row],[Best]]</f>
        <v>1.0636357542708653E-2</v>
      </c>
      <c r="J45" s="55">
        <f>'R-GRASP comparison'!T47</f>
        <v>15.576020000000003</v>
      </c>
      <c r="L45" s="46" t="s">
        <v>643</v>
      </c>
      <c r="M45" s="47">
        <v>1806862.4507812511</v>
      </c>
      <c r="N45" s="47">
        <v>1821521.5890765614</v>
      </c>
      <c r="O45" s="51">
        <v>8.5622421899138948E-3</v>
      </c>
      <c r="P45" s="47">
        <v>51.591011109374975</v>
      </c>
      <c r="Q45" s="53">
        <v>210.92500000000001</v>
      </c>
      <c r="R45" s="47"/>
      <c r="S45" s="44" t="s">
        <v>642</v>
      </c>
      <c r="T45" s="58">
        <f>AVERAGE(T5:T44)</f>
        <v>1806862.4507812499</v>
      </c>
      <c r="U45" s="58">
        <f t="shared" ref="U45:V45" si="4">AVERAGE(U5:U44)</f>
        <v>1821521.589076563</v>
      </c>
      <c r="V45" s="52">
        <f t="shared" si="4"/>
        <v>8.5622421899138965E-3</v>
      </c>
      <c r="W45" s="58">
        <f>AVERAGE(W5:W44)</f>
        <v>51.591011109375003</v>
      </c>
      <c r="X45" s="50"/>
    </row>
    <row r="46" spans="1:24" x14ac:dyDescent="0.2">
      <c r="A46" t="s">
        <v>660</v>
      </c>
      <c r="B46" t="str">
        <f>'R-GRASP comparison'!B48</f>
        <v>ch130_20_2</v>
      </c>
      <c r="C46">
        <f>'R-GRASP comparison'!C48</f>
        <v>130</v>
      </c>
      <c r="D46">
        <f>'R-GRASP comparison'!D48</f>
        <v>20</v>
      </c>
      <c r="E46">
        <f>'R-GRASP comparison'!E48</f>
        <v>2</v>
      </c>
      <c r="F46" s="55">
        <f>'R-GRASP comparison'!Q48</f>
        <v>31047.14</v>
      </c>
      <c r="G46" s="55">
        <f>'R-GRASP comparison'!R48</f>
        <v>31319.368000000006</v>
      </c>
      <c r="H46" s="55">
        <f>'R-GRASP comparison'!S48</f>
        <v>150.00968330225996</v>
      </c>
      <c r="I46" s="51">
        <f>tsplib[[#This Row],[Dev]]/tsplib[[#This Row],[Best]]</f>
        <v>4.8316747791345661E-3</v>
      </c>
      <c r="J46" s="55">
        <f>'R-GRASP comparison'!T48</f>
        <v>13.060669999999998</v>
      </c>
      <c r="M46"/>
      <c r="N46"/>
      <c r="O46"/>
      <c r="P46"/>
      <c r="Q46"/>
    </row>
    <row r="47" spans="1:24" x14ac:dyDescent="0.2">
      <c r="A47" t="s">
        <v>660</v>
      </c>
      <c r="B47" t="str">
        <f>'R-GRASP comparison'!B49</f>
        <v>ch130_20_3</v>
      </c>
      <c r="C47">
        <f>'R-GRASP comparison'!C49</f>
        <v>130</v>
      </c>
      <c r="D47">
        <f>'R-GRASP comparison'!D49</f>
        <v>20</v>
      </c>
      <c r="E47">
        <f>'R-GRASP comparison'!E49</f>
        <v>3</v>
      </c>
      <c r="F47" s="55">
        <f>'R-GRASP comparison'!Q49</f>
        <v>35926.410000000003</v>
      </c>
      <c r="G47" s="55">
        <f>'R-GRASP comparison'!R49</f>
        <v>36527.010999999999</v>
      </c>
      <c r="H47" s="55">
        <f>'R-GRASP comparison'!S49</f>
        <v>447.04357290611631</v>
      </c>
      <c r="I47" s="51">
        <f>tsplib[[#This Row],[Dev]]/tsplib[[#This Row],[Best]]</f>
        <v>1.2443313231300213E-2</v>
      </c>
      <c r="J47" s="55">
        <f>'R-GRASP comparison'!T49</f>
        <v>15.633079999999998</v>
      </c>
      <c r="M47"/>
      <c r="N47"/>
      <c r="O47"/>
      <c r="P47"/>
    </row>
    <row r="48" spans="1:24" x14ac:dyDescent="0.2">
      <c r="A48" t="s">
        <v>660</v>
      </c>
      <c r="B48" t="str">
        <f>'R-GRASP comparison'!B50</f>
        <v>ch130_20_4</v>
      </c>
      <c r="C48">
        <f>'R-GRASP comparison'!C50</f>
        <v>130</v>
      </c>
      <c r="D48">
        <f>'R-GRASP comparison'!D50</f>
        <v>20</v>
      </c>
      <c r="E48">
        <f>'R-GRASP comparison'!E50</f>
        <v>4</v>
      </c>
      <c r="F48" s="55">
        <f>'R-GRASP comparison'!Q50</f>
        <v>35963.760000000002</v>
      </c>
      <c r="G48" s="55">
        <f>'R-GRASP comparison'!R50</f>
        <v>37374.115000000005</v>
      </c>
      <c r="H48" s="55">
        <f>'R-GRASP comparison'!S50</f>
        <v>779.60382839619126</v>
      </c>
      <c r="I48" s="51">
        <f>tsplib[[#This Row],[Dev]]/tsplib[[#This Row],[Best]]</f>
        <v>2.167748390035389E-2</v>
      </c>
      <c r="J48" s="55">
        <f>'R-GRASP comparison'!T50</f>
        <v>17.497209999999999</v>
      </c>
      <c r="M48"/>
      <c r="N48"/>
      <c r="O48"/>
      <c r="P48"/>
    </row>
    <row r="49" spans="1:16" x14ac:dyDescent="0.2">
      <c r="A49" t="s">
        <v>660</v>
      </c>
      <c r="B49" t="str">
        <f>'R-GRASP comparison'!B51</f>
        <v>ch130_20_5</v>
      </c>
      <c r="C49">
        <f>'R-GRASP comparison'!C51</f>
        <v>130</v>
      </c>
      <c r="D49">
        <f>'R-GRASP comparison'!D51</f>
        <v>20</v>
      </c>
      <c r="E49">
        <f>'R-GRASP comparison'!E51</f>
        <v>5</v>
      </c>
      <c r="F49" s="55">
        <f>'R-GRASP comparison'!Q51</f>
        <v>42020.98</v>
      </c>
      <c r="G49" s="55">
        <f>'R-GRASP comparison'!R51</f>
        <v>42738.457000000002</v>
      </c>
      <c r="H49" s="55">
        <f>'R-GRASP comparison'!S51</f>
        <v>532.09658168940962</v>
      </c>
      <c r="I49" s="51">
        <f>tsplib[[#This Row],[Dev]]/tsplib[[#This Row],[Best]]</f>
        <v>1.2662640940059217E-2</v>
      </c>
      <c r="J49" s="55">
        <f>'R-GRASP comparison'!T51</f>
        <v>18.919239999999999</v>
      </c>
      <c r="M49"/>
      <c r="N49"/>
      <c r="O49"/>
      <c r="P49"/>
    </row>
    <row r="50" spans="1:16" x14ac:dyDescent="0.2">
      <c r="A50" t="s">
        <v>686</v>
      </c>
      <c r="B50" t="str">
        <f>'R-GRASP comparison'!B52</f>
        <v>ch150_05_2</v>
      </c>
      <c r="C50">
        <f>'R-GRASP comparison'!C52</f>
        <v>150</v>
      </c>
      <c r="D50">
        <f>'R-GRASP comparison'!D52</f>
        <v>5</v>
      </c>
      <c r="E50">
        <f>'R-GRASP comparison'!E52</f>
        <v>2</v>
      </c>
      <c r="F50" s="55">
        <f>'R-GRASP comparison'!Q52</f>
        <v>361120.88</v>
      </c>
      <c r="G50" s="55">
        <f>'R-GRASP comparison'!R52</f>
        <v>362075.07399999991</v>
      </c>
      <c r="H50" s="55">
        <f>'R-GRASP comparison'!S52</f>
        <v>575.61527993385698</v>
      </c>
      <c r="I50" s="51">
        <f>tsplib[[#This Row],[Dev]]/tsplib[[#This Row],[Best]]</f>
        <v>1.5939684239079639E-3</v>
      </c>
      <c r="J50" s="55">
        <f>'R-GRASP comparison'!T52</f>
        <v>8.1692499999999999</v>
      </c>
      <c r="M50"/>
      <c r="N50"/>
      <c r="O50"/>
      <c r="P50"/>
    </row>
    <row r="51" spans="1:16" x14ac:dyDescent="0.2">
      <c r="A51" t="s">
        <v>686</v>
      </c>
      <c r="B51" t="str">
        <f>'R-GRASP comparison'!B53</f>
        <v>ch150_05_3</v>
      </c>
      <c r="C51">
        <f>'R-GRASP comparison'!C53</f>
        <v>150</v>
      </c>
      <c r="D51">
        <f>'R-GRASP comparison'!D53</f>
        <v>5</v>
      </c>
      <c r="E51">
        <f>'R-GRASP comparison'!E53</f>
        <v>3</v>
      </c>
      <c r="F51" s="55">
        <f>'R-GRASP comparison'!Q53</f>
        <v>364319.26</v>
      </c>
      <c r="G51" s="55">
        <f>'R-GRASP comparison'!R53</f>
        <v>365345.92299999995</v>
      </c>
      <c r="H51" s="55">
        <f>'R-GRASP comparison'!S53</f>
        <v>671.81610427010844</v>
      </c>
      <c r="I51" s="51">
        <f>tsplib[[#This Row],[Dev]]/tsplib[[#This Row],[Best]]</f>
        <v>1.8440312605765296E-3</v>
      </c>
      <c r="J51" s="55">
        <f>'R-GRASP comparison'!T53</f>
        <v>9.0615199999999998</v>
      </c>
      <c r="M51"/>
      <c r="N51"/>
      <c r="O51"/>
      <c r="P51"/>
    </row>
    <row r="52" spans="1:16" x14ac:dyDescent="0.2">
      <c r="A52" t="s">
        <v>686</v>
      </c>
      <c r="B52" t="str">
        <f>'R-GRASP comparison'!B54</f>
        <v>ch150_05_4</v>
      </c>
      <c r="C52">
        <f>'R-GRASP comparison'!C54</f>
        <v>150</v>
      </c>
      <c r="D52">
        <f>'R-GRASP comparison'!D54</f>
        <v>5</v>
      </c>
      <c r="E52">
        <f>'R-GRASP comparison'!E54</f>
        <v>4</v>
      </c>
      <c r="F52" s="55">
        <f>'R-GRASP comparison'!Q54</f>
        <v>384441.22</v>
      </c>
      <c r="G52" s="55">
        <f>'R-GRASP comparison'!R54</f>
        <v>386071.53</v>
      </c>
      <c r="H52" s="55">
        <f>'R-GRASP comparison'!S54</f>
        <v>1376.1786926122636</v>
      </c>
      <c r="I52" s="51">
        <f>tsplib[[#This Row],[Dev]]/tsplib[[#This Row],[Best]]</f>
        <v>3.5796855826549082E-3</v>
      </c>
      <c r="J52" s="55">
        <f>'R-GRASP comparison'!T54</f>
        <v>10.13184</v>
      </c>
      <c r="M52"/>
      <c r="N52"/>
      <c r="O52"/>
      <c r="P52"/>
    </row>
    <row r="53" spans="1:16" x14ac:dyDescent="0.2">
      <c r="A53" t="s">
        <v>686</v>
      </c>
      <c r="B53" t="str">
        <f>'R-GRASP comparison'!B55</f>
        <v>ch150_05_5</v>
      </c>
      <c r="C53">
        <f>'R-GRASP comparison'!C55</f>
        <v>150</v>
      </c>
      <c r="D53">
        <f>'R-GRASP comparison'!D55</f>
        <v>5</v>
      </c>
      <c r="E53">
        <f>'R-GRASP comparison'!E55</f>
        <v>5</v>
      </c>
      <c r="F53" s="55">
        <f>'R-GRASP comparison'!Q55</f>
        <v>391014.28</v>
      </c>
      <c r="G53" s="55">
        <f>'R-GRASP comparison'!R55</f>
        <v>397512.52799999999</v>
      </c>
      <c r="H53" s="55">
        <f>'R-GRASP comparison'!S55</f>
        <v>2993.0078160041894</v>
      </c>
      <c r="I53" s="51">
        <f>tsplib[[#This Row],[Dev]]/tsplib[[#This Row],[Best]]</f>
        <v>7.6544718929553906E-3</v>
      </c>
      <c r="J53" s="55">
        <f>'R-GRASP comparison'!T55</f>
        <v>10.460789999999999</v>
      </c>
      <c r="M53"/>
      <c r="N53"/>
      <c r="O53"/>
      <c r="P53"/>
    </row>
    <row r="54" spans="1:16" x14ac:dyDescent="0.2">
      <c r="A54" t="s">
        <v>686</v>
      </c>
      <c r="B54" t="str">
        <f>'R-GRASP comparison'!B56</f>
        <v>ch150_10_2</v>
      </c>
      <c r="C54">
        <f>'R-GRASP comparison'!C56</f>
        <v>150</v>
      </c>
      <c r="D54">
        <f>'R-GRASP comparison'!D56</f>
        <v>10</v>
      </c>
      <c r="E54">
        <f>'R-GRASP comparison'!E56</f>
        <v>2</v>
      </c>
      <c r="F54" s="55">
        <f>'R-GRASP comparison'!Q56</f>
        <v>124367.41</v>
      </c>
      <c r="G54" s="55">
        <f>'R-GRASP comparison'!R56</f>
        <v>126054.48400000001</v>
      </c>
      <c r="H54" s="55">
        <f>'R-GRASP comparison'!S56</f>
        <v>797.42741368310794</v>
      </c>
      <c r="I54" s="51">
        <f>tsplib[[#This Row],[Dev]]/tsplib[[#This Row],[Best]]</f>
        <v>6.4118679779783779E-3</v>
      </c>
      <c r="J54" s="55">
        <f>'R-GRASP comparison'!T56</f>
        <v>12.818860000000001</v>
      </c>
      <c r="M54"/>
      <c r="N54"/>
      <c r="O54"/>
      <c r="P54"/>
    </row>
    <row r="55" spans="1:16" x14ac:dyDescent="0.2">
      <c r="A55" t="s">
        <v>686</v>
      </c>
      <c r="B55" t="str">
        <f>'R-GRASP comparison'!B57</f>
        <v>ch150_10_3</v>
      </c>
      <c r="C55">
        <f>'R-GRASP comparison'!C57</f>
        <v>150</v>
      </c>
      <c r="D55">
        <f>'R-GRASP comparison'!D57</f>
        <v>10</v>
      </c>
      <c r="E55">
        <f>'R-GRASP comparison'!E57</f>
        <v>3</v>
      </c>
      <c r="F55" s="55">
        <f>'R-GRASP comparison'!Q57</f>
        <v>126887.86</v>
      </c>
      <c r="G55" s="55">
        <f>'R-GRASP comparison'!R57</f>
        <v>128719.86000000002</v>
      </c>
      <c r="H55" s="55">
        <f>'R-GRASP comparison'!S57</f>
        <v>1042.211375478973</v>
      </c>
      <c r="I55" s="51">
        <f>tsplib[[#This Row],[Dev]]/tsplib[[#This Row],[Best]]</f>
        <v>8.2136413639490244E-3</v>
      </c>
      <c r="J55" s="55">
        <f>'R-GRASP comparison'!T57</f>
        <v>14.57423</v>
      </c>
      <c r="M55"/>
      <c r="N55"/>
      <c r="O55"/>
      <c r="P55"/>
    </row>
    <row r="56" spans="1:16" x14ac:dyDescent="0.2">
      <c r="A56" t="s">
        <v>686</v>
      </c>
      <c r="B56" t="str">
        <f>'R-GRASP comparison'!B58</f>
        <v>ch150_10_4</v>
      </c>
      <c r="C56">
        <f>'R-GRASP comparison'!C58</f>
        <v>150</v>
      </c>
      <c r="D56">
        <f>'R-GRASP comparison'!D58</f>
        <v>10</v>
      </c>
      <c r="E56">
        <f>'R-GRASP comparison'!E58</f>
        <v>4</v>
      </c>
      <c r="F56" s="55">
        <f>'R-GRASP comparison'!Q58</f>
        <v>139273.12</v>
      </c>
      <c r="G56" s="55">
        <f>'R-GRASP comparison'!R58</f>
        <v>142954.21399999998</v>
      </c>
      <c r="H56" s="55">
        <f>'R-GRASP comparison'!S58</f>
        <v>1777.9437451805561</v>
      </c>
      <c r="I56" s="51">
        <f>tsplib[[#This Row],[Dev]]/tsplib[[#This Row],[Best]]</f>
        <v>1.2765878621664799E-2</v>
      </c>
      <c r="J56" s="55">
        <f>'R-GRASP comparison'!T58</f>
        <v>16.527970000000003</v>
      </c>
      <c r="M56"/>
      <c r="N56"/>
      <c r="O56"/>
      <c r="P56"/>
    </row>
    <row r="57" spans="1:16" x14ac:dyDescent="0.2">
      <c r="A57" t="s">
        <v>686</v>
      </c>
      <c r="B57" t="str">
        <f>'R-GRASP comparison'!B59</f>
        <v>ch150_10_5</v>
      </c>
      <c r="C57">
        <f>'R-GRASP comparison'!C59</f>
        <v>150</v>
      </c>
      <c r="D57">
        <f>'R-GRASP comparison'!D59</f>
        <v>10</v>
      </c>
      <c r="E57">
        <f>'R-GRASP comparison'!E59</f>
        <v>5</v>
      </c>
      <c r="F57" s="55">
        <f>'R-GRASP comparison'!Q59</f>
        <v>148940.35999999999</v>
      </c>
      <c r="G57" s="55">
        <f>'R-GRASP comparison'!R59</f>
        <v>152718.253</v>
      </c>
      <c r="H57" s="55">
        <f>'R-GRASP comparison'!S59</f>
        <v>1795.304411179653</v>
      </c>
      <c r="I57" s="51">
        <f>tsplib[[#This Row],[Dev]]/tsplib[[#This Row],[Best]]</f>
        <v>1.2053847668822965E-2</v>
      </c>
      <c r="J57" s="55">
        <f>'R-GRASP comparison'!T59</f>
        <v>17.27768</v>
      </c>
      <c r="M57"/>
      <c r="N57"/>
      <c r="O57"/>
      <c r="P57"/>
    </row>
    <row r="58" spans="1:16" x14ac:dyDescent="0.2">
      <c r="A58" t="s">
        <v>686</v>
      </c>
      <c r="B58" t="str">
        <f>'R-GRASP comparison'!B60</f>
        <v>ch150_15_2</v>
      </c>
      <c r="C58">
        <f>'R-GRASP comparison'!C60</f>
        <v>150</v>
      </c>
      <c r="D58">
        <f>'R-GRASP comparison'!D60</f>
        <v>15</v>
      </c>
      <c r="E58">
        <f>'R-GRASP comparison'!E60</f>
        <v>2</v>
      </c>
      <c r="F58" s="55">
        <f>'R-GRASP comparison'!Q60</f>
        <v>66418.490000000005</v>
      </c>
      <c r="G58" s="55">
        <f>'R-GRASP comparison'!R60</f>
        <v>67188.425000000003</v>
      </c>
      <c r="H58" s="55">
        <f>'R-GRASP comparison'!S60</f>
        <v>359.23581748081563</v>
      </c>
      <c r="I58" s="51">
        <f>tsplib[[#This Row],[Dev]]/tsplib[[#This Row],[Best]]</f>
        <v>5.4086718544913565E-3</v>
      </c>
      <c r="J58" s="55">
        <f>'R-GRASP comparison'!T60</f>
        <v>16.296379999999999</v>
      </c>
      <c r="M58"/>
      <c r="N58"/>
      <c r="O58"/>
      <c r="P58"/>
    </row>
    <row r="59" spans="1:16" x14ac:dyDescent="0.2">
      <c r="A59" t="s">
        <v>686</v>
      </c>
      <c r="B59" t="str">
        <f>'R-GRASP comparison'!B61</f>
        <v>ch150_15_3</v>
      </c>
      <c r="C59">
        <f>'R-GRASP comparison'!C61</f>
        <v>150</v>
      </c>
      <c r="D59">
        <f>'R-GRASP comparison'!D61</f>
        <v>15</v>
      </c>
      <c r="E59">
        <f>'R-GRASP comparison'!E61</f>
        <v>3</v>
      </c>
      <c r="F59" s="55">
        <f>'R-GRASP comparison'!Q61</f>
        <v>68706.63</v>
      </c>
      <c r="G59" s="55">
        <f>'R-GRASP comparison'!R61</f>
        <v>70293.054000000004</v>
      </c>
      <c r="H59" s="55">
        <f>'R-GRASP comparison'!S61</f>
        <v>853.70908398066581</v>
      </c>
      <c r="I59" s="51">
        <f>tsplib[[#This Row],[Dev]]/tsplib[[#This Row],[Best]]</f>
        <v>1.2425425086060338E-2</v>
      </c>
      <c r="J59" s="55">
        <f>'R-GRASP comparison'!T61</f>
        <v>18.679659999999998</v>
      </c>
      <c r="M59"/>
      <c r="N59"/>
      <c r="O59"/>
      <c r="P59"/>
    </row>
    <row r="60" spans="1:16" x14ac:dyDescent="0.2">
      <c r="A60" t="s">
        <v>686</v>
      </c>
      <c r="B60" t="str">
        <f>'R-GRASP comparison'!B62</f>
        <v>ch150_15_4</v>
      </c>
      <c r="C60">
        <f>'R-GRASP comparison'!C62</f>
        <v>150</v>
      </c>
      <c r="D60">
        <f>'R-GRASP comparison'!D62</f>
        <v>15</v>
      </c>
      <c r="E60">
        <f>'R-GRASP comparison'!E62</f>
        <v>4</v>
      </c>
      <c r="F60" s="55">
        <f>'R-GRASP comparison'!Q62</f>
        <v>80044.639999999999</v>
      </c>
      <c r="G60" s="55">
        <f>'R-GRASP comparison'!R62</f>
        <v>81594.292999999991</v>
      </c>
      <c r="H60" s="55">
        <f>'R-GRASP comparison'!S62</f>
        <v>1019.9726632834614</v>
      </c>
      <c r="I60" s="51">
        <f>tsplib[[#This Row],[Dev]]/tsplib[[#This Row],[Best]]</f>
        <v>1.2742547949287565E-2</v>
      </c>
      <c r="J60" s="55">
        <f>'R-GRASP comparison'!T62</f>
        <v>21.444889999999997</v>
      </c>
      <c r="M60"/>
      <c r="N60"/>
      <c r="O60"/>
      <c r="P60"/>
    </row>
    <row r="61" spans="1:16" x14ac:dyDescent="0.2">
      <c r="A61" t="s">
        <v>686</v>
      </c>
      <c r="B61" t="str">
        <f>'R-GRASP comparison'!B63</f>
        <v>ch150_15_5</v>
      </c>
      <c r="C61">
        <f>'R-GRASP comparison'!C63</f>
        <v>150</v>
      </c>
      <c r="D61">
        <f>'R-GRASP comparison'!D63</f>
        <v>15</v>
      </c>
      <c r="E61">
        <f>'R-GRASP comparison'!E63</f>
        <v>5</v>
      </c>
      <c r="F61" s="55">
        <f>'R-GRASP comparison'!Q63</f>
        <v>87597.96</v>
      </c>
      <c r="G61" s="55">
        <f>'R-GRASP comparison'!R63</f>
        <v>89073.641000000018</v>
      </c>
      <c r="H61" s="55">
        <f>'R-GRASP comparison'!S63</f>
        <v>930.71505737912059</v>
      </c>
      <c r="I61" s="51">
        <f>tsplib[[#This Row],[Dev]]/tsplib[[#This Row],[Best]]</f>
        <v>1.0624848539613485E-2</v>
      </c>
      <c r="J61" s="55">
        <f>'R-GRASP comparison'!T63</f>
        <v>22.535229999999999</v>
      </c>
      <c r="M61"/>
      <c r="N61"/>
      <c r="O61"/>
      <c r="P61"/>
    </row>
    <row r="62" spans="1:16" x14ac:dyDescent="0.2">
      <c r="A62" t="s">
        <v>686</v>
      </c>
      <c r="B62" t="str">
        <f>'R-GRASP comparison'!B64</f>
        <v>ch150_20_2</v>
      </c>
      <c r="C62">
        <f>'R-GRASP comparison'!C64</f>
        <v>150</v>
      </c>
      <c r="D62">
        <f>'R-GRASP comparison'!D64</f>
        <v>20</v>
      </c>
      <c r="E62">
        <f>'R-GRASP comparison'!E64</f>
        <v>2</v>
      </c>
      <c r="F62" s="55">
        <f>'R-GRASP comparison'!Q64</f>
        <v>42315.03</v>
      </c>
      <c r="G62" s="55">
        <f>'R-GRASP comparison'!R64</f>
        <v>42610.581999999995</v>
      </c>
      <c r="H62" s="55">
        <f>'R-GRASP comparison'!S64</f>
        <v>180.17133011540935</v>
      </c>
      <c r="I62" s="51">
        <f>tsplib[[#This Row],[Dev]]/tsplib[[#This Row],[Best]]</f>
        <v>4.2578566082881039E-3</v>
      </c>
      <c r="J62" s="55">
        <f>'R-GRASP comparison'!T64</f>
        <v>19.258010000000002</v>
      </c>
      <c r="M62"/>
      <c r="N62"/>
      <c r="O62"/>
      <c r="P62"/>
    </row>
    <row r="63" spans="1:16" x14ac:dyDescent="0.2">
      <c r="A63" t="s">
        <v>686</v>
      </c>
      <c r="B63" t="str">
        <f>'R-GRASP comparison'!B65</f>
        <v>ch150_20_3</v>
      </c>
      <c r="C63">
        <f>'R-GRASP comparison'!C65</f>
        <v>150</v>
      </c>
      <c r="D63">
        <f>'R-GRASP comparison'!D65</f>
        <v>20</v>
      </c>
      <c r="E63">
        <f>'R-GRASP comparison'!E65</f>
        <v>3</v>
      </c>
      <c r="F63" s="55">
        <f>'R-GRASP comparison'!Q65</f>
        <v>43333.05</v>
      </c>
      <c r="G63" s="55">
        <f>'R-GRASP comparison'!R65</f>
        <v>45039.277000000002</v>
      </c>
      <c r="H63" s="55">
        <f>'R-GRASP comparison'!S65</f>
        <v>647.85890742849494</v>
      </c>
      <c r="I63" s="51">
        <f>tsplib[[#This Row],[Dev]]/tsplib[[#This Row],[Best]]</f>
        <v>1.4950687925924782E-2</v>
      </c>
      <c r="J63" s="55">
        <f>'R-GRASP comparison'!T65</f>
        <v>22.33286</v>
      </c>
      <c r="M63"/>
      <c r="N63"/>
      <c r="O63"/>
      <c r="P63"/>
    </row>
    <row r="64" spans="1:16" x14ac:dyDescent="0.2">
      <c r="A64" t="s">
        <v>686</v>
      </c>
      <c r="B64" t="str">
        <f>'R-GRASP comparison'!B66</f>
        <v>ch150_20_4</v>
      </c>
      <c r="C64">
        <f>'R-GRASP comparison'!C66</f>
        <v>150</v>
      </c>
      <c r="D64">
        <f>'R-GRASP comparison'!D66</f>
        <v>20</v>
      </c>
      <c r="E64">
        <f>'R-GRASP comparison'!E66</f>
        <v>4</v>
      </c>
      <c r="F64" s="55">
        <f>'R-GRASP comparison'!Q66</f>
        <v>53310.2</v>
      </c>
      <c r="G64" s="55">
        <f>'R-GRASP comparison'!R66</f>
        <v>53848.639000000003</v>
      </c>
      <c r="H64" s="55">
        <f>'R-GRASP comparison'!S66</f>
        <v>531.20924028630679</v>
      </c>
      <c r="I64" s="51">
        <f>tsplib[[#This Row],[Dev]]/tsplib[[#This Row],[Best]]</f>
        <v>9.964495355228583E-3</v>
      </c>
      <c r="J64" s="55">
        <f>'R-GRASP comparison'!T66</f>
        <v>25.842970000000001</v>
      </c>
      <c r="M64"/>
      <c r="N64"/>
      <c r="O64"/>
      <c r="P64"/>
    </row>
    <row r="65" spans="1:16" x14ac:dyDescent="0.2">
      <c r="A65" t="s">
        <v>686</v>
      </c>
      <c r="B65" t="str">
        <f>'R-GRASP comparison'!B67</f>
        <v>ch150_20_5</v>
      </c>
      <c r="C65">
        <f>'R-GRASP comparison'!C67</f>
        <v>150</v>
      </c>
      <c r="D65">
        <f>'R-GRASP comparison'!D67</f>
        <v>20</v>
      </c>
      <c r="E65">
        <f>'R-GRASP comparison'!E67</f>
        <v>5</v>
      </c>
      <c r="F65" s="55">
        <f>'R-GRASP comparison'!Q67</f>
        <v>57677.9</v>
      </c>
      <c r="G65" s="55">
        <f>'R-GRASP comparison'!R67</f>
        <v>59083.650000000009</v>
      </c>
      <c r="H65" s="55">
        <f>'R-GRASP comparison'!S67</f>
        <v>873.86991271902434</v>
      </c>
      <c r="I65" s="51">
        <f>tsplib[[#This Row],[Dev]]/tsplib[[#This Row],[Best]]</f>
        <v>1.5150862162440455E-2</v>
      </c>
      <c r="J65" s="55">
        <f>'R-GRASP comparison'!T67</f>
        <v>27.114629999999998</v>
      </c>
      <c r="M65"/>
      <c r="N65"/>
      <c r="O65"/>
      <c r="P65"/>
    </row>
    <row r="66" spans="1:16" x14ac:dyDescent="0.2">
      <c r="A66" t="s">
        <v>683</v>
      </c>
      <c r="B66" t="str">
        <f>'R-GRASP comparison'!B68</f>
        <v>d198_05_2</v>
      </c>
      <c r="C66">
        <f>'R-GRASP comparison'!C68</f>
        <v>198</v>
      </c>
      <c r="D66">
        <f>'R-GRASP comparison'!D68</f>
        <v>5</v>
      </c>
      <c r="E66">
        <f>'R-GRASP comparison'!E68</f>
        <v>2</v>
      </c>
      <c r="F66" s="55">
        <f>'R-GRASP comparison'!Q68</f>
        <v>1328072.6599999999</v>
      </c>
      <c r="G66" s="55">
        <f>'R-GRASP comparison'!R68</f>
        <v>1329627.4949999999</v>
      </c>
      <c r="H66" s="55">
        <f>'R-GRASP comparison'!S68</f>
        <v>937.28795647931406</v>
      </c>
      <c r="I66" s="51">
        <f>tsplib[[#This Row],[Dev]]/tsplib[[#This Row],[Best]]</f>
        <v>7.0575050952356331E-4</v>
      </c>
      <c r="J66" s="55">
        <f>'R-GRASP comparison'!T68</f>
        <v>15.236519999999999</v>
      </c>
      <c r="M66"/>
      <c r="N66"/>
      <c r="O66"/>
      <c r="P66"/>
    </row>
    <row r="67" spans="1:16" x14ac:dyDescent="0.2">
      <c r="A67" t="s">
        <v>683</v>
      </c>
      <c r="B67" t="str">
        <f>'R-GRASP comparison'!B69</f>
        <v>d198_05_3</v>
      </c>
      <c r="C67">
        <f>'R-GRASP comparison'!C69</f>
        <v>198</v>
      </c>
      <c r="D67">
        <f>'R-GRASP comparison'!D69</f>
        <v>5</v>
      </c>
      <c r="E67">
        <f>'R-GRASP comparison'!E69</f>
        <v>3</v>
      </c>
      <c r="F67" s="55">
        <f>'R-GRASP comparison'!Q69</f>
        <v>1420713.01</v>
      </c>
      <c r="G67" s="55">
        <f>'R-GRASP comparison'!R69</f>
        <v>1430067.3129999998</v>
      </c>
      <c r="H67" s="55">
        <f>'R-GRASP comparison'!S69</f>
        <v>4428.5595988614041</v>
      </c>
      <c r="I67" s="51">
        <f>tsplib[[#This Row],[Dev]]/tsplib[[#This Row],[Best]]</f>
        <v>3.1171387660210164E-3</v>
      </c>
      <c r="J67" s="55">
        <f>'R-GRASP comparison'!T69</f>
        <v>16.756969999999999</v>
      </c>
      <c r="M67"/>
      <c r="N67"/>
      <c r="O67"/>
      <c r="P67"/>
    </row>
    <row r="68" spans="1:16" x14ac:dyDescent="0.2">
      <c r="A68" t="s">
        <v>683</v>
      </c>
      <c r="B68" t="str">
        <f>'R-GRASP comparison'!B70</f>
        <v>d198_05_4</v>
      </c>
      <c r="C68">
        <f>'R-GRASP comparison'!C70</f>
        <v>198</v>
      </c>
      <c r="D68">
        <f>'R-GRASP comparison'!D70</f>
        <v>5</v>
      </c>
      <c r="E68">
        <f>'R-GRASP comparison'!E70</f>
        <v>4</v>
      </c>
      <c r="F68" s="55">
        <f>'R-GRASP comparison'!Q70</f>
        <v>1452600.96</v>
      </c>
      <c r="G68" s="55">
        <f>'R-GRASP comparison'!R70</f>
        <v>1458946.0869999998</v>
      </c>
      <c r="H68" s="55">
        <f>'R-GRASP comparison'!S70</f>
        <v>4243.2150337006542</v>
      </c>
      <c r="I68" s="51">
        <f>tsplib[[#This Row],[Dev]]/tsplib[[#This Row],[Best]]</f>
        <v>2.9211153995799743E-3</v>
      </c>
      <c r="J68" s="55">
        <f>'R-GRASP comparison'!T70</f>
        <v>18.435170000000003</v>
      </c>
      <c r="M68"/>
      <c r="N68"/>
      <c r="O68"/>
      <c r="P68"/>
    </row>
    <row r="69" spans="1:16" x14ac:dyDescent="0.2">
      <c r="A69" t="s">
        <v>683</v>
      </c>
      <c r="B69" t="str">
        <f>'R-GRASP comparison'!B71</f>
        <v>d198_05_5</v>
      </c>
      <c r="C69">
        <f>'R-GRASP comparison'!C71</f>
        <v>198</v>
      </c>
      <c r="D69">
        <f>'R-GRASP comparison'!D71</f>
        <v>5</v>
      </c>
      <c r="E69">
        <f>'R-GRASP comparison'!E71</f>
        <v>5</v>
      </c>
      <c r="F69" s="55">
        <f>'R-GRASP comparison'!Q71</f>
        <v>1687770.44</v>
      </c>
      <c r="G69" s="55">
        <f>'R-GRASP comparison'!R71</f>
        <v>1714599.4450000003</v>
      </c>
      <c r="H69" s="55">
        <f>'R-GRASP comparison'!S71</f>
        <v>13693.201065105502</v>
      </c>
      <c r="I69" s="51">
        <f>tsplib[[#This Row],[Dev]]/tsplib[[#This Row],[Best]]</f>
        <v>8.1131892943364405E-3</v>
      </c>
      <c r="J69" s="55">
        <f>'R-GRASP comparison'!T71</f>
        <v>18.565199999999997</v>
      </c>
      <c r="M69"/>
      <c r="N69"/>
      <c r="O69"/>
      <c r="P69"/>
    </row>
    <row r="70" spans="1:16" x14ac:dyDescent="0.2">
      <c r="A70" t="s">
        <v>683</v>
      </c>
      <c r="B70" t="str">
        <f>'R-GRASP comparison'!B72</f>
        <v>d198_10_2</v>
      </c>
      <c r="C70">
        <f>'R-GRASP comparison'!C72</f>
        <v>198</v>
      </c>
      <c r="D70">
        <f>'R-GRASP comparison'!D72</f>
        <v>10</v>
      </c>
      <c r="E70">
        <f>'R-GRASP comparison'!E72</f>
        <v>2</v>
      </c>
      <c r="F70" s="55">
        <f>'R-GRASP comparison'!Q72</f>
        <v>420769.41</v>
      </c>
      <c r="G70" s="55">
        <f>'R-GRASP comparison'!R72</f>
        <v>423545.35499999998</v>
      </c>
      <c r="H70" s="55">
        <f>'R-GRASP comparison'!S72</f>
        <v>1448.7559162663281</v>
      </c>
      <c r="I70" s="51">
        <f>tsplib[[#This Row],[Dev]]/tsplib[[#This Row],[Best]]</f>
        <v>3.4431113142619567E-3</v>
      </c>
      <c r="J70" s="55">
        <f>'R-GRASP comparison'!T72</f>
        <v>23.805660000000003</v>
      </c>
      <c r="M70"/>
      <c r="N70"/>
      <c r="O70"/>
      <c r="P70"/>
    </row>
    <row r="71" spans="1:16" x14ac:dyDescent="0.2">
      <c r="A71" t="s">
        <v>683</v>
      </c>
      <c r="B71" t="str">
        <f>'R-GRASP comparison'!B73</f>
        <v>d198_10_3</v>
      </c>
      <c r="C71">
        <f>'R-GRASP comparison'!C73</f>
        <v>198</v>
      </c>
      <c r="D71">
        <f>'R-GRASP comparison'!D73</f>
        <v>10</v>
      </c>
      <c r="E71">
        <f>'R-GRASP comparison'!E73</f>
        <v>3</v>
      </c>
      <c r="F71" s="55">
        <f>'R-GRASP comparison'!Q73</f>
        <v>453418.38</v>
      </c>
      <c r="G71" s="55">
        <f>'R-GRASP comparison'!R73</f>
        <v>455786.72899999993</v>
      </c>
      <c r="H71" s="55">
        <f>'R-GRASP comparison'!S73</f>
        <v>1283.1561068487856</v>
      </c>
      <c r="I71" s="51">
        <f>tsplib[[#This Row],[Dev]]/tsplib[[#This Row],[Best]]</f>
        <v>2.8299605032526152E-3</v>
      </c>
      <c r="J71" s="55">
        <f>'R-GRASP comparison'!T73</f>
        <v>26.639969999999998</v>
      </c>
      <c r="M71"/>
      <c r="N71"/>
      <c r="O71"/>
      <c r="P71"/>
    </row>
    <row r="72" spans="1:16" x14ac:dyDescent="0.2">
      <c r="A72" t="s">
        <v>683</v>
      </c>
      <c r="B72" t="str">
        <f>'R-GRASP comparison'!B74</f>
        <v>d198_10_4</v>
      </c>
      <c r="C72">
        <f>'R-GRASP comparison'!C74</f>
        <v>198</v>
      </c>
      <c r="D72">
        <f>'R-GRASP comparison'!D74</f>
        <v>10</v>
      </c>
      <c r="E72">
        <f>'R-GRASP comparison'!E74</f>
        <v>4</v>
      </c>
      <c r="F72" s="55">
        <f>'R-GRASP comparison'!Q74</f>
        <v>483615.38</v>
      </c>
      <c r="G72" s="55">
        <f>'R-GRASP comparison'!R74</f>
        <v>498170.35699999996</v>
      </c>
      <c r="H72" s="55">
        <f>'R-GRASP comparison'!S74</f>
        <v>8915.5279217031075</v>
      </c>
      <c r="I72" s="51">
        <f>tsplib[[#This Row],[Dev]]/tsplib[[#This Row],[Best]]</f>
        <v>1.8435162094520459E-2</v>
      </c>
      <c r="J72" s="55">
        <f>'R-GRASP comparison'!T74</f>
        <v>29.842089999999995</v>
      </c>
      <c r="M72"/>
      <c r="N72"/>
      <c r="O72"/>
      <c r="P72"/>
    </row>
    <row r="73" spans="1:16" x14ac:dyDescent="0.2">
      <c r="A73" t="s">
        <v>683</v>
      </c>
      <c r="B73" t="str">
        <f>'R-GRASP comparison'!B75</f>
        <v>d198_10_5</v>
      </c>
      <c r="C73">
        <f>'R-GRASP comparison'!C75</f>
        <v>198</v>
      </c>
      <c r="D73">
        <f>'R-GRASP comparison'!D75</f>
        <v>10</v>
      </c>
      <c r="E73">
        <f>'R-GRASP comparison'!E75</f>
        <v>5</v>
      </c>
      <c r="F73" s="55">
        <f>'R-GRASP comparison'!Q75</f>
        <v>607505.73</v>
      </c>
      <c r="G73" s="55">
        <f>'R-GRASP comparison'!R75</f>
        <v>638167.353</v>
      </c>
      <c r="H73" s="55">
        <f>'R-GRASP comparison'!S75</f>
        <v>12375.392667987058</v>
      </c>
      <c r="I73" s="51">
        <f>tsplib[[#This Row],[Dev]]/tsplib[[#This Row],[Best]]</f>
        <v>2.0370824597797717E-2</v>
      </c>
      <c r="J73" s="55">
        <f>'R-GRASP comparison'!T75</f>
        <v>30.101819999999993</v>
      </c>
      <c r="M73"/>
      <c r="N73"/>
      <c r="O73"/>
      <c r="P73"/>
    </row>
    <row r="74" spans="1:16" x14ac:dyDescent="0.2">
      <c r="A74" t="s">
        <v>683</v>
      </c>
      <c r="B74" t="str">
        <f>'R-GRASP comparison'!B76</f>
        <v>d198_15_2</v>
      </c>
      <c r="C74">
        <f>'R-GRASP comparison'!C76</f>
        <v>198</v>
      </c>
      <c r="D74">
        <f>'R-GRASP comparison'!D76</f>
        <v>15</v>
      </c>
      <c r="E74">
        <f>'R-GRASP comparison'!E76</f>
        <v>2</v>
      </c>
      <c r="F74" s="55">
        <f>'R-GRASP comparison'!Q76</f>
        <v>195252.95</v>
      </c>
      <c r="G74" s="55">
        <f>'R-GRASP comparison'!R76</f>
        <v>198242.649</v>
      </c>
      <c r="H74" s="55">
        <f>'R-GRASP comparison'!S76</f>
        <v>1874.1804416535408</v>
      </c>
      <c r="I74" s="51">
        <f>tsplib[[#This Row],[Dev]]/tsplib[[#This Row],[Best]]</f>
        <v>9.5987304757932761E-3</v>
      </c>
      <c r="J74" s="55">
        <f>'R-GRASP comparison'!T76</f>
        <v>30.890449999999998</v>
      </c>
      <c r="M74"/>
      <c r="N74"/>
      <c r="O74"/>
      <c r="P74"/>
    </row>
    <row r="75" spans="1:16" x14ac:dyDescent="0.2">
      <c r="A75" t="s">
        <v>683</v>
      </c>
      <c r="B75" t="str">
        <f>'R-GRASP comparison'!B77</f>
        <v>d198_15_3</v>
      </c>
      <c r="C75">
        <f>'R-GRASP comparison'!C77</f>
        <v>198</v>
      </c>
      <c r="D75">
        <f>'R-GRASP comparison'!D77</f>
        <v>15</v>
      </c>
      <c r="E75">
        <f>'R-GRASP comparison'!E77</f>
        <v>3</v>
      </c>
      <c r="F75" s="55">
        <f>'R-GRASP comparison'!Q77</f>
        <v>236531.38</v>
      </c>
      <c r="G75" s="55">
        <f>'R-GRASP comparison'!R77</f>
        <v>240516.24700000003</v>
      </c>
      <c r="H75" s="55">
        <f>'R-GRASP comparison'!S77</f>
        <v>2013.2476609258292</v>
      </c>
      <c r="I75" s="51">
        <f>tsplib[[#This Row],[Dev]]/tsplib[[#This Row],[Best]]</f>
        <v>8.5115457446949712E-3</v>
      </c>
      <c r="J75" s="55">
        <f>'R-GRASP comparison'!T77</f>
        <v>35.860319999999994</v>
      </c>
      <c r="M75"/>
      <c r="N75"/>
      <c r="O75"/>
      <c r="P75"/>
    </row>
    <row r="76" spans="1:16" x14ac:dyDescent="0.2">
      <c r="A76" t="s">
        <v>683</v>
      </c>
      <c r="B76" t="str">
        <f>'R-GRASP comparison'!B78</f>
        <v>d198_15_4</v>
      </c>
      <c r="C76">
        <f>'R-GRASP comparison'!C78</f>
        <v>198</v>
      </c>
      <c r="D76">
        <f>'R-GRASP comparison'!D78</f>
        <v>15</v>
      </c>
      <c r="E76">
        <f>'R-GRASP comparison'!E78</f>
        <v>4</v>
      </c>
      <c r="F76" s="55">
        <f>'R-GRASP comparison'!Q78</f>
        <v>250424.42</v>
      </c>
      <c r="G76" s="55">
        <f>'R-GRASP comparison'!R78</f>
        <v>261218.511</v>
      </c>
      <c r="H76" s="55">
        <f>'R-GRASP comparison'!S78</f>
        <v>7274.9344849259978</v>
      </c>
      <c r="I76" s="51">
        <f>tsplib[[#This Row],[Dev]]/tsplib[[#This Row],[Best]]</f>
        <v>2.9050419623317874E-2</v>
      </c>
      <c r="J76" s="55">
        <f>'R-GRASP comparison'!T78</f>
        <v>39.940740000000005</v>
      </c>
      <c r="M76"/>
      <c r="N76"/>
      <c r="O76"/>
      <c r="P76"/>
    </row>
    <row r="77" spans="1:16" x14ac:dyDescent="0.2">
      <c r="A77" t="s">
        <v>683</v>
      </c>
      <c r="B77" t="str">
        <f>'R-GRASP comparison'!B79</f>
        <v>d198_15_5</v>
      </c>
      <c r="C77">
        <f>'R-GRASP comparison'!C79</f>
        <v>198</v>
      </c>
      <c r="D77">
        <f>'R-GRASP comparison'!D79</f>
        <v>15</v>
      </c>
      <c r="E77">
        <f>'R-GRASP comparison'!E79</f>
        <v>5</v>
      </c>
      <c r="F77" s="55">
        <f>'R-GRASP comparison'!Q79</f>
        <v>354733.65</v>
      </c>
      <c r="G77" s="55">
        <f>'R-GRASP comparison'!R79</f>
        <v>368451.47699999996</v>
      </c>
      <c r="H77" s="55">
        <f>'R-GRASP comparison'!S79</f>
        <v>6985.5280823651492</v>
      </c>
      <c r="I77" s="51">
        <f>tsplib[[#This Row],[Dev]]/tsplib[[#This Row],[Best]]</f>
        <v>1.9692318680128454E-2</v>
      </c>
      <c r="J77" s="55">
        <f>'R-GRASP comparison'!T79</f>
        <v>41.520560000000003</v>
      </c>
      <c r="M77"/>
      <c r="N77"/>
      <c r="O77"/>
      <c r="P77"/>
    </row>
    <row r="78" spans="1:16" x14ac:dyDescent="0.2">
      <c r="A78" t="s">
        <v>683</v>
      </c>
      <c r="B78" t="str">
        <f>'R-GRASP comparison'!B80</f>
        <v>d198_20_2</v>
      </c>
      <c r="C78">
        <f>'R-GRASP comparison'!C80</f>
        <v>198</v>
      </c>
      <c r="D78">
        <f>'R-GRASP comparison'!D80</f>
        <v>20</v>
      </c>
      <c r="E78">
        <f>'R-GRASP comparison'!E80</f>
        <v>2</v>
      </c>
      <c r="F78" s="55">
        <f>'R-GRASP comparison'!Q80</f>
        <v>131207.01</v>
      </c>
      <c r="G78" s="55">
        <f>'R-GRASP comparison'!R80</f>
        <v>133192.81100000005</v>
      </c>
      <c r="H78" s="55">
        <f>'R-GRASP comparison'!S80</f>
        <v>1162.450271409012</v>
      </c>
      <c r="I78" s="51">
        <f>tsplib[[#This Row],[Dev]]/tsplib[[#This Row],[Best]]</f>
        <v>8.8596658929199889E-3</v>
      </c>
      <c r="J78" s="55">
        <f>'R-GRASP comparison'!T80</f>
        <v>36.355190000000007</v>
      </c>
      <c r="M78"/>
      <c r="N78"/>
      <c r="O78"/>
      <c r="P78"/>
    </row>
    <row r="79" spans="1:16" x14ac:dyDescent="0.2">
      <c r="A79" t="s">
        <v>683</v>
      </c>
      <c r="B79" t="str">
        <f>'R-GRASP comparison'!B81</f>
        <v>d198_20_3</v>
      </c>
      <c r="C79">
        <f>'R-GRASP comparison'!C81</f>
        <v>198</v>
      </c>
      <c r="D79">
        <f>'R-GRASP comparison'!D81</f>
        <v>20</v>
      </c>
      <c r="E79">
        <f>'R-GRASP comparison'!E81</f>
        <v>3</v>
      </c>
      <c r="F79" s="55">
        <f>'R-GRASP comparison'!Q81</f>
        <v>164516.49</v>
      </c>
      <c r="G79" s="55">
        <f>'R-GRASP comparison'!R81</f>
        <v>166184.503</v>
      </c>
      <c r="H79" s="55">
        <f>'R-GRASP comparison'!S81</f>
        <v>1118.3193805493263</v>
      </c>
      <c r="I79" s="51">
        <f>tsplib[[#This Row],[Dev]]/tsplib[[#This Row],[Best]]</f>
        <v>6.797612692498645E-3</v>
      </c>
      <c r="J79" s="55">
        <f>'R-GRASP comparison'!T81</f>
        <v>42.587539999999997</v>
      </c>
      <c r="M79"/>
      <c r="N79"/>
      <c r="O79"/>
      <c r="P79"/>
    </row>
    <row r="80" spans="1:16" x14ac:dyDescent="0.2">
      <c r="A80" t="s">
        <v>683</v>
      </c>
      <c r="B80" t="str">
        <f>'R-GRASP comparison'!B82</f>
        <v>d198_20_4</v>
      </c>
      <c r="C80">
        <f>'R-GRASP comparison'!C82</f>
        <v>198</v>
      </c>
      <c r="D80">
        <f>'R-GRASP comparison'!D82</f>
        <v>20</v>
      </c>
      <c r="E80">
        <f>'R-GRASP comparison'!E82</f>
        <v>4</v>
      </c>
      <c r="F80" s="55">
        <f>'R-GRASP comparison'!Q82</f>
        <v>173346.54</v>
      </c>
      <c r="G80" s="55">
        <f>'R-GRASP comparison'!R82</f>
        <v>175780.46299999999</v>
      </c>
      <c r="H80" s="55">
        <f>'R-GRASP comparison'!S82</f>
        <v>1330.9751290442844</v>
      </c>
      <c r="I80" s="51">
        <f>tsplib[[#This Row],[Dev]]/tsplib[[#This Row],[Best]]</f>
        <v>7.678117654060383E-3</v>
      </c>
      <c r="J80" s="55">
        <f>'R-GRASP comparison'!T82</f>
        <v>48.557969999999997</v>
      </c>
      <c r="M80"/>
      <c r="N80"/>
      <c r="O80"/>
      <c r="P80"/>
    </row>
    <row r="81" spans="1:16" x14ac:dyDescent="0.2">
      <c r="A81" t="s">
        <v>683</v>
      </c>
      <c r="B81" t="str">
        <f>'R-GRASP comparison'!B83</f>
        <v>d198_20_5</v>
      </c>
      <c r="C81">
        <f>'R-GRASP comparison'!C83</f>
        <v>198</v>
      </c>
      <c r="D81">
        <f>'R-GRASP comparison'!D83</f>
        <v>20</v>
      </c>
      <c r="E81">
        <f>'R-GRASP comparison'!E83</f>
        <v>5</v>
      </c>
      <c r="F81" s="55">
        <f>'R-GRASP comparison'!Q83</f>
        <v>233014.23</v>
      </c>
      <c r="G81" s="55">
        <f>'R-GRASP comparison'!R83</f>
        <v>241294.52900000001</v>
      </c>
      <c r="H81" s="55">
        <f>'R-GRASP comparison'!S83</f>
        <v>4414.8685321270359</v>
      </c>
      <c r="I81" s="51">
        <f>tsplib[[#This Row],[Dev]]/tsplib[[#This Row],[Best]]</f>
        <v>1.8946776478531099E-2</v>
      </c>
      <c r="J81" s="55">
        <f>'R-GRASP comparison'!T83</f>
        <v>50.277380000000008</v>
      </c>
      <c r="M81"/>
      <c r="N81"/>
      <c r="O81"/>
      <c r="P81"/>
    </row>
    <row r="82" spans="1:16" x14ac:dyDescent="0.2">
      <c r="A82" t="s">
        <v>665</v>
      </c>
      <c r="B82" t="str">
        <f>'R-GRASP comparison'!B84</f>
        <v>d493_05_2</v>
      </c>
      <c r="C82">
        <f>'R-GRASP comparison'!C84</f>
        <v>493</v>
      </c>
      <c r="D82">
        <f>'R-GRASP comparison'!D84</f>
        <v>5</v>
      </c>
      <c r="E82">
        <f>'R-GRASP comparison'!E84</f>
        <v>2</v>
      </c>
      <c r="F82" s="55">
        <f>'R-GRASP comparison'!Q84</f>
        <v>10618075.16</v>
      </c>
      <c r="G82" s="55">
        <f>'R-GRASP comparison'!R84</f>
        <v>10624710.637999998</v>
      </c>
      <c r="H82" s="55">
        <f>'R-GRASP comparison'!S84</f>
        <v>3850.0410829891616</v>
      </c>
      <c r="I82" s="51">
        <f>tsplib[[#This Row],[Dev]]/tsplib[[#This Row],[Best]]</f>
        <v>3.6259312775378409E-4</v>
      </c>
      <c r="J82" s="55">
        <f>'R-GRASP comparison'!T84</f>
        <v>120.72007000000001</v>
      </c>
      <c r="M82"/>
      <c r="N82"/>
      <c r="O82"/>
      <c r="P82"/>
    </row>
    <row r="83" spans="1:16" x14ac:dyDescent="0.2">
      <c r="A83" t="s">
        <v>665</v>
      </c>
      <c r="B83" t="str">
        <f>'R-GRASP comparison'!B85</f>
        <v>d493_05_3</v>
      </c>
      <c r="C83">
        <f>'R-GRASP comparison'!C85</f>
        <v>493</v>
      </c>
      <c r="D83">
        <f>'R-GRASP comparison'!D85</f>
        <v>5</v>
      </c>
      <c r="E83">
        <f>'R-GRASP comparison'!E85</f>
        <v>3</v>
      </c>
      <c r="F83" s="55">
        <f>'R-GRASP comparison'!Q85</f>
        <v>10587891.32</v>
      </c>
      <c r="G83" s="55">
        <f>'R-GRASP comparison'!R85</f>
        <v>10603571.764999999</v>
      </c>
      <c r="H83" s="55">
        <f>'R-GRASP comparison'!S85</f>
        <v>14778.710211865606</v>
      </c>
      <c r="I83" s="51">
        <f>tsplib[[#This Row],[Dev]]/tsplib[[#This Row],[Best]]</f>
        <v>1.39581242054774E-3</v>
      </c>
      <c r="J83" s="55">
        <f>'R-GRASP comparison'!T85</f>
        <v>130.87841</v>
      </c>
      <c r="M83"/>
      <c r="N83"/>
      <c r="O83"/>
      <c r="P83"/>
    </row>
    <row r="84" spans="1:16" x14ac:dyDescent="0.2">
      <c r="A84" t="s">
        <v>665</v>
      </c>
      <c r="B84" t="str">
        <f>'R-GRASP comparison'!B86</f>
        <v>d493_05_4</v>
      </c>
      <c r="C84">
        <f>'R-GRASP comparison'!C86</f>
        <v>493</v>
      </c>
      <c r="D84">
        <f>'R-GRASP comparison'!D86</f>
        <v>5</v>
      </c>
      <c r="E84">
        <f>'R-GRASP comparison'!E86</f>
        <v>4</v>
      </c>
      <c r="F84" s="55">
        <f>'R-GRASP comparison'!Q86</f>
        <v>10591024.949999999</v>
      </c>
      <c r="G84" s="55">
        <f>'R-GRASP comparison'!R86</f>
        <v>10611982.255000001</v>
      </c>
      <c r="H84" s="55">
        <f>'R-GRASP comparison'!S86</f>
        <v>12623.735033334469</v>
      </c>
      <c r="I84" s="51">
        <f>tsplib[[#This Row],[Dev]]/tsplib[[#This Row],[Best]]</f>
        <v>1.1919276078501231E-3</v>
      </c>
      <c r="J84" s="55">
        <f>'R-GRASP comparison'!T86</f>
        <v>142.36055000000002</v>
      </c>
      <c r="M84"/>
      <c r="N84"/>
      <c r="O84"/>
      <c r="P84"/>
    </row>
    <row r="85" spans="1:16" x14ac:dyDescent="0.2">
      <c r="A85" t="s">
        <v>665</v>
      </c>
      <c r="B85" t="str">
        <f>'R-GRASP comparison'!B87</f>
        <v>d493_05_5</v>
      </c>
      <c r="C85">
        <f>'R-GRASP comparison'!C87</f>
        <v>493</v>
      </c>
      <c r="D85">
        <f>'R-GRASP comparison'!D87</f>
        <v>5</v>
      </c>
      <c r="E85">
        <f>'R-GRASP comparison'!E87</f>
        <v>5</v>
      </c>
      <c r="F85" s="55">
        <f>'R-GRASP comparison'!Q87</f>
        <v>10750493.039999999</v>
      </c>
      <c r="G85" s="55">
        <f>'R-GRASP comparison'!R87</f>
        <v>10784529.856000001</v>
      </c>
      <c r="H85" s="55">
        <f>'R-GRASP comparison'!S87</f>
        <v>17587.570104060909</v>
      </c>
      <c r="I85" s="51">
        <f>tsplib[[#This Row],[Dev]]/tsplib[[#This Row],[Best]]</f>
        <v>1.6359780001365325E-3</v>
      </c>
      <c r="J85" s="55">
        <f>'R-GRASP comparison'!T87</f>
        <v>151.61707000000001</v>
      </c>
      <c r="M85"/>
      <c r="N85"/>
      <c r="O85"/>
      <c r="P85"/>
    </row>
    <row r="86" spans="1:16" x14ac:dyDescent="0.2">
      <c r="A86" t="s">
        <v>665</v>
      </c>
      <c r="B86" t="str">
        <f>'R-GRASP comparison'!B88</f>
        <v>d493_10_2</v>
      </c>
      <c r="C86">
        <f>'R-GRASP comparison'!C88</f>
        <v>493</v>
      </c>
      <c r="D86">
        <f>'R-GRASP comparison'!D88</f>
        <v>10</v>
      </c>
      <c r="E86">
        <f>'R-GRASP comparison'!E88</f>
        <v>2</v>
      </c>
      <c r="F86" s="55">
        <f>'R-GRASP comparison'!Q88</f>
        <v>3780866.76</v>
      </c>
      <c r="G86" s="55">
        <f>'R-GRASP comparison'!R88</f>
        <v>3789305.2910000002</v>
      </c>
      <c r="H86" s="55">
        <f>'R-GRASP comparison'!S88</f>
        <v>7621.3117569125616</v>
      </c>
      <c r="I86" s="51">
        <f>tsplib[[#This Row],[Dev]]/tsplib[[#This Row],[Best]]</f>
        <v>2.0157578250423621E-3</v>
      </c>
      <c r="J86" s="55">
        <f>'R-GRASP comparison'!T88</f>
        <v>180.56472000000002</v>
      </c>
    </row>
    <row r="87" spans="1:16" x14ac:dyDescent="0.2">
      <c r="A87" t="s">
        <v>665</v>
      </c>
      <c r="B87" t="str">
        <f>'R-GRASP comparison'!B89</f>
        <v>d493_10_3</v>
      </c>
      <c r="C87">
        <f>'R-GRASP comparison'!C89</f>
        <v>493</v>
      </c>
      <c r="D87">
        <f>'R-GRASP comparison'!D89</f>
        <v>10</v>
      </c>
      <c r="E87">
        <f>'R-GRASP comparison'!E89</f>
        <v>3</v>
      </c>
      <c r="F87" s="55">
        <f>'R-GRASP comparison'!Q89</f>
        <v>3928086.08</v>
      </c>
      <c r="G87" s="55">
        <f>'R-GRASP comparison'!R89</f>
        <v>3951568.8390000002</v>
      </c>
      <c r="H87" s="55">
        <f>'R-GRASP comparison'!S89</f>
        <v>14435.06526855148</v>
      </c>
      <c r="I87" s="51">
        <f>tsplib[[#This Row],[Dev]]/tsplib[[#This Row],[Best]]</f>
        <v>3.6748342512268671E-3</v>
      </c>
      <c r="J87" s="55">
        <f>'R-GRASP comparison'!T89</f>
        <v>196.41367</v>
      </c>
    </row>
    <row r="88" spans="1:16" x14ac:dyDescent="0.2">
      <c r="A88" t="s">
        <v>665</v>
      </c>
      <c r="B88" t="str">
        <f>'R-GRASP comparison'!B90</f>
        <v>d493_10_4</v>
      </c>
      <c r="C88">
        <f>'R-GRASP comparison'!C90</f>
        <v>493</v>
      </c>
      <c r="D88">
        <f>'R-GRASP comparison'!D90</f>
        <v>10</v>
      </c>
      <c r="E88">
        <f>'R-GRASP comparison'!E90</f>
        <v>4</v>
      </c>
      <c r="F88" s="55">
        <f>'R-GRASP comparison'!Q90</f>
        <v>3763317.26</v>
      </c>
      <c r="G88" s="55">
        <f>'R-GRASP comparison'!R90</f>
        <v>3797315.0830000006</v>
      </c>
      <c r="H88" s="55">
        <f>'R-GRASP comparison'!S90</f>
        <v>14314.687849888192</v>
      </c>
      <c r="I88" s="51">
        <f>tsplib[[#This Row],[Dev]]/tsplib[[#This Row],[Best]]</f>
        <v>3.8037419810542875E-3</v>
      </c>
      <c r="J88" s="55">
        <f>'R-GRASP comparison'!T90</f>
        <v>220.73903999999999</v>
      </c>
    </row>
    <row r="89" spans="1:16" x14ac:dyDescent="0.2">
      <c r="A89" t="s">
        <v>665</v>
      </c>
      <c r="B89" t="str">
        <f>'R-GRASP comparison'!B91</f>
        <v>d493_10_5</v>
      </c>
      <c r="C89">
        <f>'R-GRASP comparison'!C91</f>
        <v>493</v>
      </c>
      <c r="D89">
        <f>'R-GRASP comparison'!D91</f>
        <v>10</v>
      </c>
      <c r="E89">
        <f>'R-GRASP comparison'!E91</f>
        <v>5</v>
      </c>
      <c r="F89" s="55">
        <f>'R-GRASP comparison'!Q91</f>
        <v>3925510.16</v>
      </c>
      <c r="G89" s="55">
        <f>'R-GRASP comparison'!R91</f>
        <v>3957896.4130000002</v>
      </c>
      <c r="H89" s="55">
        <f>'R-GRASP comparison'!S91</f>
        <v>18071.280736796489</v>
      </c>
      <c r="I89" s="51">
        <f>tsplib[[#This Row],[Dev]]/tsplib[[#This Row],[Best]]</f>
        <v>4.6035496025302576E-3</v>
      </c>
      <c r="J89" s="55">
        <f>'R-GRASP comparison'!T91</f>
        <v>239.06708000000003</v>
      </c>
    </row>
    <row r="90" spans="1:16" x14ac:dyDescent="0.2">
      <c r="A90" t="s">
        <v>665</v>
      </c>
      <c r="B90" t="str">
        <f>'R-GRASP comparison'!B92</f>
        <v>d493_15_2</v>
      </c>
      <c r="C90">
        <f>'R-GRASP comparison'!C92</f>
        <v>493</v>
      </c>
      <c r="D90">
        <f>'R-GRASP comparison'!D92</f>
        <v>15</v>
      </c>
      <c r="E90">
        <f>'R-GRASP comparison'!E92</f>
        <v>2</v>
      </c>
      <c r="F90" s="55">
        <f>'R-GRASP comparison'!Q92</f>
        <v>2071404.62</v>
      </c>
      <c r="G90" s="55">
        <f>'R-GRASP comparison'!R92</f>
        <v>2080925.618</v>
      </c>
      <c r="H90" s="55">
        <f>'R-GRASP comparison'!S92</f>
        <v>7415.5202484485717</v>
      </c>
      <c r="I90" s="51">
        <f>tsplib[[#This Row],[Dev]]/tsplib[[#This Row],[Best]]</f>
        <v>3.5799477209086127E-3</v>
      </c>
      <c r="J90" s="55">
        <f>'R-GRASP comparison'!T92</f>
        <v>231.29272</v>
      </c>
    </row>
    <row r="91" spans="1:16" x14ac:dyDescent="0.2">
      <c r="A91" t="s">
        <v>665</v>
      </c>
      <c r="B91" t="str">
        <f>'R-GRASP comparison'!B93</f>
        <v>d493_15_3</v>
      </c>
      <c r="C91">
        <f>'R-GRASP comparison'!C93</f>
        <v>493</v>
      </c>
      <c r="D91">
        <f>'R-GRASP comparison'!D93</f>
        <v>15</v>
      </c>
      <c r="E91">
        <f>'R-GRASP comparison'!E93</f>
        <v>3</v>
      </c>
      <c r="F91" s="55">
        <f>'R-GRASP comparison'!Q93</f>
        <v>2245958.2799999998</v>
      </c>
      <c r="G91" s="55">
        <f>'R-GRASP comparison'!R93</f>
        <v>2258321.4309999999</v>
      </c>
      <c r="H91" s="55">
        <f>'R-GRASP comparison'!S93</f>
        <v>9694.6205648223749</v>
      </c>
      <c r="I91" s="51">
        <f>tsplib[[#This Row],[Dev]]/tsplib[[#This Row],[Best]]</f>
        <v>4.3164740196431324E-3</v>
      </c>
      <c r="J91" s="55">
        <f>'R-GRASP comparison'!T93</f>
        <v>250.39267000000001</v>
      </c>
    </row>
    <row r="92" spans="1:16" x14ac:dyDescent="0.2">
      <c r="A92" t="s">
        <v>665</v>
      </c>
      <c r="B92" t="str">
        <f>'R-GRASP comparison'!B94</f>
        <v>d493_15_4</v>
      </c>
      <c r="C92">
        <f>'R-GRASP comparison'!C94</f>
        <v>493</v>
      </c>
      <c r="D92">
        <f>'R-GRASP comparison'!D94</f>
        <v>15</v>
      </c>
      <c r="E92">
        <f>'R-GRASP comparison'!E94</f>
        <v>4</v>
      </c>
      <c r="F92" s="55">
        <f>'R-GRASP comparison'!Q94</f>
        <v>2128476.7200000002</v>
      </c>
      <c r="G92" s="55">
        <f>'R-GRASP comparison'!R94</f>
        <v>2145517.5649999999</v>
      </c>
      <c r="H92" s="55">
        <f>'R-GRASP comparison'!S94</f>
        <v>11515.31338833665</v>
      </c>
      <c r="I92" s="51">
        <f>tsplib[[#This Row],[Dev]]/tsplib[[#This Row],[Best]]</f>
        <v>5.4101194906828248E-3</v>
      </c>
      <c r="J92" s="55">
        <f>'R-GRASP comparison'!T94</f>
        <v>284.52363000000003</v>
      </c>
    </row>
    <row r="93" spans="1:16" x14ac:dyDescent="0.2">
      <c r="A93" t="s">
        <v>665</v>
      </c>
      <c r="B93" t="str">
        <f>'R-GRASP comparison'!B95</f>
        <v>d493_15_5</v>
      </c>
      <c r="C93">
        <f>'R-GRASP comparison'!C95</f>
        <v>493</v>
      </c>
      <c r="D93">
        <f>'R-GRASP comparison'!D95</f>
        <v>15</v>
      </c>
      <c r="E93">
        <f>'R-GRASP comparison'!E95</f>
        <v>5</v>
      </c>
      <c r="F93" s="55">
        <f>'R-GRASP comparison'!Q95</f>
        <v>2235003.2200000002</v>
      </c>
      <c r="G93" s="55">
        <f>'R-GRASP comparison'!R95</f>
        <v>2255442.5100000002</v>
      </c>
      <c r="H93" s="55">
        <f>'R-GRASP comparison'!S95</f>
        <v>16932.308663177319</v>
      </c>
      <c r="I93" s="51">
        <f>tsplib[[#This Row],[Dev]]/tsplib[[#This Row],[Best]]</f>
        <v>7.5759661156896757E-3</v>
      </c>
      <c r="J93" s="55">
        <f>'R-GRASP comparison'!T95</f>
        <v>307.91606999999999</v>
      </c>
    </row>
    <row r="94" spans="1:16" x14ac:dyDescent="0.2">
      <c r="A94" t="s">
        <v>665</v>
      </c>
      <c r="B94" t="str">
        <f>'R-GRASP comparison'!B96</f>
        <v>d493_20_2</v>
      </c>
      <c r="C94">
        <f>'R-GRASP comparison'!C96</f>
        <v>493</v>
      </c>
      <c r="D94">
        <f>'R-GRASP comparison'!D96</f>
        <v>20</v>
      </c>
      <c r="E94">
        <f>'R-GRASP comparison'!E96</f>
        <v>2</v>
      </c>
      <c r="F94" s="55">
        <f>'R-GRASP comparison'!Q96</f>
        <v>1365638.26</v>
      </c>
      <c r="G94" s="55">
        <f>'R-GRASP comparison'!R96</f>
        <v>1370644.196</v>
      </c>
      <c r="H94" s="55">
        <f>'R-GRASP comparison'!S96</f>
        <v>3569.3350189206476</v>
      </c>
      <c r="I94" s="51">
        <f>tsplib[[#This Row],[Dev]]/tsplib[[#This Row],[Best]]</f>
        <v>2.6136753219850825E-3</v>
      </c>
      <c r="J94" s="55">
        <f>'R-GRASP comparison'!T96</f>
        <v>269.73168999999996</v>
      </c>
    </row>
    <row r="95" spans="1:16" x14ac:dyDescent="0.2">
      <c r="A95" t="s">
        <v>665</v>
      </c>
      <c r="B95" t="str">
        <f>'R-GRASP comparison'!B97</f>
        <v>d493_20_3</v>
      </c>
      <c r="C95">
        <f>'R-GRASP comparison'!C97</f>
        <v>493</v>
      </c>
      <c r="D95">
        <f>'R-GRASP comparison'!D97</f>
        <v>20</v>
      </c>
      <c r="E95">
        <f>'R-GRASP comparison'!E97</f>
        <v>3</v>
      </c>
      <c r="F95" s="55">
        <f>'R-GRASP comparison'!Q97</f>
        <v>1506475.56</v>
      </c>
      <c r="G95" s="55">
        <f>'R-GRASP comparison'!R97</f>
        <v>1515908.9379999998</v>
      </c>
      <c r="H95" s="55">
        <f>'R-GRASP comparison'!S97</f>
        <v>6182.5227107221854</v>
      </c>
      <c r="I95" s="51">
        <f>tsplib[[#This Row],[Dev]]/tsplib[[#This Row],[Best]]</f>
        <v>4.1039648268320966E-3</v>
      </c>
      <c r="J95" s="55">
        <f>'R-GRASP comparison'!T97</f>
        <v>299.31507999999997</v>
      </c>
    </row>
    <row r="96" spans="1:16" x14ac:dyDescent="0.2">
      <c r="A96" t="s">
        <v>665</v>
      </c>
      <c r="B96" t="str">
        <f>'R-GRASP comparison'!B98</f>
        <v>d493_20_4</v>
      </c>
      <c r="C96">
        <f>'R-GRASP comparison'!C98</f>
        <v>493</v>
      </c>
      <c r="D96">
        <f>'R-GRASP comparison'!D98</f>
        <v>20</v>
      </c>
      <c r="E96">
        <f>'R-GRASP comparison'!E98</f>
        <v>4</v>
      </c>
      <c r="F96" s="55">
        <f>'R-GRASP comparison'!Q98</f>
        <v>1430742.75</v>
      </c>
      <c r="G96" s="55">
        <f>'R-GRASP comparison'!R98</f>
        <v>1436108.889</v>
      </c>
      <c r="H96" s="55">
        <f>'R-GRASP comparison'!S98</f>
        <v>4372.3447183365233</v>
      </c>
      <c r="I96" s="51">
        <f>tsplib[[#This Row],[Dev]]/tsplib[[#This Row],[Best]]</f>
        <v>3.0559964174807271E-3</v>
      </c>
      <c r="J96" s="55">
        <f>'R-GRASP comparison'!T98</f>
        <v>340.92735000000005</v>
      </c>
    </row>
    <row r="97" spans="1:10" x14ac:dyDescent="0.2">
      <c r="A97" t="s">
        <v>665</v>
      </c>
      <c r="B97" t="str">
        <f>'R-GRASP comparison'!B99</f>
        <v>d493_20_5</v>
      </c>
      <c r="C97">
        <f>'R-GRASP comparison'!C99</f>
        <v>493</v>
      </c>
      <c r="D97">
        <f>'R-GRASP comparison'!D99</f>
        <v>20</v>
      </c>
      <c r="E97">
        <f>'R-GRASP comparison'!E99</f>
        <v>5</v>
      </c>
      <c r="F97" s="55">
        <f>'R-GRASP comparison'!Q99</f>
        <v>1541355.53</v>
      </c>
      <c r="G97" s="55">
        <f>'R-GRASP comparison'!R99</f>
        <v>1547931.9219999998</v>
      </c>
      <c r="H97" s="55">
        <f>'R-GRASP comparison'!S99</f>
        <v>5440.2059278605057</v>
      </c>
      <c r="I97" s="51">
        <f>tsplib[[#This Row],[Dev]]/tsplib[[#This Row],[Best]]</f>
        <v>3.5294945403417117E-3</v>
      </c>
      <c r="J97" s="55">
        <f>'R-GRASP comparison'!T99</f>
        <v>373.34505000000001</v>
      </c>
    </row>
    <row r="98" spans="1:10" x14ac:dyDescent="0.2">
      <c r="A98" t="s">
        <v>653</v>
      </c>
      <c r="B98" t="str">
        <f>'R-GRASP comparison'!B100</f>
        <v>eil101_05_2</v>
      </c>
      <c r="C98">
        <f>'R-GRASP comparison'!C100</f>
        <v>101</v>
      </c>
      <c r="D98">
        <f>'R-GRASP comparison'!D100</f>
        <v>5</v>
      </c>
      <c r="E98">
        <f>'R-GRASP comparison'!E100</f>
        <v>2</v>
      </c>
      <c r="F98" s="55">
        <f>'R-GRASP comparison'!Q100</f>
        <v>15863.34</v>
      </c>
      <c r="G98" s="55">
        <f>'R-GRASP comparison'!R100</f>
        <v>15863.34</v>
      </c>
      <c r="H98" s="55">
        <f>'R-GRASP comparison'!S100</f>
        <v>0</v>
      </c>
      <c r="I98" s="51">
        <f>tsplib[[#This Row],[Dev]]/tsplib[[#This Row],[Best]]</f>
        <v>0</v>
      </c>
      <c r="J98" s="55">
        <f>'R-GRASP comparison'!T100</f>
        <v>4.6769499999999997</v>
      </c>
    </row>
    <row r="99" spans="1:10" x14ac:dyDescent="0.2">
      <c r="A99" t="s">
        <v>653</v>
      </c>
      <c r="B99" t="str">
        <f>'R-GRASP comparison'!B101</f>
        <v>eil101_05_3</v>
      </c>
      <c r="C99">
        <f>'R-GRASP comparison'!C101</f>
        <v>101</v>
      </c>
      <c r="D99">
        <f>'R-GRASP comparison'!D101</f>
        <v>5</v>
      </c>
      <c r="E99">
        <f>'R-GRASP comparison'!E101</f>
        <v>3</v>
      </c>
      <c r="F99" s="55">
        <f>'R-GRASP comparison'!Q101</f>
        <v>16549.32</v>
      </c>
      <c r="G99" s="55">
        <f>'R-GRASP comparison'!R101</f>
        <v>16654.119000000002</v>
      </c>
      <c r="H99" s="55">
        <f>'R-GRASP comparison'!S101</f>
        <v>51.440116305813</v>
      </c>
      <c r="I99" s="51">
        <f>tsplib[[#This Row],[Dev]]/tsplib[[#This Row],[Best]]</f>
        <v>3.1082918395325611E-3</v>
      </c>
      <c r="J99" s="55">
        <f>'R-GRASP comparison'!T101</f>
        <v>5.0381299999999998</v>
      </c>
    </row>
    <row r="100" spans="1:10" x14ac:dyDescent="0.2">
      <c r="A100" t="s">
        <v>653</v>
      </c>
      <c r="B100" t="str">
        <f>'R-GRASP comparison'!B102</f>
        <v>eil101_05_4</v>
      </c>
      <c r="C100">
        <f>'R-GRASP comparison'!C102</f>
        <v>101</v>
      </c>
      <c r="D100">
        <f>'R-GRASP comparison'!D102</f>
        <v>5</v>
      </c>
      <c r="E100">
        <f>'R-GRASP comparison'!E102</f>
        <v>4</v>
      </c>
      <c r="F100" s="55">
        <f>'R-GRASP comparison'!Q102</f>
        <v>16644.419999999998</v>
      </c>
      <c r="G100" s="55">
        <f>'R-GRASP comparison'!R102</f>
        <v>16782.851000000002</v>
      </c>
      <c r="H100" s="55">
        <f>'R-GRASP comparison'!S102</f>
        <v>95.613601943796667</v>
      </c>
      <c r="I100" s="51">
        <f>tsplib[[#This Row],[Dev]]/tsplib[[#This Row],[Best]]</f>
        <v>5.7444838536756873E-3</v>
      </c>
      <c r="J100" s="55">
        <f>'R-GRASP comparison'!T102</f>
        <v>5.29352</v>
      </c>
    </row>
    <row r="101" spans="1:10" x14ac:dyDescent="0.2">
      <c r="A101" t="s">
        <v>653</v>
      </c>
      <c r="B101" t="str">
        <f>'R-GRASP comparison'!B103</f>
        <v>eil101_05_5</v>
      </c>
      <c r="C101">
        <f>'R-GRASP comparison'!C103</f>
        <v>101</v>
      </c>
      <c r="D101">
        <f>'R-GRASP comparison'!D103</f>
        <v>5</v>
      </c>
      <c r="E101">
        <f>'R-GRASP comparison'!E103</f>
        <v>5</v>
      </c>
      <c r="F101" s="55">
        <f>'R-GRASP comparison'!Q103</f>
        <v>16500.68</v>
      </c>
      <c r="G101" s="55">
        <f>'R-GRASP comparison'!R103</f>
        <v>16720.801000000003</v>
      </c>
      <c r="H101" s="55">
        <f>'R-GRASP comparison'!S103</f>
        <v>108.69652723165663</v>
      </c>
      <c r="I101" s="51">
        <f>tsplib[[#This Row],[Dev]]/tsplib[[#This Row],[Best]]</f>
        <v>6.587396836473202E-3</v>
      </c>
      <c r="J101" s="55">
        <f>'R-GRASP comparison'!T103</f>
        <v>5.5902899999999995</v>
      </c>
    </row>
    <row r="102" spans="1:10" x14ac:dyDescent="0.2">
      <c r="A102" t="s">
        <v>653</v>
      </c>
      <c r="B102" t="str">
        <f>'R-GRASP comparison'!B104</f>
        <v>eil101_10_2</v>
      </c>
      <c r="C102">
        <f>'R-GRASP comparison'!C104</f>
        <v>101</v>
      </c>
      <c r="D102">
        <f>'R-GRASP comparison'!D104</f>
        <v>10</v>
      </c>
      <c r="E102">
        <f>'R-GRASP comparison'!E104</f>
        <v>2</v>
      </c>
      <c r="F102" s="55">
        <f>'R-GRASP comparison'!Q104</f>
        <v>5731.22</v>
      </c>
      <c r="G102" s="55">
        <f>'R-GRASP comparison'!R104</f>
        <v>5753.0579999999991</v>
      </c>
      <c r="H102" s="55">
        <f>'R-GRASP comparison'!S104</f>
        <v>18.745974856841407</v>
      </c>
      <c r="I102" s="51">
        <f>tsplib[[#This Row],[Dev]]/tsplib[[#This Row],[Best]]</f>
        <v>3.2708524287745726E-3</v>
      </c>
      <c r="J102" s="55">
        <f>'R-GRASP comparison'!T104</f>
        <v>6.8199899999999998</v>
      </c>
    </row>
    <row r="103" spans="1:10" x14ac:dyDescent="0.2">
      <c r="A103" t="s">
        <v>653</v>
      </c>
      <c r="B103" t="str">
        <f>'R-GRASP comparison'!B105</f>
        <v>eil101_10_3</v>
      </c>
      <c r="C103">
        <f>'R-GRASP comparison'!C105</f>
        <v>101</v>
      </c>
      <c r="D103">
        <f>'R-GRASP comparison'!D105</f>
        <v>10</v>
      </c>
      <c r="E103">
        <f>'R-GRASP comparison'!E105</f>
        <v>3</v>
      </c>
      <c r="F103" s="55">
        <f>'R-GRASP comparison'!Q105</f>
        <v>6114.56</v>
      </c>
      <c r="G103" s="55">
        <f>'R-GRASP comparison'!R105</f>
        <v>6180.933</v>
      </c>
      <c r="H103" s="55">
        <f>'R-GRASP comparison'!S105</f>
        <v>45.267887330129703</v>
      </c>
      <c r="I103" s="51">
        <f>tsplib[[#This Row],[Dev]]/tsplib[[#This Row],[Best]]</f>
        <v>7.4032943220983518E-3</v>
      </c>
      <c r="J103" s="55">
        <f>'R-GRASP comparison'!T105</f>
        <v>7.7029199999999989</v>
      </c>
    </row>
    <row r="104" spans="1:10" x14ac:dyDescent="0.2">
      <c r="A104" t="s">
        <v>653</v>
      </c>
      <c r="B104" t="str">
        <f>'R-GRASP comparison'!B106</f>
        <v>eil101_10_4</v>
      </c>
      <c r="C104">
        <f>'R-GRASP comparison'!C106</f>
        <v>101</v>
      </c>
      <c r="D104">
        <f>'R-GRASP comparison'!D106</f>
        <v>10</v>
      </c>
      <c r="E104">
        <f>'R-GRASP comparison'!E106</f>
        <v>4</v>
      </c>
      <c r="F104" s="55">
        <f>'R-GRASP comparison'!Q106</f>
        <v>6192</v>
      </c>
      <c r="G104" s="55">
        <f>'R-GRASP comparison'!R106</f>
        <v>6249.0069999999996</v>
      </c>
      <c r="H104" s="55">
        <f>'R-GRASP comparison'!S106</f>
        <v>57.156120902897669</v>
      </c>
      <c r="I104" s="51">
        <f>tsplib[[#This Row],[Dev]]/tsplib[[#This Row],[Best]]</f>
        <v>9.2306396807005277E-3</v>
      </c>
      <c r="J104" s="55">
        <f>'R-GRASP comparison'!T106</f>
        <v>8.1021600000000014</v>
      </c>
    </row>
    <row r="105" spans="1:10" x14ac:dyDescent="0.2">
      <c r="A105" t="s">
        <v>653</v>
      </c>
      <c r="B105" t="str">
        <f>'R-GRASP comparison'!B107</f>
        <v>eil101_10_5</v>
      </c>
      <c r="C105">
        <f>'R-GRASP comparison'!C107</f>
        <v>101</v>
      </c>
      <c r="D105">
        <f>'R-GRASP comparison'!D107</f>
        <v>10</v>
      </c>
      <c r="E105">
        <f>'R-GRASP comparison'!E107</f>
        <v>5</v>
      </c>
      <c r="F105" s="55">
        <f>'R-GRASP comparison'!Q107</f>
        <v>6307.37</v>
      </c>
      <c r="G105" s="55">
        <f>'R-GRASP comparison'!R107</f>
        <v>6516.5640000000003</v>
      </c>
      <c r="H105" s="55">
        <f>'R-GRASP comparison'!S107</f>
        <v>95.898826803158698</v>
      </c>
      <c r="I105" s="51">
        <f>tsplib[[#This Row],[Dev]]/tsplib[[#This Row],[Best]]</f>
        <v>1.5204249442027137E-2</v>
      </c>
      <c r="J105" s="55">
        <f>'R-GRASP comparison'!T107</f>
        <v>8.7236700000000003</v>
      </c>
    </row>
    <row r="106" spans="1:10" x14ac:dyDescent="0.2">
      <c r="A106" t="s">
        <v>653</v>
      </c>
      <c r="B106" t="str">
        <f>'R-GRASP comparison'!B108</f>
        <v>eil101_15_2</v>
      </c>
      <c r="C106">
        <f>'R-GRASP comparison'!C108</f>
        <v>101</v>
      </c>
      <c r="D106">
        <f>'R-GRASP comparison'!D108</f>
        <v>15</v>
      </c>
      <c r="E106">
        <f>'R-GRASP comparison'!E108</f>
        <v>2</v>
      </c>
      <c r="F106" s="55">
        <f>'R-GRASP comparison'!Q108</f>
        <v>3046.81</v>
      </c>
      <c r="G106" s="55">
        <f>'R-GRASP comparison'!R108</f>
        <v>3074.0219999999999</v>
      </c>
      <c r="H106" s="55">
        <f>'R-GRASP comparison'!S108</f>
        <v>17.657057009089161</v>
      </c>
      <c r="I106" s="51">
        <f>tsplib[[#This Row],[Dev]]/tsplib[[#This Row],[Best]]</f>
        <v>5.7952602916129204E-3</v>
      </c>
      <c r="J106" s="55">
        <f>'R-GRASP comparison'!T108</f>
        <v>8.1136600000000012</v>
      </c>
    </row>
    <row r="107" spans="1:10" x14ac:dyDescent="0.2">
      <c r="A107" t="s">
        <v>653</v>
      </c>
      <c r="B107" t="str">
        <f>'R-GRASP comparison'!B109</f>
        <v>eil101_15_3</v>
      </c>
      <c r="C107">
        <f>'R-GRASP comparison'!C109</f>
        <v>101</v>
      </c>
      <c r="D107">
        <f>'R-GRASP comparison'!D109</f>
        <v>15</v>
      </c>
      <c r="E107">
        <f>'R-GRASP comparison'!E109</f>
        <v>3</v>
      </c>
      <c r="F107" s="55">
        <f>'R-GRASP comparison'!Q109</f>
        <v>3367.04</v>
      </c>
      <c r="G107" s="55">
        <f>'R-GRASP comparison'!R109</f>
        <v>3428.982</v>
      </c>
      <c r="H107" s="55">
        <f>'R-GRASP comparison'!S109</f>
        <v>26.944235747187186</v>
      </c>
      <c r="I107" s="51">
        <f>tsplib[[#This Row],[Dev]]/tsplib[[#This Row],[Best]]</f>
        <v>8.0023509513362442E-3</v>
      </c>
      <c r="J107" s="55">
        <f>'R-GRASP comparison'!T109</f>
        <v>9.43187</v>
      </c>
    </row>
    <row r="108" spans="1:10" x14ac:dyDescent="0.2">
      <c r="A108" t="s">
        <v>653</v>
      </c>
      <c r="B108" t="str">
        <f>'R-GRASP comparison'!B110</f>
        <v>eil101_15_4</v>
      </c>
      <c r="C108">
        <f>'R-GRASP comparison'!C110</f>
        <v>101</v>
      </c>
      <c r="D108">
        <f>'R-GRASP comparison'!D110</f>
        <v>15</v>
      </c>
      <c r="E108">
        <f>'R-GRASP comparison'!E110</f>
        <v>4</v>
      </c>
      <c r="F108" s="55">
        <f>'R-GRASP comparison'!Q110</f>
        <v>3495.7</v>
      </c>
      <c r="G108" s="55">
        <f>'R-GRASP comparison'!R110</f>
        <v>3589.8599999999997</v>
      </c>
      <c r="H108" s="55">
        <f>'R-GRASP comparison'!S110</f>
        <v>45.455890951803219</v>
      </c>
      <c r="I108" s="51">
        <f>tsplib[[#This Row],[Dev]]/tsplib[[#This Row],[Best]]</f>
        <v>1.300337298732821E-2</v>
      </c>
      <c r="J108" s="55">
        <f>'R-GRASP comparison'!T110</f>
        <v>9.7042799999999989</v>
      </c>
    </row>
    <row r="109" spans="1:10" x14ac:dyDescent="0.2">
      <c r="A109" t="s">
        <v>653</v>
      </c>
      <c r="B109" t="str">
        <f>'R-GRASP comparison'!B111</f>
        <v>eil101_15_5</v>
      </c>
      <c r="C109">
        <f>'R-GRASP comparison'!C111</f>
        <v>101</v>
      </c>
      <c r="D109">
        <f>'R-GRASP comparison'!D111</f>
        <v>15</v>
      </c>
      <c r="E109">
        <f>'R-GRASP comparison'!E111</f>
        <v>5</v>
      </c>
      <c r="F109" s="55">
        <f>'R-GRASP comparison'!Q111</f>
        <v>3626.08</v>
      </c>
      <c r="G109" s="55">
        <f>'R-GRASP comparison'!R111</f>
        <v>3745.6530000000007</v>
      </c>
      <c r="H109" s="55">
        <f>'R-GRASP comparison'!S111</f>
        <v>85.093790353154816</v>
      </c>
      <c r="I109" s="51">
        <f>tsplib[[#This Row],[Dev]]/tsplib[[#This Row],[Best]]</f>
        <v>2.3467157468438318E-2</v>
      </c>
      <c r="J109" s="55">
        <f>'R-GRASP comparison'!T111</f>
        <v>10.754940000000001</v>
      </c>
    </row>
    <row r="110" spans="1:10" x14ac:dyDescent="0.2">
      <c r="A110" t="s">
        <v>653</v>
      </c>
      <c r="B110" t="str">
        <f>'R-GRASP comparison'!B112</f>
        <v>eil101_20_2</v>
      </c>
      <c r="C110">
        <f>'R-GRASP comparison'!C112</f>
        <v>101</v>
      </c>
      <c r="D110">
        <f>'R-GRASP comparison'!D112</f>
        <v>20</v>
      </c>
      <c r="E110">
        <f>'R-GRASP comparison'!E112</f>
        <v>2</v>
      </c>
      <c r="F110" s="55">
        <f>'R-GRASP comparison'!Q112</f>
        <v>1900.68</v>
      </c>
      <c r="G110" s="55">
        <f>'R-GRASP comparison'!R112</f>
        <v>1935.6840000000004</v>
      </c>
      <c r="H110" s="55">
        <f>'R-GRASP comparison'!S112</f>
        <v>16.863080778236618</v>
      </c>
      <c r="I110" s="51">
        <f>tsplib[[#This Row],[Dev]]/tsplib[[#This Row],[Best]]</f>
        <v>8.8721303839871084E-3</v>
      </c>
      <c r="J110" s="55">
        <f>'R-GRASP comparison'!T112</f>
        <v>9.1990400000000001</v>
      </c>
    </row>
    <row r="111" spans="1:10" x14ac:dyDescent="0.2">
      <c r="A111" t="s">
        <v>653</v>
      </c>
      <c r="B111" t="str">
        <f>'R-GRASP comparison'!B113</f>
        <v>eil101_20_3</v>
      </c>
      <c r="C111">
        <f>'R-GRASP comparison'!C113</f>
        <v>101</v>
      </c>
      <c r="D111">
        <f>'R-GRASP comparison'!D113</f>
        <v>20</v>
      </c>
      <c r="E111">
        <f>'R-GRASP comparison'!E113</f>
        <v>3</v>
      </c>
      <c r="F111" s="55">
        <f>'R-GRASP comparison'!Q113</f>
        <v>2110.5100000000002</v>
      </c>
      <c r="G111" s="55">
        <f>'R-GRASP comparison'!R113</f>
        <v>2182.2440000000001</v>
      </c>
      <c r="H111" s="55">
        <f>'R-GRASP comparison'!S113</f>
        <v>36.960916955917334</v>
      </c>
      <c r="I111" s="51">
        <f>tsplib[[#This Row],[Dev]]/tsplib[[#This Row],[Best]]</f>
        <v>1.7512789304915555E-2</v>
      </c>
      <c r="J111" s="55">
        <f>'R-GRASP comparison'!T113</f>
        <v>10.974039999999999</v>
      </c>
    </row>
    <row r="112" spans="1:10" x14ac:dyDescent="0.2">
      <c r="A112" t="s">
        <v>653</v>
      </c>
      <c r="B112" t="str">
        <f>'R-GRASP comparison'!B114</f>
        <v>eil101_20_4</v>
      </c>
      <c r="C112">
        <f>'R-GRASP comparison'!C114</f>
        <v>101</v>
      </c>
      <c r="D112">
        <f>'R-GRASP comparison'!D114</f>
        <v>20</v>
      </c>
      <c r="E112">
        <f>'R-GRASP comparison'!E114</f>
        <v>4</v>
      </c>
      <c r="F112" s="55">
        <f>'R-GRASP comparison'!Q114</f>
        <v>2231.3200000000002</v>
      </c>
      <c r="G112" s="55">
        <f>'R-GRASP comparison'!R114</f>
        <v>2299.3580000000002</v>
      </c>
      <c r="H112" s="55">
        <f>'R-GRASP comparison'!S114</f>
        <v>31.222060149836327</v>
      </c>
      <c r="I112" s="51">
        <f>tsplib[[#This Row],[Dev]]/tsplib[[#This Row],[Best]]</f>
        <v>1.3992641194376569E-2</v>
      </c>
      <c r="J112" s="55">
        <f>'R-GRASP comparison'!T114</f>
        <v>11.494779999999999</v>
      </c>
    </row>
    <row r="113" spans="1:10" x14ac:dyDescent="0.2">
      <c r="A113" t="s">
        <v>653</v>
      </c>
      <c r="B113" t="str">
        <f>'R-GRASP comparison'!B115</f>
        <v>eil101_20_5</v>
      </c>
      <c r="C113">
        <f>'R-GRASP comparison'!C115</f>
        <v>101</v>
      </c>
      <c r="D113">
        <f>'R-GRASP comparison'!D115</f>
        <v>20</v>
      </c>
      <c r="E113">
        <f>'R-GRASP comparison'!E115</f>
        <v>5</v>
      </c>
      <c r="F113" s="55">
        <f>'R-GRASP comparison'!Q115</f>
        <v>2412.92</v>
      </c>
      <c r="G113" s="55">
        <f>'R-GRASP comparison'!R115</f>
        <v>2482.7770000000005</v>
      </c>
      <c r="H113" s="55">
        <f>'R-GRASP comparison'!S115</f>
        <v>45.491619753288333</v>
      </c>
      <c r="I113" s="51">
        <f>tsplib[[#This Row],[Dev]]/tsplib[[#This Row],[Best]]</f>
        <v>1.8853347708704945E-2</v>
      </c>
      <c r="J113" s="55">
        <f>'R-GRASP comparison'!T115</f>
        <v>12.735110000000001</v>
      </c>
    </row>
    <row r="114" spans="1:10" x14ac:dyDescent="0.2">
      <c r="A114" t="s">
        <v>667</v>
      </c>
      <c r="B114" t="str">
        <f>'R-GRASP comparison'!B116</f>
        <v>fl417_05_2</v>
      </c>
      <c r="C114">
        <f>'R-GRASP comparison'!C116</f>
        <v>417</v>
      </c>
      <c r="D114">
        <f>'R-GRASP comparison'!D116</f>
        <v>5</v>
      </c>
      <c r="E114">
        <f>'R-GRASP comparison'!E116</f>
        <v>2</v>
      </c>
      <c r="F114" s="55">
        <f>'R-GRASP comparison'!Q116</f>
        <v>4697116.2300000004</v>
      </c>
      <c r="G114" s="55">
        <f>'R-GRASP comparison'!R116</f>
        <v>4711731.6859999998</v>
      </c>
      <c r="H114" s="55">
        <f>'R-GRASP comparison'!S116</f>
        <v>9931.6383018582546</v>
      </c>
      <c r="I114" s="51">
        <f>tsplib[[#This Row],[Dev]]/tsplib[[#This Row],[Best]]</f>
        <v>2.1144118679512118E-3</v>
      </c>
      <c r="J114" s="55">
        <f>'R-GRASP comparison'!T116</f>
        <v>80.917050000000003</v>
      </c>
    </row>
    <row r="115" spans="1:10" x14ac:dyDescent="0.2">
      <c r="A115" t="s">
        <v>667</v>
      </c>
      <c r="B115" t="str">
        <f>'R-GRASP comparison'!B117</f>
        <v>fl417_05_3</v>
      </c>
      <c r="C115">
        <f>'R-GRASP comparison'!C117</f>
        <v>417</v>
      </c>
      <c r="D115">
        <f>'R-GRASP comparison'!D117</f>
        <v>5</v>
      </c>
      <c r="E115">
        <f>'R-GRASP comparison'!E117</f>
        <v>3</v>
      </c>
      <c r="F115" s="55">
        <f>'R-GRASP comparison'!Q117</f>
        <v>5365357.84</v>
      </c>
      <c r="G115" s="55">
        <f>'R-GRASP comparison'!R117</f>
        <v>5396196.9199999999</v>
      </c>
      <c r="H115" s="55">
        <f>'R-GRASP comparison'!S117</f>
        <v>12946.54458460473</v>
      </c>
      <c r="I115" s="51">
        <f>tsplib[[#This Row],[Dev]]/tsplib[[#This Row],[Best]]</f>
        <v>2.4129880933728607E-3</v>
      </c>
      <c r="J115" s="55">
        <f>'R-GRASP comparison'!T117</f>
        <v>92.364319999999992</v>
      </c>
    </row>
    <row r="116" spans="1:10" x14ac:dyDescent="0.2">
      <c r="A116" t="s">
        <v>667</v>
      </c>
      <c r="B116" t="str">
        <f>'R-GRASP comparison'!B118</f>
        <v>fl417_05_4</v>
      </c>
      <c r="C116">
        <f>'R-GRASP comparison'!C118</f>
        <v>417</v>
      </c>
      <c r="D116">
        <f>'R-GRASP comparison'!D118</f>
        <v>5</v>
      </c>
      <c r="E116">
        <f>'R-GRASP comparison'!E118</f>
        <v>4</v>
      </c>
      <c r="F116" s="55">
        <f>'R-GRASP comparison'!Q118</f>
        <v>5233440.41</v>
      </c>
      <c r="G116" s="55">
        <f>'R-GRASP comparison'!R118</f>
        <v>5251107.25</v>
      </c>
      <c r="H116" s="55">
        <f>'R-GRASP comparison'!S118</f>
        <v>10574.101193895969</v>
      </c>
      <c r="I116" s="51">
        <f>tsplib[[#This Row],[Dev]]/tsplib[[#This Row],[Best]]</f>
        <v>2.020487550348542E-3</v>
      </c>
      <c r="J116" s="55">
        <f>'R-GRASP comparison'!T118</f>
        <v>99.54464999999999</v>
      </c>
    </row>
    <row r="117" spans="1:10" x14ac:dyDescent="0.2">
      <c r="A117" t="s">
        <v>667</v>
      </c>
      <c r="B117" t="str">
        <f>'R-GRASP comparison'!B119</f>
        <v>fl417_05_5</v>
      </c>
      <c r="C117">
        <f>'R-GRASP comparison'!C119</f>
        <v>417</v>
      </c>
      <c r="D117">
        <f>'R-GRASP comparison'!D119</f>
        <v>5</v>
      </c>
      <c r="E117">
        <f>'R-GRASP comparison'!E119</f>
        <v>5</v>
      </c>
      <c r="F117" s="55">
        <f>'R-GRASP comparison'!Q119</f>
        <v>5125228.3099999996</v>
      </c>
      <c r="G117" s="55">
        <f>'R-GRASP comparison'!R119</f>
        <v>5149108.29</v>
      </c>
      <c r="H117" s="55">
        <f>'R-GRASP comparison'!S119</f>
        <v>16188.777794183414</v>
      </c>
      <c r="I117" s="51">
        <f>tsplib[[#This Row],[Dev]]/tsplib[[#This Row],[Best]]</f>
        <v>3.1586451988093803E-3</v>
      </c>
      <c r="J117" s="55">
        <f>'R-GRASP comparison'!T119</f>
        <v>108.39033999999999</v>
      </c>
    </row>
    <row r="118" spans="1:10" x14ac:dyDescent="0.2">
      <c r="A118" t="s">
        <v>667</v>
      </c>
      <c r="B118" t="str">
        <f>'R-GRASP comparison'!B120</f>
        <v>fl417_10_2</v>
      </c>
      <c r="C118">
        <f>'R-GRASP comparison'!C120</f>
        <v>417</v>
      </c>
      <c r="D118">
        <f>'R-GRASP comparison'!D120</f>
        <v>10</v>
      </c>
      <c r="E118">
        <f>'R-GRASP comparison'!E120</f>
        <v>2</v>
      </c>
      <c r="F118" s="55">
        <f>'R-GRASP comparison'!Q120</f>
        <v>1370730.95</v>
      </c>
      <c r="G118" s="55">
        <f>'R-GRASP comparison'!R120</f>
        <v>1378874.4539999999</v>
      </c>
      <c r="H118" s="55">
        <f>'R-GRASP comparison'!S120</f>
        <v>4310.2919629783091</v>
      </c>
      <c r="I118" s="51">
        <f>tsplib[[#This Row],[Dev]]/tsplib[[#This Row],[Best]]</f>
        <v>3.1445207850441469E-3</v>
      </c>
      <c r="J118" s="55">
        <f>'R-GRASP comparison'!T120</f>
        <v>143.03582999999998</v>
      </c>
    </row>
    <row r="119" spans="1:10" x14ac:dyDescent="0.2">
      <c r="A119" t="s">
        <v>667</v>
      </c>
      <c r="B119" t="str">
        <f>'R-GRASP comparison'!B121</f>
        <v>fl417_10_3</v>
      </c>
      <c r="C119">
        <f>'R-GRASP comparison'!C121</f>
        <v>417</v>
      </c>
      <c r="D119">
        <f>'R-GRASP comparison'!D121</f>
        <v>10</v>
      </c>
      <c r="E119">
        <f>'R-GRASP comparison'!E121</f>
        <v>3</v>
      </c>
      <c r="F119" s="55">
        <f>'R-GRASP comparison'!Q121</f>
        <v>1633220.72</v>
      </c>
      <c r="G119" s="55">
        <f>'R-GRASP comparison'!R121</f>
        <v>1657788.611</v>
      </c>
      <c r="H119" s="55">
        <f>'R-GRASP comparison'!S121</f>
        <v>10962.786772425936</v>
      </c>
      <c r="I119" s="51">
        <f>tsplib[[#This Row],[Dev]]/tsplib[[#This Row],[Best]]</f>
        <v>6.7123730664070541E-3</v>
      </c>
      <c r="J119" s="55">
        <f>'R-GRASP comparison'!T121</f>
        <v>157.07289</v>
      </c>
    </row>
    <row r="120" spans="1:10" x14ac:dyDescent="0.2">
      <c r="A120" t="s">
        <v>667</v>
      </c>
      <c r="B120" t="str">
        <f>'R-GRASP comparison'!B122</f>
        <v>fl417_10_4</v>
      </c>
      <c r="C120">
        <f>'R-GRASP comparison'!C122</f>
        <v>417</v>
      </c>
      <c r="D120">
        <f>'R-GRASP comparison'!D122</f>
        <v>10</v>
      </c>
      <c r="E120">
        <f>'R-GRASP comparison'!E122</f>
        <v>4</v>
      </c>
      <c r="F120" s="55">
        <f>'R-GRASP comparison'!Q122</f>
        <v>1671504.25</v>
      </c>
      <c r="G120" s="55">
        <f>'R-GRASP comparison'!R122</f>
        <v>1695498.7189999998</v>
      </c>
      <c r="H120" s="55">
        <f>'R-GRASP comparison'!S122</f>
        <v>15597.225165644371</v>
      </c>
      <c r="I120" s="51">
        <f>tsplib[[#This Row],[Dev]]/tsplib[[#This Row],[Best]]</f>
        <v>9.3312506777319722E-3</v>
      </c>
      <c r="J120" s="55">
        <f>'R-GRASP comparison'!T122</f>
        <v>171.0197</v>
      </c>
    </row>
    <row r="121" spans="1:10" x14ac:dyDescent="0.2">
      <c r="A121" t="s">
        <v>667</v>
      </c>
      <c r="B121" t="str">
        <f>'R-GRASP comparison'!B123</f>
        <v>fl417_10_5</v>
      </c>
      <c r="C121">
        <f>'R-GRASP comparison'!C123</f>
        <v>417</v>
      </c>
      <c r="D121">
        <f>'R-GRASP comparison'!D123</f>
        <v>10</v>
      </c>
      <c r="E121">
        <f>'R-GRASP comparison'!E123</f>
        <v>5</v>
      </c>
      <c r="F121" s="55">
        <f>'R-GRASP comparison'!Q123</f>
        <v>1626941.4</v>
      </c>
      <c r="G121" s="55">
        <f>'R-GRASP comparison'!R123</f>
        <v>1652219.9449999998</v>
      </c>
      <c r="H121" s="55">
        <f>'R-GRASP comparison'!S123</f>
        <v>15580.67126128414</v>
      </c>
      <c r="I121" s="51">
        <f>tsplib[[#This Row],[Dev]]/tsplib[[#This Row],[Best]]</f>
        <v>9.576664077319651E-3</v>
      </c>
      <c r="J121" s="55">
        <f>'R-GRASP comparison'!T123</f>
        <v>185.95777000000001</v>
      </c>
    </row>
    <row r="122" spans="1:10" x14ac:dyDescent="0.2">
      <c r="A122" t="s">
        <v>667</v>
      </c>
      <c r="B122" t="str">
        <f>'R-GRASP comparison'!B124</f>
        <v>fl417_15_2</v>
      </c>
      <c r="C122">
        <f>'R-GRASP comparison'!C124</f>
        <v>417</v>
      </c>
      <c r="D122">
        <f>'R-GRASP comparison'!D124</f>
        <v>15</v>
      </c>
      <c r="E122">
        <f>'R-GRASP comparison'!E124</f>
        <v>2</v>
      </c>
      <c r="F122" s="55">
        <f>'R-GRASP comparison'!Q124</f>
        <v>686563.62</v>
      </c>
      <c r="G122" s="55">
        <f>'R-GRASP comparison'!R124</f>
        <v>695565.36600000004</v>
      </c>
      <c r="H122" s="55">
        <f>'R-GRASP comparison'!S124</f>
        <v>3634.172723083544</v>
      </c>
      <c r="I122" s="51">
        <f>tsplib[[#This Row],[Dev]]/tsplib[[#This Row],[Best]]</f>
        <v>5.2932788997522824E-3</v>
      </c>
      <c r="J122" s="55">
        <f>'R-GRASP comparison'!T124</f>
        <v>186.35275999999999</v>
      </c>
    </row>
    <row r="123" spans="1:10" x14ac:dyDescent="0.2">
      <c r="A123" t="s">
        <v>667</v>
      </c>
      <c r="B123" t="str">
        <f>'R-GRASP comparison'!B125</f>
        <v>fl417_15_3</v>
      </c>
      <c r="C123">
        <f>'R-GRASP comparison'!C125</f>
        <v>417</v>
      </c>
      <c r="D123">
        <f>'R-GRASP comparison'!D125</f>
        <v>15</v>
      </c>
      <c r="E123">
        <f>'R-GRASP comparison'!E125</f>
        <v>3</v>
      </c>
      <c r="F123" s="55">
        <f>'R-GRASP comparison'!Q125</f>
        <v>886608.55</v>
      </c>
      <c r="G123" s="55">
        <f>'R-GRASP comparison'!R125</f>
        <v>898040.12300000002</v>
      </c>
      <c r="H123" s="55">
        <f>'R-GRASP comparison'!S125</f>
        <v>4606.9518253276628</v>
      </c>
      <c r="I123" s="51">
        <f>tsplib[[#This Row],[Dev]]/tsplib[[#This Row],[Best]]</f>
        <v>5.1961509116144463E-3</v>
      </c>
      <c r="J123" s="55">
        <f>'R-GRASP comparison'!T125</f>
        <v>201.41796999999997</v>
      </c>
    </row>
    <row r="124" spans="1:10" x14ac:dyDescent="0.2">
      <c r="A124" t="s">
        <v>667</v>
      </c>
      <c r="B124" t="str">
        <f>'R-GRASP comparison'!B126</f>
        <v>fl417_15_4</v>
      </c>
      <c r="C124">
        <f>'R-GRASP comparison'!C126</f>
        <v>417</v>
      </c>
      <c r="D124">
        <f>'R-GRASP comparison'!D126</f>
        <v>15</v>
      </c>
      <c r="E124">
        <f>'R-GRASP comparison'!E126</f>
        <v>4</v>
      </c>
      <c r="F124" s="55">
        <f>'R-GRASP comparison'!Q126</f>
        <v>944176.33</v>
      </c>
      <c r="G124" s="55">
        <f>'R-GRASP comparison'!R126</f>
        <v>953693.8949999999</v>
      </c>
      <c r="H124" s="55">
        <f>'R-GRASP comparison'!S126</f>
        <v>6839.1054773400983</v>
      </c>
      <c r="I124" s="51">
        <f>tsplib[[#This Row],[Dev]]/tsplib[[#This Row],[Best]]</f>
        <v>7.2434621161707145E-3</v>
      </c>
      <c r="J124" s="55">
        <f>'R-GRASP comparison'!T126</f>
        <v>220.57483000000002</v>
      </c>
    </row>
    <row r="125" spans="1:10" x14ac:dyDescent="0.2">
      <c r="A125" t="s">
        <v>667</v>
      </c>
      <c r="B125" t="str">
        <f>'R-GRASP comparison'!B127</f>
        <v>fl417_15_5</v>
      </c>
      <c r="C125">
        <f>'R-GRASP comparison'!C127</f>
        <v>417</v>
      </c>
      <c r="D125">
        <f>'R-GRASP comparison'!D127</f>
        <v>15</v>
      </c>
      <c r="E125">
        <f>'R-GRASP comparison'!E127</f>
        <v>5</v>
      </c>
      <c r="F125" s="55">
        <f>'R-GRASP comparison'!Q127</f>
        <v>921990.24</v>
      </c>
      <c r="G125" s="55">
        <f>'R-GRASP comparison'!R127</f>
        <v>941074.576</v>
      </c>
      <c r="H125" s="55">
        <f>'R-GRASP comparison'!S127</f>
        <v>11947.593891780707</v>
      </c>
      <c r="I125" s="51">
        <f>tsplib[[#This Row],[Dev]]/tsplib[[#This Row],[Best]]</f>
        <v>1.2958481959397647E-2</v>
      </c>
      <c r="J125" s="55">
        <f>'R-GRASP comparison'!T127</f>
        <v>241.26347999999999</v>
      </c>
    </row>
    <row r="126" spans="1:10" x14ac:dyDescent="0.2">
      <c r="A126" t="s">
        <v>667</v>
      </c>
      <c r="B126" t="str">
        <f>'R-GRASP comparison'!B128</f>
        <v>fl417_20_2</v>
      </c>
      <c r="C126">
        <f>'R-GRASP comparison'!C128</f>
        <v>417</v>
      </c>
      <c r="D126">
        <f>'R-GRASP comparison'!D128</f>
        <v>20</v>
      </c>
      <c r="E126">
        <f>'R-GRASP comparison'!E128</f>
        <v>2</v>
      </c>
      <c r="F126" s="55">
        <f>'R-GRASP comparison'!Q128</f>
        <v>452528.39</v>
      </c>
      <c r="G126" s="55">
        <f>'R-GRASP comparison'!R128</f>
        <v>458237.28499999997</v>
      </c>
      <c r="H126" s="55">
        <f>'R-GRASP comparison'!S128</f>
        <v>3634.5047995451341</v>
      </c>
      <c r="I126" s="51">
        <f>tsplib[[#This Row],[Dev]]/tsplib[[#This Row],[Best]]</f>
        <v>8.0315509034585304E-3</v>
      </c>
      <c r="J126" s="55">
        <f>'R-GRASP comparison'!T128</f>
        <v>223.89010999999999</v>
      </c>
    </row>
    <row r="127" spans="1:10" x14ac:dyDescent="0.2">
      <c r="A127" t="s">
        <v>667</v>
      </c>
      <c r="B127" t="str">
        <f>'R-GRASP comparison'!B129</f>
        <v>fl417_20_3</v>
      </c>
      <c r="C127">
        <f>'R-GRASP comparison'!C129</f>
        <v>417</v>
      </c>
      <c r="D127">
        <f>'R-GRASP comparison'!D129</f>
        <v>20</v>
      </c>
      <c r="E127">
        <f>'R-GRASP comparison'!E129</f>
        <v>3</v>
      </c>
      <c r="F127" s="55">
        <f>'R-GRASP comparison'!Q129</f>
        <v>578251.69999999995</v>
      </c>
      <c r="G127" s="55">
        <f>'R-GRASP comparison'!R129</f>
        <v>593423.80099999998</v>
      </c>
      <c r="H127" s="55">
        <f>'R-GRASP comparison'!S129</f>
        <v>8211.7570962255249</v>
      </c>
      <c r="I127" s="51">
        <f>tsplib[[#This Row],[Dev]]/tsplib[[#This Row],[Best]]</f>
        <v>1.4201008135774656E-2</v>
      </c>
      <c r="J127" s="55">
        <f>'R-GRASP comparison'!T129</f>
        <v>247.56805</v>
      </c>
    </row>
    <row r="128" spans="1:10" x14ac:dyDescent="0.2">
      <c r="A128" t="s">
        <v>667</v>
      </c>
      <c r="B128" t="str">
        <f>'R-GRASP comparison'!B130</f>
        <v>fl417_20_4</v>
      </c>
      <c r="C128">
        <f>'R-GRASP comparison'!C130</f>
        <v>417</v>
      </c>
      <c r="D128">
        <f>'R-GRASP comparison'!D130</f>
        <v>20</v>
      </c>
      <c r="E128">
        <f>'R-GRASP comparison'!E130</f>
        <v>4</v>
      </c>
      <c r="F128" s="55">
        <f>'R-GRASP comparison'!Q130</f>
        <v>599582.02</v>
      </c>
      <c r="G128" s="55">
        <f>'R-GRASP comparison'!R130</f>
        <v>609875.53699999989</v>
      </c>
      <c r="H128" s="55">
        <f>'R-GRASP comparison'!S130</f>
        <v>6082.6617740226629</v>
      </c>
      <c r="I128" s="51">
        <f>tsplib[[#This Row],[Dev]]/tsplib[[#This Row],[Best]]</f>
        <v>1.0144836854885446E-2</v>
      </c>
      <c r="J128" s="55">
        <f>'R-GRASP comparison'!T130</f>
        <v>274.13227999999998</v>
      </c>
    </row>
    <row r="129" spans="1:10" x14ac:dyDescent="0.2">
      <c r="A129" t="s">
        <v>667</v>
      </c>
      <c r="B129" t="str">
        <f>'R-GRASP comparison'!B131</f>
        <v>fl417_20_5</v>
      </c>
      <c r="C129">
        <f>'R-GRASP comparison'!C131</f>
        <v>417</v>
      </c>
      <c r="D129">
        <f>'R-GRASP comparison'!D131</f>
        <v>20</v>
      </c>
      <c r="E129">
        <f>'R-GRASP comparison'!E131</f>
        <v>5</v>
      </c>
      <c r="F129" s="55">
        <f>'R-GRASP comparison'!Q131</f>
        <v>612125.52</v>
      </c>
      <c r="G129" s="55">
        <f>'R-GRASP comparison'!R131</f>
        <v>628171.16700000002</v>
      </c>
      <c r="H129" s="55">
        <f>'R-GRASP comparison'!S131</f>
        <v>8179.6350244495143</v>
      </c>
      <c r="I129" s="51">
        <f>tsplib[[#This Row],[Dev]]/tsplib[[#This Row],[Best]]</f>
        <v>1.3362676047960742E-2</v>
      </c>
      <c r="J129" s="55">
        <f>'R-GRASP comparison'!T131</f>
        <v>300.43416000000002</v>
      </c>
    </row>
    <row r="130" spans="1:10" x14ac:dyDescent="0.2">
      <c r="A130" t="s">
        <v>671</v>
      </c>
      <c r="B130" t="str">
        <f>'R-GRASP comparison'!B132</f>
        <v>gil262_05_2</v>
      </c>
      <c r="C130">
        <f>'R-GRASP comparison'!C132</f>
        <v>262</v>
      </c>
      <c r="D130">
        <f>'R-GRASP comparison'!D132</f>
        <v>5</v>
      </c>
      <c r="E130">
        <f>'R-GRASP comparison'!E132</f>
        <v>2</v>
      </c>
      <c r="F130" s="55">
        <f>'R-GRASP comparison'!Q132</f>
        <v>314189.88</v>
      </c>
      <c r="G130" s="55">
        <f>'R-GRASP comparison'!R132</f>
        <v>314352.12</v>
      </c>
      <c r="H130" s="55">
        <f>'R-GRASP comparison'!S132</f>
        <v>89.02864395487903</v>
      </c>
      <c r="I130" s="51">
        <f>tsplib[[#This Row],[Dev]]/tsplib[[#This Row],[Best]]</f>
        <v>2.8335936203571874E-4</v>
      </c>
      <c r="J130" s="55">
        <f>'R-GRASP comparison'!T132</f>
        <v>22.961019999999998</v>
      </c>
    </row>
    <row r="131" spans="1:10" x14ac:dyDescent="0.2">
      <c r="A131" t="s">
        <v>671</v>
      </c>
      <c r="B131" t="str">
        <f>'R-GRASP comparison'!B133</f>
        <v>gil262_05_3</v>
      </c>
      <c r="C131">
        <f>'R-GRASP comparison'!C133</f>
        <v>262</v>
      </c>
      <c r="D131">
        <f>'R-GRASP comparison'!D133</f>
        <v>5</v>
      </c>
      <c r="E131">
        <f>'R-GRASP comparison'!E133</f>
        <v>3</v>
      </c>
      <c r="F131" s="55">
        <f>'R-GRASP comparison'!Q133</f>
        <v>323101.8</v>
      </c>
      <c r="G131" s="55">
        <f>'R-GRASP comparison'!R133</f>
        <v>324196.58899999998</v>
      </c>
      <c r="H131" s="55">
        <f>'R-GRASP comparison'!S133</f>
        <v>741.30659571761998</v>
      </c>
      <c r="I131" s="51">
        <f>tsplib[[#This Row],[Dev]]/tsplib[[#This Row],[Best]]</f>
        <v>2.2943437508476275E-3</v>
      </c>
      <c r="J131" s="55">
        <f>'R-GRASP comparison'!T133</f>
        <v>25.785450000000004</v>
      </c>
    </row>
    <row r="132" spans="1:10" x14ac:dyDescent="0.2">
      <c r="A132" t="s">
        <v>671</v>
      </c>
      <c r="B132" t="str">
        <f>'R-GRASP comparison'!B134</f>
        <v>gil262_05_4</v>
      </c>
      <c r="C132">
        <f>'R-GRASP comparison'!C134</f>
        <v>262</v>
      </c>
      <c r="D132">
        <f>'R-GRASP comparison'!D134</f>
        <v>5</v>
      </c>
      <c r="E132">
        <f>'R-GRASP comparison'!E134</f>
        <v>4</v>
      </c>
      <c r="F132" s="55">
        <f>'R-GRASP comparison'!Q134</f>
        <v>329325.64</v>
      </c>
      <c r="G132" s="55">
        <f>'R-GRASP comparison'!R134</f>
        <v>330417.91100000002</v>
      </c>
      <c r="H132" s="55">
        <f>'R-GRASP comparison'!S134</f>
        <v>464.86531737577695</v>
      </c>
      <c r="I132" s="51">
        <f>tsplib[[#This Row],[Dev]]/tsplib[[#This Row],[Best]]</f>
        <v>1.4115673391715778E-3</v>
      </c>
      <c r="J132" s="55">
        <f>'R-GRASP comparison'!T134</f>
        <v>27.812130000000003</v>
      </c>
    </row>
    <row r="133" spans="1:10" x14ac:dyDescent="0.2">
      <c r="A133" t="s">
        <v>671</v>
      </c>
      <c r="B133" t="str">
        <f>'R-GRASP comparison'!B135</f>
        <v>gil262_05_5</v>
      </c>
      <c r="C133">
        <f>'R-GRASP comparison'!C135</f>
        <v>262</v>
      </c>
      <c r="D133">
        <f>'R-GRASP comparison'!D135</f>
        <v>5</v>
      </c>
      <c r="E133">
        <f>'R-GRASP comparison'!E135</f>
        <v>5</v>
      </c>
      <c r="F133" s="55">
        <f>'R-GRASP comparison'!Q135</f>
        <v>327005.99</v>
      </c>
      <c r="G133" s="55">
        <f>'R-GRASP comparison'!R135</f>
        <v>328425.95400000003</v>
      </c>
      <c r="H133" s="55">
        <f>'R-GRASP comparison'!S135</f>
        <v>853.91105529792185</v>
      </c>
      <c r="I133" s="51">
        <f>tsplib[[#This Row],[Dev]]/tsplib[[#This Row],[Best]]</f>
        <v>2.6113009590372394E-3</v>
      </c>
      <c r="J133" s="55">
        <f>'R-GRASP comparison'!T135</f>
        <v>30.408819999999999</v>
      </c>
    </row>
    <row r="134" spans="1:10" x14ac:dyDescent="0.2">
      <c r="A134" t="s">
        <v>671</v>
      </c>
      <c r="B134" t="str">
        <f>'R-GRASP comparison'!B136</f>
        <v>gil262_10_2</v>
      </c>
      <c r="C134">
        <f>'R-GRASP comparison'!C136</f>
        <v>262</v>
      </c>
      <c r="D134">
        <f>'R-GRASP comparison'!D136</f>
        <v>10</v>
      </c>
      <c r="E134">
        <f>'R-GRASP comparison'!E136</f>
        <v>2</v>
      </c>
      <c r="F134" s="55">
        <f>'R-GRASP comparison'!Q136</f>
        <v>108006.2</v>
      </c>
      <c r="G134" s="55">
        <f>'R-GRASP comparison'!R136</f>
        <v>108194.808</v>
      </c>
      <c r="H134" s="55">
        <f>'R-GRASP comparison'!S136</f>
        <v>151.39194149990919</v>
      </c>
      <c r="I134" s="51">
        <f>tsplib[[#This Row],[Dev]]/tsplib[[#This Row],[Best]]</f>
        <v>1.401696768332829E-3</v>
      </c>
      <c r="J134" s="55">
        <f>'R-GRASP comparison'!T136</f>
        <v>35.332850000000001</v>
      </c>
    </row>
    <row r="135" spans="1:10" x14ac:dyDescent="0.2">
      <c r="A135" t="s">
        <v>671</v>
      </c>
      <c r="B135" t="str">
        <f>'R-GRASP comparison'!B137</f>
        <v>gil262_10_3</v>
      </c>
      <c r="C135">
        <f>'R-GRASP comparison'!C137</f>
        <v>262</v>
      </c>
      <c r="D135">
        <f>'R-GRASP comparison'!D137</f>
        <v>10</v>
      </c>
      <c r="E135">
        <f>'R-GRASP comparison'!E137</f>
        <v>3</v>
      </c>
      <c r="F135" s="55">
        <f>'R-GRASP comparison'!Q137</f>
        <v>117869.31</v>
      </c>
      <c r="G135" s="55">
        <f>'R-GRASP comparison'!R137</f>
        <v>118312.781</v>
      </c>
      <c r="H135" s="55">
        <f>'R-GRASP comparison'!S137</f>
        <v>276.91610997837671</v>
      </c>
      <c r="I135" s="51">
        <f>tsplib[[#This Row],[Dev]]/tsplib[[#This Row],[Best]]</f>
        <v>2.3493486979636745E-3</v>
      </c>
      <c r="J135" s="55">
        <f>'R-GRASP comparison'!T137</f>
        <v>40.676630000000003</v>
      </c>
    </row>
    <row r="136" spans="1:10" x14ac:dyDescent="0.2">
      <c r="A136" t="s">
        <v>671</v>
      </c>
      <c r="B136" t="str">
        <f>'R-GRASP comparison'!B138</f>
        <v>gil262_10_4</v>
      </c>
      <c r="C136">
        <f>'R-GRASP comparison'!C138</f>
        <v>262</v>
      </c>
      <c r="D136">
        <f>'R-GRASP comparison'!D138</f>
        <v>10</v>
      </c>
      <c r="E136">
        <f>'R-GRASP comparison'!E138</f>
        <v>4</v>
      </c>
      <c r="F136" s="55">
        <f>'R-GRASP comparison'!Q138</f>
        <v>116885</v>
      </c>
      <c r="G136" s="55">
        <f>'R-GRASP comparison'!R138</f>
        <v>117746.71800000002</v>
      </c>
      <c r="H136" s="55">
        <f>'R-GRASP comparison'!S138</f>
        <v>530.4717716188527</v>
      </c>
      <c r="I136" s="51">
        <f>tsplib[[#This Row],[Dev]]/tsplib[[#This Row],[Best]]</f>
        <v>4.5384075939500597E-3</v>
      </c>
      <c r="J136" s="55">
        <f>'R-GRASP comparison'!T138</f>
        <v>45.015560000000001</v>
      </c>
    </row>
    <row r="137" spans="1:10" x14ac:dyDescent="0.2">
      <c r="A137" t="s">
        <v>671</v>
      </c>
      <c r="B137" t="str">
        <f>'R-GRASP comparison'!B139</f>
        <v>gil262_10_5</v>
      </c>
      <c r="C137">
        <f>'R-GRASP comparison'!C139</f>
        <v>262</v>
      </c>
      <c r="D137">
        <f>'R-GRASP comparison'!D139</f>
        <v>10</v>
      </c>
      <c r="E137">
        <f>'R-GRASP comparison'!E139</f>
        <v>5</v>
      </c>
      <c r="F137" s="55">
        <f>'R-GRASP comparison'!Q139</f>
        <v>122827.04</v>
      </c>
      <c r="G137" s="55">
        <f>'R-GRASP comparison'!R139</f>
        <v>124447.861</v>
      </c>
      <c r="H137" s="55">
        <f>'R-GRASP comparison'!S139</f>
        <v>1044.4248800756861</v>
      </c>
      <c r="I137" s="51">
        <f>tsplib[[#This Row],[Dev]]/tsplib[[#This Row],[Best]]</f>
        <v>8.5032162305277905E-3</v>
      </c>
      <c r="J137" s="55">
        <f>'R-GRASP comparison'!T139</f>
        <v>49.889320000000005</v>
      </c>
    </row>
    <row r="138" spans="1:10" x14ac:dyDescent="0.2">
      <c r="A138" t="s">
        <v>671</v>
      </c>
      <c r="B138" t="str">
        <f>'R-GRASP comparison'!B140</f>
        <v>gil262_15_2</v>
      </c>
      <c r="C138">
        <f>'R-GRASP comparison'!C140</f>
        <v>262</v>
      </c>
      <c r="D138">
        <f>'R-GRASP comparison'!D140</f>
        <v>15</v>
      </c>
      <c r="E138">
        <f>'R-GRASP comparison'!E140</f>
        <v>2</v>
      </c>
      <c r="F138" s="55">
        <f>'R-GRASP comparison'!Q140</f>
        <v>57918.57</v>
      </c>
      <c r="G138" s="55">
        <f>'R-GRASP comparison'!R140</f>
        <v>58253.509000000005</v>
      </c>
      <c r="H138" s="55">
        <f>'R-GRASP comparison'!S140</f>
        <v>276.54258986637137</v>
      </c>
      <c r="I138" s="51">
        <f>tsplib[[#This Row],[Dev]]/tsplib[[#This Row],[Best]]</f>
        <v>4.7746791722649813E-3</v>
      </c>
      <c r="J138" s="55">
        <f>'R-GRASP comparison'!T140</f>
        <v>46.977349999999994</v>
      </c>
    </row>
    <row r="139" spans="1:10" x14ac:dyDescent="0.2">
      <c r="A139" t="s">
        <v>671</v>
      </c>
      <c r="B139" t="str">
        <f>'R-GRASP comparison'!B141</f>
        <v>gil262_15_3</v>
      </c>
      <c r="C139">
        <f>'R-GRASP comparison'!C141</f>
        <v>262</v>
      </c>
      <c r="D139">
        <f>'R-GRASP comparison'!D141</f>
        <v>15</v>
      </c>
      <c r="E139">
        <f>'R-GRASP comparison'!E141</f>
        <v>3</v>
      </c>
      <c r="F139" s="55">
        <f>'R-GRASP comparison'!Q141</f>
        <v>65228.66</v>
      </c>
      <c r="G139" s="55">
        <f>'R-GRASP comparison'!R141</f>
        <v>65726.741999999998</v>
      </c>
      <c r="H139" s="55">
        <f>'R-GRASP comparison'!S141</f>
        <v>311.47519914825233</v>
      </c>
      <c r="I139" s="51">
        <f>tsplib[[#This Row],[Dev]]/tsplib[[#This Row],[Best]]</f>
        <v>4.7751279751608007E-3</v>
      </c>
      <c r="J139" s="55">
        <f>'R-GRASP comparison'!T141</f>
        <v>53.631489999999999</v>
      </c>
    </row>
    <row r="140" spans="1:10" x14ac:dyDescent="0.2">
      <c r="A140" t="s">
        <v>671</v>
      </c>
      <c r="B140" t="str">
        <f>'R-GRASP comparison'!B142</f>
        <v>gil262_15_4</v>
      </c>
      <c r="C140">
        <f>'R-GRASP comparison'!C142</f>
        <v>262</v>
      </c>
      <c r="D140">
        <f>'R-GRASP comparison'!D142</f>
        <v>15</v>
      </c>
      <c r="E140">
        <f>'R-GRASP comparison'!E142</f>
        <v>4</v>
      </c>
      <c r="F140" s="55">
        <f>'R-GRASP comparison'!Q142</f>
        <v>66385.27</v>
      </c>
      <c r="G140" s="55">
        <f>'R-GRASP comparison'!R142</f>
        <v>66973.092999999993</v>
      </c>
      <c r="H140" s="55">
        <f>'R-GRASP comparison'!S142</f>
        <v>338.93838050431532</v>
      </c>
      <c r="I140" s="51">
        <f>tsplib[[#This Row],[Dev]]/tsplib[[#This Row],[Best]]</f>
        <v>5.1056263008995113E-3</v>
      </c>
      <c r="J140" s="55">
        <f>'R-GRASP comparison'!T142</f>
        <v>59.987120000000004</v>
      </c>
    </row>
    <row r="141" spans="1:10" x14ac:dyDescent="0.2">
      <c r="A141" t="s">
        <v>671</v>
      </c>
      <c r="B141" t="str">
        <f>'R-GRASP comparison'!B143</f>
        <v>gil262_15_5</v>
      </c>
      <c r="C141">
        <f>'R-GRASP comparison'!C143</f>
        <v>262</v>
      </c>
      <c r="D141">
        <f>'R-GRASP comparison'!D143</f>
        <v>15</v>
      </c>
      <c r="E141">
        <f>'R-GRASP comparison'!E143</f>
        <v>5</v>
      </c>
      <c r="F141" s="55">
        <f>'R-GRASP comparison'!Q143</f>
        <v>70395.69</v>
      </c>
      <c r="G141" s="55">
        <f>'R-GRASP comparison'!R143</f>
        <v>71430.263999999996</v>
      </c>
      <c r="H141" s="55">
        <f>'R-GRASP comparison'!S143</f>
        <v>581.82697380655054</v>
      </c>
      <c r="I141" s="51">
        <f>tsplib[[#This Row],[Dev]]/tsplib[[#This Row],[Best]]</f>
        <v>8.2650936983009963E-3</v>
      </c>
      <c r="J141" s="55">
        <f>'R-GRASP comparison'!T143</f>
        <v>66.664780000000007</v>
      </c>
    </row>
    <row r="142" spans="1:10" x14ac:dyDescent="0.2">
      <c r="A142" t="s">
        <v>671</v>
      </c>
      <c r="B142" t="str">
        <f>'R-GRASP comparison'!B144</f>
        <v>gil262_20_2</v>
      </c>
      <c r="C142">
        <f>'R-GRASP comparison'!C144</f>
        <v>262</v>
      </c>
      <c r="D142">
        <f>'R-GRASP comparison'!D144</f>
        <v>20</v>
      </c>
      <c r="E142">
        <f>'R-GRASP comparison'!E144</f>
        <v>2</v>
      </c>
      <c r="F142" s="55">
        <f>'R-GRASP comparison'!Q144</f>
        <v>36959.96</v>
      </c>
      <c r="G142" s="55">
        <f>'R-GRASP comparison'!R144</f>
        <v>37295.971999999994</v>
      </c>
      <c r="H142" s="55">
        <f>'R-GRASP comparison'!S144</f>
        <v>169.63555672873176</v>
      </c>
      <c r="I142" s="51">
        <f>tsplib[[#This Row],[Dev]]/tsplib[[#This Row],[Best]]</f>
        <v>4.5897115886687039E-3</v>
      </c>
      <c r="J142" s="55">
        <f>'R-GRASP comparison'!T144</f>
        <v>55.872720000000001</v>
      </c>
    </row>
    <row r="143" spans="1:10" x14ac:dyDescent="0.2">
      <c r="A143" t="s">
        <v>671</v>
      </c>
      <c r="B143" t="str">
        <f>'R-GRASP comparison'!B145</f>
        <v>gil262_20_3</v>
      </c>
      <c r="C143">
        <f>'R-GRASP comparison'!C145</f>
        <v>262</v>
      </c>
      <c r="D143">
        <f>'R-GRASP comparison'!D145</f>
        <v>20</v>
      </c>
      <c r="E143">
        <f>'R-GRASP comparison'!E145</f>
        <v>3</v>
      </c>
      <c r="F143" s="55">
        <f>'R-GRASP comparison'!Q145</f>
        <v>43279.72</v>
      </c>
      <c r="G143" s="55">
        <f>'R-GRASP comparison'!R145</f>
        <v>43551.847999999998</v>
      </c>
      <c r="H143" s="55">
        <f>'R-GRASP comparison'!S145</f>
        <v>235.30704672831212</v>
      </c>
      <c r="I143" s="51">
        <f>tsplib[[#This Row],[Dev]]/tsplib[[#This Row],[Best]]</f>
        <v>5.4368893035424467E-3</v>
      </c>
      <c r="J143" s="55">
        <f>'R-GRASP comparison'!T145</f>
        <v>65.04019000000001</v>
      </c>
    </row>
    <row r="144" spans="1:10" x14ac:dyDescent="0.2">
      <c r="A144" t="s">
        <v>671</v>
      </c>
      <c r="B144" t="str">
        <f>'R-GRASP comparison'!B146</f>
        <v>gil262_20_4</v>
      </c>
      <c r="C144">
        <f>'R-GRASP comparison'!C146</f>
        <v>262</v>
      </c>
      <c r="D144">
        <f>'R-GRASP comparison'!D146</f>
        <v>20</v>
      </c>
      <c r="E144">
        <f>'R-GRASP comparison'!E146</f>
        <v>4</v>
      </c>
      <c r="F144" s="55">
        <f>'R-GRASP comparison'!Q146</f>
        <v>43128.03</v>
      </c>
      <c r="G144" s="55">
        <f>'R-GRASP comparison'!R146</f>
        <v>44367.470000000008</v>
      </c>
      <c r="H144" s="55">
        <f>'R-GRASP comparison'!S146</f>
        <v>519.04281608874373</v>
      </c>
      <c r="I144" s="51">
        <f>tsplib[[#This Row],[Dev]]/tsplib[[#This Row],[Best]]</f>
        <v>1.2034929860898904E-2</v>
      </c>
      <c r="J144" s="55">
        <f>'R-GRASP comparison'!T146</f>
        <v>73.535249999999991</v>
      </c>
    </row>
    <row r="145" spans="1:10" x14ac:dyDescent="0.2">
      <c r="A145" t="s">
        <v>671</v>
      </c>
      <c r="B145" t="str">
        <f>'R-GRASP comparison'!B147</f>
        <v>gil262_20_5</v>
      </c>
      <c r="C145">
        <f>'R-GRASP comparison'!C147</f>
        <v>262</v>
      </c>
      <c r="D145">
        <f>'R-GRASP comparison'!D147</f>
        <v>20</v>
      </c>
      <c r="E145">
        <f>'R-GRASP comparison'!E147</f>
        <v>5</v>
      </c>
      <c r="F145" s="55">
        <f>'R-GRASP comparison'!Q147</f>
        <v>47745.94</v>
      </c>
      <c r="G145" s="55">
        <f>'R-GRASP comparison'!R147</f>
        <v>48310.739000000001</v>
      </c>
      <c r="H145" s="55">
        <f>'R-GRASP comparison'!S147</f>
        <v>371.39746051456268</v>
      </c>
      <c r="I145" s="51">
        <f>tsplib[[#This Row],[Dev]]/tsplib[[#This Row],[Best]]</f>
        <v>7.7786186744791845E-3</v>
      </c>
      <c r="J145" s="55">
        <f>'R-GRASP comparison'!T147</f>
        <v>81.93771000000001</v>
      </c>
    </row>
    <row r="146" spans="1:10" x14ac:dyDescent="0.2">
      <c r="A146" t="s">
        <v>656</v>
      </c>
      <c r="B146" t="str">
        <f>'R-GRASP comparison'!B148</f>
        <v>gr120_05_2</v>
      </c>
      <c r="C146">
        <f>'R-GRASP comparison'!C148</f>
        <v>120</v>
      </c>
      <c r="D146">
        <f>'R-GRASP comparison'!D148</f>
        <v>5</v>
      </c>
      <c r="E146">
        <f>'R-GRASP comparison'!E148</f>
        <v>2</v>
      </c>
      <c r="F146" s="55">
        <f>'R-GRASP comparison'!Q148</f>
        <v>55121.440000000002</v>
      </c>
      <c r="G146" s="55">
        <f>'R-GRASP comparison'!R148</f>
        <v>55218.805999999997</v>
      </c>
      <c r="H146" s="55">
        <f>'R-GRASP comparison'!S148</f>
        <v>66.558099131509792</v>
      </c>
      <c r="I146" s="51">
        <f>tsplib[[#This Row],[Dev]]/tsplib[[#This Row],[Best]]</f>
        <v>1.2074811385825513E-3</v>
      </c>
      <c r="J146" s="55">
        <f>'R-GRASP comparison'!T148</f>
        <v>7.0216200000000013</v>
      </c>
    </row>
    <row r="147" spans="1:10" x14ac:dyDescent="0.2">
      <c r="A147" t="s">
        <v>656</v>
      </c>
      <c r="B147" t="str">
        <f>'R-GRASP comparison'!B149</f>
        <v>gr120_05_3</v>
      </c>
      <c r="C147">
        <f>'R-GRASP comparison'!C149</f>
        <v>120</v>
      </c>
      <c r="D147">
        <f>'R-GRASP comparison'!D149</f>
        <v>5</v>
      </c>
      <c r="E147">
        <f>'R-GRASP comparison'!E149</f>
        <v>3</v>
      </c>
      <c r="F147" s="55">
        <f>'R-GRASP comparison'!Q149</f>
        <v>55796.52</v>
      </c>
      <c r="G147" s="55">
        <f>'R-GRASP comparison'!R149</f>
        <v>55984.902000000002</v>
      </c>
      <c r="H147" s="55">
        <f>'R-GRASP comparison'!S149</f>
        <v>135.32319878309559</v>
      </c>
      <c r="I147" s="51">
        <f>tsplib[[#This Row],[Dev]]/tsplib[[#This Row],[Best]]</f>
        <v>2.4252981867524284E-3</v>
      </c>
      <c r="J147" s="55">
        <f>'R-GRASP comparison'!T149</f>
        <v>7.9358099999999991</v>
      </c>
    </row>
    <row r="148" spans="1:10" x14ac:dyDescent="0.2">
      <c r="A148" t="s">
        <v>656</v>
      </c>
      <c r="B148" t="str">
        <f>'R-GRASP comparison'!B150</f>
        <v>gr120_05_4</v>
      </c>
      <c r="C148">
        <f>'R-GRASP comparison'!C150</f>
        <v>120</v>
      </c>
      <c r="D148">
        <f>'R-GRASP comparison'!D150</f>
        <v>5</v>
      </c>
      <c r="E148">
        <f>'R-GRASP comparison'!E150</f>
        <v>4</v>
      </c>
      <c r="F148" s="55">
        <f>'R-GRASP comparison'!Q150</f>
        <v>57018.12</v>
      </c>
      <c r="G148" s="55">
        <f>'R-GRASP comparison'!R150</f>
        <v>57438.826000000001</v>
      </c>
      <c r="H148" s="55">
        <f>'R-GRASP comparison'!S150</f>
        <v>240.49767183904129</v>
      </c>
      <c r="I148" s="51">
        <f>tsplib[[#This Row],[Dev]]/tsplib[[#This Row],[Best]]</f>
        <v>4.2179165472141364E-3</v>
      </c>
      <c r="J148" s="55">
        <f>'R-GRASP comparison'!T150</f>
        <v>8.3937400000000011</v>
      </c>
    </row>
    <row r="149" spans="1:10" x14ac:dyDescent="0.2">
      <c r="A149" t="s">
        <v>656</v>
      </c>
      <c r="B149" t="str">
        <f>'R-GRASP comparison'!B151</f>
        <v>gr120_05_5</v>
      </c>
      <c r="C149">
        <f>'R-GRASP comparison'!C151</f>
        <v>120</v>
      </c>
      <c r="D149">
        <f>'R-GRASP comparison'!D151</f>
        <v>5</v>
      </c>
      <c r="E149">
        <f>'R-GRASP comparison'!E151</f>
        <v>5</v>
      </c>
      <c r="F149" s="55">
        <f>'R-GRASP comparison'!Q151</f>
        <v>58923.22</v>
      </c>
      <c r="G149" s="55">
        <f>'R-GRASP comparison'!R151</f>
        <v>59123.572999999997</v>
      </c>
      <c r="H149" s="55">
        <f>'R-GRASP comparison'!S151</f>
        <v>151.97188344120391</v>
      </c>
      <c r="I149" s="51">
        <f>tsplib[[#This Row],[Dev]]/tsplib[[#This Row],[Best]]</f>
        <v>2.579151028087126E-3</v>
      </c>
      <c r="J149" s="55">
        <f>'R-GRASP comparison'!T151</f>
        <v>9.1095199999999998</v>
      </c>
    </row>
    <row r="150" spans="1:10" x14ac:dyDescent="0.2">
      <c r="A150" t="s">
        <v>656</v>
      </c>
      <c r="B150" t="str">
        <f>'R-GRASP comparison'!B152</f>
        <v>gr120_10_2</v>
      </c>
      <c r="C150">
        <f>'R-GRASP comparison'!C152</f>
        <v>120</v>
      </c>
      <c r="D150">
        <f>'R-GRASP comparison'!D152</f>
        <v>10</v>
      </c>
      <c r="E150">
        <f>'R-GRASP comparison'!E152</f>
        <v>2</v>
      </c>
      <c r="F150" s="55">
        <f>'R-GRASP comparison'!Q152</f>
        <v>18997.05</v>
      </c>
      <c r="G150" s="55">
        <f>'R-GRASP comparison'!R152</f>
        <v>19062.264999999999</v>
      </c>
      <c r="H150" s="55">
        <f>'R-GRASP comparison'!S152</f>
        <v>47.63473295121365</v>
      </c>
      <c r="I150" s="51">
        <f>tsplib[[#This Row],[Dev]]/tsplib[[#This Row],[Best]]</f>
        <v>2.507480527303642E-3</v>
      </c>
      <c r="J150" s="55">
        <f>'R-GRASP comparison'!T152</f>
        <v>10.456869999999999</v>
      </c>
    </row>
    <row r="151" spans="1:10" x14ac:dyDescent="0.2">
      <c r="A151" t="s">
        <v>656</v>
      </c>
      <c r="B151" t="str">
        <f>'R-GRASP comparison'!B153</f>
        <v>gr120_10_3</v>
      </c>
      <c r="C151">
        <f>'R-GRASP comparison'!C153</f>
        <v>120</v>
      </c>
      <c r="D151">
        <f>'R-GRASP comparison'!D153</f>
        <v>10</v>
      </c>
      <c r="E151">
        <f>'R-GRASP comparison'!E153</f>
        <v>3</v>
      </c>
      <c r="F151" s="55">
        <f>'R-GRASP comparison'!Q153</f>
        <v>19981.72</v>
      </c>
      <c r="G151" s="55">
        <f>'R-GRASP comparison'!R153</f>
        <v>20248.069</v>
      </c>
      <c r="H151" s="55">
        <f>'R-GRASP comparison'!S153</f>
        <v>147.06555767563037</v>
      </c>
      <c r="I151" s="51">
        <f>tsplib[[#This Row],[Dev]]/tsplib[[#This Row],[Best]]</f>
        <v>7.3600049282859714E-3</v>
      </c>
      <c r="J151" s="55">
        <f>'R-GRASP comparison'!T153</f>
        <v>12.01341</v>
      </c>
    </row>
    <row r="152" spans="1:10" x14ac:dyDescent="0.2">
      <c r="A152" t="s">
        <v>656</v>
      </c>
      <c r="B152" t="str">
        <f>'R-GRASP comparison'!B154</f>
        <v>gr120_10_4</v>
      </c>
      <c r="C152">
        <f>'R-GRASP comparison'!C154</f>
        <v>120</v>
      </c>
      <c r="D152">
        <f>'R-GRASP comparison'!D154</f>
        <v>10</v>
      </c>
      <c r="E152">
        <f>'R-GRASP comparison'!E154</f>
        <v>4</v>
      </c>
      <c r="F152" s="55">
        <f>'R-GRASP comparison'!Q154</f>
        <v>20577.12</v>
      </c>
      <c r="G152" s="55">
        <f>'R-GRASP comparison'!R154</f>
        <v>20857.927</v>
      </c>
      <c r="H152" s="55">
        <f>'R-GRASP comparison'!S154</f>
        <v>237.44619404778405</v>
      </c>
      <c r="I152" s="51">
        <f>tsplib[[#This Row],[Dev]]/tsplib[[#This Row],[Best]]</f>
        <v>1.1539330773586588E-2</v>
      </c>
      <c r="J152" s="55">
        <f>'R-GRASP comparison'!T154</f>
        <v>12.74499</v>
      </c>
    </row>
    <row r="153" spans="1:10" x14ac:dyDescent="0.2">
      <c r="A153" t="s">
        <v>656</v>
      </c>
      <c r="B153" t="str">
        <f>'R-GRASP comparison'!B155</f>
        <v>gr120_10_5</v>
      </c>
      <c r="C153">
        <f>'R-GRASP comparison'!C155</f>
        <v>120</v>
      </c>
      <c r="D153">
        <f>'R-GRASP comparison'!D155</f>
        <v>10</v>
      </c>
      <c r="E153">
        <f>'R-GRASP comparison'!E155</f>
        <v>5</v>
      </c>
      <c r="F153" s="55">
        <f>'R-GRASP comparison'!Q155</f>
        <v>23001.1</v>
      </c>
      <c r="G153" s="55">
        <f>'R-GRASP comparison'!R155</f>
        <v>23201.951000000001</v>
      </c>
      <c r="H153" s="55">
        <f>'R-GRASP comparison'!S155</f>
        <v>115.1237760412678</v>
      </c>
      <c r="I153" s="51">
        <f>tsplib[[#This Row],[Dev]]/tsplib[[#This Row],[Best]]</f>
        <v>5.0051421906460039E-3</v>
      </c>
      <c r="J153" s="55">
        <f>'R-GRASP comparison'!T155</f>
        <v>13.965059999999999</v>
      </c>
    </row>
    <row r="154" spans="1:10" x14ac:dyDescent="0.2">
      <c r="A154" t="s">
        <v>656</v>
      </c>
      <c r="B154" t="str">
        <f>'R-GRASP comparison'!B156</f>
        <v>gr120_15_2</v>
      </c>
      <c r="C154">
        <f>'R-GRASP comparison'!C156</f>
        <v>120</v>
      </c>
      <c r="D154">
        <f>'R-GRASP comparison'!D156</f>
        <v>15</v>
      </c>
      <c r="E154">
        <f>'R-GRASP comparison'!E156</f>
        <v>2</v>
      </c>
      <c r="F154" s="55">
        <f>'R-GRASP comparison'!Q156</f>
        <v>10136.280000000001</v>
      </c>
      <c r="G154" s="55">
        <f>'R-GRASP comparison'!R156</f>
        <v>10216.733</v>
      </c>
      <c r="H154" s="55">
        <f>'R-GRASP comparison'!S156</f>
        <v>49.508442164498803</v>
      </c>
      <c r="I154" s="51">
        <f>tsplib[[#This Row],[Dev]]/tsplib[[#This Row],[Best]]</f>
        <v>4.8842812318226018E-3</v>
      </c>
      <c r="J154" s="55">
        <f>'R-GRASP comparison'!T156</f>
        <v>12.607389999999999</v>
      </c>
    </row>
    <row r="155" spans="1:10" x14ac:dyDescent="0.2">
      <c r="A155" t="s">
        <v>656</v>
      </c>
      <c r="B155" t="str">
        <f>'R-GRASP comparison'!B157</f>
        <v>gr120_15_3</v>
      </c>
      <c r="C155">
        <f>'R-GRASP comparison'!C157</f>
        <v>120</v>
      </c>
      <c r="D155">
        <f>'R-GRASP comparison'!D157</f>
        <v>15</v>
      </c>
      <c r="E155">
        <f>'R-GRASP comparison'!E157</f>
        <v>3</v>
      </c>
      <c r="F155" s="55">
        <f>'R-GRASP comparison'!Q157</f>
        <v>10697.12</v>
      </c>
      <c r="G155" s="55">
        <f>'R-GRASP comparison'!R157</f>
        <v>10924.222</v>
      </c>
      <c r="H155" s="55">
        <f>'R-GRASP comparison'!S157</f>
        <v>151.59268054743123</v>
      </c>
      <c r="I155" s="51">
        <f>tsplib[[#This Row],[Dev]]/tsplib[[#This Row],[Best]]</f>
        <v>1.4171354583984401E-2</v>
      </c>
      <c r="J155" s="55">
        <f>'R-GRASP comparison'!T157</f>
        <v>14.91497</v>
      </c>
    </row>
    <row r="156" spans="1:10" x14ac:dyDescent="0.2">
      <c r="A156" t="s">
        <v>656</v>
      </c>
      <c r="B156" t="str">
        <f>'R-GRASP comparison'!B158</f>
        <v>gr120_15_4</v>
      </c>
      <c r="C156">
        <f>'R-GRASP comparison'!C158</f>
        <v>120</v>
      </c>
      <c r="D156">
        <f>'R-GRASP comparison'!D158</f>
        <v>15</v>
      </c>
      <c r="E156">
        <f>'R-GRASP comparison'!E158</f>
        <v>4</v>
      </c>
      <c r="F156" s="55">
        <f>'R-GRASP comparison'!Q158</f>
        <v>11507.95</v>
      </c>
      <c r="G156" s="55">
        <f>'R-GRASP comparison'!R158</f>
        <v>11877.85</v>
      </c>
      <c r="H156" s="55">
        <f>'R-GRASP comparison'!S158</f>
        <v>157.85446806754911</v>
      </c>
      <c r="I156" s="51">
        <f>tsplib[[#This Row],[Dev]]/tsplib[[#This Row],[Best]]</f>
        <v>1.3716992867326422E-2</v>
      </c>
      <c r="J156" s="55">
        <f>'R-GRASP comparison'!T158</f>
        <v>15.874009999999998</v>
      </c>
    </row>
    <row r="157" spans="1:10" x14ac:dyDescent="0.2">
      <c r="A157" t="s">
        <v>656</v>
      </c>
      <c r="B157" t="str">
        <f>'R-GRASP comparison'!B159</f>
        <v>gr120_15_5</v>
      </c>
      <c r="C157">
        <f>'R-GRASP comparison'!C159</f>
        <v>120</v>
      </c>
      <c r="D157">
        <f>'R-GRASP comparison'!D159</f>
        <v>15</v>
      </c>
      <c r="E157">
        <f>'R-GRASP comparison'!E159</f>
        <v>5</v>
      </c>
      <c r="F157" s="55">
        <f>'R-GRASP comparison'!Q159</f>
        <v>13168.44</v>
      </c>
      <c r="G157" s="55">
        <f>'R-GRASP comparison'!R159</f>
        <v>13469.732</v>
      </c>
      <c r="H157" s="55">
        <f>'R-GRASP comparison'!S159</f>
        <v>190.62637446061848</v>
      </c>
      <c r="I157" s="51">
        <f>tsplib[[#This Row],[Dev]]/tsplib[[#This Row],[Best]]</f>
        <v>1.4476002811313905E-2</v>
      </c>
      <c r="J157" s="55">
        <f>'R-GRASP comparison'!T159</f>
        <v>17.275080000000003</v>
      </c>
    </row>
    <row r="158" spans="1:10" x14ac:dyDescent="0.2">
      <c r="A158" t="s">
        <v>656</v>
      </c>
      <c r="B158" t="str">
        <f>'R-GRASP comparison'!B160</f>
        <v>gr120_20_2</v>
      </c>
      <c r="C158">
        <f>'R-GRASP comparison'!C160</f>
        <v>120</v>
      </c>
      <c r="D158">
        <f>'R-GRASP comparison'!D160</f>
        <v>20</v>
      </c>
      <c r="E158">
        <f>'R-GRASP comparison'!E160</f>
        <v>2</v>
      </c>
      <c r="F158" s="55">
        <f>'R-GRASP comparison'!Q160</f>
        <v>6338.07</v>
      </c>
      <c r="G158" s="55">
        <f>'R-GRASP comparison'!R160</f>
        <v>6437.8540000000003</v>
      </c>
      <c r="H158" s="55">
        <f>'R-GRASP comparison'!S160</f>
        <v>56.359280454361162</v>
      </c>
      <c r="I158" s="51">
        <f>tsplib[[#This Row],[Dev]]/tsplib[[#This Row],[Best]]</f>
        <v>8.8921833388336136E-3</v>
      </c>
      <c r="J158" s="55">
        <f>'R-GRASP comparison'!T160</f>
        <v>14.43693</v>
      </c>
    </row>
    <row r="159" spans="1:10" x14ac:dyDescent="0.2">
      <c r="A159" t="s">
        <v>656</v>
      </c>
      <c r="B159" t="str">
        <f>'R-GRASP comparison'!B161</f>
        <v>gr120_20_3</v>
      </c>
      <c r="C159">
        <f>'R-GRASP comparison'!C161</f>
        <v>120</v>
      </c>
      <c r="D159">
        <f>'R-GRASP comparison'!D161</f>
        <v>20</v>
      </c>
      <c r="E159">
        <f>'R-GRASP comparison'!E161</f>
        <v>3</v>
      </c>
      <c r="F159" s="55">
        <f>'R-GRASP comparison'!Q161</f>
        <v>7072.81</v>
      </c>
      <c r="G159" s="55">
        <f>'R-GRASP comparison'!R161</f>
        <v>7193.5059999999994</v>
      </c>
      <c r="H159" s="55">
        <f>'R-GRASP comparison'!S161</f>
        <v>73.449686815760586</v>
      </c>
      <c r="I159" s="51">
        <f>tsplib[[#This Row],[Dev]]/tsplib[[#This Row],[Best]]</f>
        <v>1.038479569163608E-2</v>
      </c>
      <c r="J159" s="55">
        <f>'R-GRASP comparison'!T161</f>
        <v>17.338979999999999</v>
      </c>
    </row>
    <row r="160" spans="1:10" x14ac:dyDescent="0.2">
      <c r="A160" t="s">
        <v>656</v>
      </c>
      <c r="B160" t="str">
        <f>'R-GRASP comparison'!B162</f>
        <v>gr120_20_4</v>
      </c>
      <c r="C160">
        <f>'R-GRASP comparison'!C162</f>
        <v>120</v>
      </c>
      <c r="D160">
        <f>'R-GRASP comparison'!D162</f>
        <v>20</v>
      </c>
      <c r="E160">
        <f>'R-GRASP comparison'!E162</f>
        <v>4</v>
      </c>
      <c r="F160" s="55">
        <f>'R-GRASP comparison'!Q162</f>
        <v>7653.72</v>
      </c>
      <c r="G160" s="55">
        <f>'R-GRASP comparison'!R162</f>
        <v>7813.8820000000005</v>
      </c>
      <c r="H160" s="55">
        <f>'R-GRASP comparison'!S162</f>
        <v>90.722142194970274</v>
      </c>
      <c r="I160" s="51">
        <f>tsplib[[#This Row],[Dev]]/tsplib[[#This Row],[Best]]</f>
        <v>1.185333957800524E-2</v>
      </c>
      <c r="J160" s="55">
        <f>'R-GRASP comparison'!T162</f>
        <v>18.405720000000002</v>
      </c>
    </row>
    <row r="161" spans="1:10" x14ac:dyDescent="0.2">
      <c r="A161" t="s">
        <v>656</v>
      </c>
      <c r="B161" t="str">
        <f>'R-GRASP comparison'!B163</f>
        <v>gr120_20_5</v>
      </c>
      <c r="C161">
        <f>'R-GRASP comparison'!C163</f>
        <v>120</v>
      </c>
      <c r="D161">
        <f>'R-GRASP comparison'!D163</f>
        <v>20</v>
      </c>
      <c r="E161">
        <f>'R-GRASP comparison'!E163</f>
        <v>5</v>
      </c>
      <c r="F161" s="55">
        <f>'R-GRASP comparison'!Q163</f>
        <v>8701.2000000000007</v>
      </c>
      <c r="G161" s="55">
        <f>'R-GRASP comparison'!R163</f>
        <v>8954.9840000000004</v>
      </c>
      <c r="H161" s="55">
        <f>'R-GRASP comparison'!S163</f>
        <v>152.90634513394869</v>
      </c>
      <c r="I161" s="51">
        <f>tsplib[[#This Row],[Dev]]/tsplib[[#This Row],[Best]]</f>
        <v>1.7573018104853202E-2</v>
      </c>
      <c r="J161" s="55">
        <f>'R-GRASP comparison'!T163</f>
        <v>20.29128</v>
      </c>
    </row>
    <row r="162" spans="1:10" x14ac:dyDescent="0.2">
      <c r="A162" t="s">
        <v>661</v>
      </c>
      <c r="B162" t="str">
        <f>'R-GRASP comparison'!B164</f>
        <v>gr137_05_2</v>
      </c>
      <c r="C162">
        <f>'R-GRASP comparison'!C164</f>
        <v>137</v>
      </c>
      <c r="D162">
        <f>'R-GRASP comparison'!D164</f>
        <v>5</v>
      </c>
      <c r="E162">
        <f>'R-GRASP comparison'!E164</f>
        <v>2</v>
      </c>
      <c r="F162" s="55">
        <f>'R-GRASP comparison'!Q164</f>
        <v>34550.92</v>
      </c>
      <c r="G162" s="55">
        <f>'R-GRASP comparison'!R164</f>
        <v>34590.582000000009</v>
      </c>
      <c r="H162" s="55">
        <f>'R-GRASP comparison'!S164</f>
        <v>30.637716334971657</v>
      </c>
      <c r="I162" s="51">
        <f>tsplib[[#This Row],[Dev]]/tsplib[[#This Row],[Best]]</f>
        <v>8.8674097057246692E-4</v>
      </c>
      <c r="J162" s="55">
        <f>'R-GRASP comparison'!T164</f>
        <v>6.8115199999999998</v>
      </c>
    </row>
    <row r="163" spans="1:10" x14ac:dyDescent="0.2">
      <c r="A163" t="s">
        <v>661</v>
      </c>
      <c r="B163" t="str">
        <f>'R-GRASP comparison'!B165</f>
        <v>gr137_05_3</v>
      </c>
      <c r="C163">
        <f>'R-GRASP comparison'!C165</f>
        <v>137</v>
      </c>
      <c r="D163">
        <f>'R-GRASP comparison'!D165</f>
        <v>5</v>
      </c>
      <c r="E163">
        <f>'R-GRASP comparison'!E165</f>
        <v>3</v>
      </c>
      <c r="F163" s="55">
        <f>'R-GRASP comparison'!Q165</f>
        <v>34842.769999999997</v>
      </c>
      <c r="G163" s="55">
        <f>'R-GRASP comparison'!R165</f>
        <v>34884.447</v>
      </c>
      <c r="H163" s="55">
        <f>'R-GRASP comparison'!S165</f>
        <v>53.096220005655582</v>
      </c>
      <c r="I163" s="51">
        <f>tsplib[[#This Row],[Dev]]/tsplib[[#This Row],[Best]]</f>
        <v>1.5238805641932484E-3</v>
      </c>
      <c r="J163" s="55">
        <f>'R-GRASP comparison'!T165</f>
        <v>7.8662100000000006</v>
      </c>
    </row>
    <row r="164" spans="1:10" x14ac:dyDescent="0.2">
      <c r="A164" t="s">
        <v>661</v>
      </c>
      <c r="B164" t="str">
        <f>'R-GRASP comparison'!B166</f>
        <v>gr137_05_4</v>
      </c>
      <c r="C164">
        <f>'R-GRASP comparison'!C166</f>
        <v>137</v>
      </c>
      <c r="D164">
        <f>'R-GRASP comparison'!D166</f>
        <v>5</v>
      </c>
      <c r="E164">
        <f>'R-GRASP comparison'!E166</f>
        <v>4</v>
      </c>
      <c r="F164" s="55">
        <f>'R-GRASP comparison'!Q166</f>
        <v>36119.4</v>
      </c>
      <c r="G164" s="55">
        <f>'R-GRASP comparison'!R166</f>
        <v>36432.811000000002</v>
      </c>
      <c r="H164" s="55">
        <f>'R-GRASP comparison'!S166</f>
        <v>153.04228598295668</v>
      </c>
      <c r="I164" s="51">
        <f>tsplib[[#This Row],[Dev]]/tsplib[[#This Row],[Best]]</f>
        <v>4.2371214910257833E-3</v>
      </c>
      <c r="J164" s="55">
        <f>'R-GRASP comparison'!T166</f>
        <v>8.2124199999999981</v>
      </c>
    </row>
    <row r="165" spans="1:10" x14ac:dyDescent="0.2">
      <c r="A165" t="s">
        <v>661</v>
      </c>
      <c r="B165" t="str">
        <f>'R-GRASP comparison'!B167</f>
        <v>gr137_05_5</v>
      </c>
      <c r="C165">
        <f>'R-GRASP comparison'!C167</f>
        <v>137</v>
      </c>
      <c r="D165">
        <f>'R-GRASP comparison'!D167</f>
        <v>5</v>
      </c>
      <c r="E165">
        <f>'R-GRASP comparison'!E167</f>
        <v>5</v>
      </c>
      <c r="F165" s="55">
        <f>'R-GRASP comparison'!Q167</f>
        <v>35381.370000000003</v>
      </c>
      <c r="G165" s="55">
        <f>'R-GRASP comparison'!R167</f>
        <v>35740.990999999995</v>
      </c>
      <c r="H165" s="55">
        <f>'R-GRASP comparison'!S167</f>
        <v>156.83085130519115</v>
      </c>
      <c r="I165" s="51">
        <f>tsplib[[#This Row],[Dev]]/tsplib[[#This Row],[Best]]</f>
        <v>4.4325827774671003E-3</v>
      </c>
      <c r="J165" s="55">
        <f>'R-GRASP comparison'!T167</f>
        <v>8.7775700000000008</v>
      </c>
    </row>
    <row r="166" spans="1:10" x14ac:dyDescent="0.2">
      <c r="A166" t="s">
        <v>661</v>
      </c>
      <c r="B166" t="str">
        <f>'R-GRASP comparison'!B168</f>
        <v>gr137_10_2</v>
      </c>
      <c r="C166">
        <f>'R-GRASP comparison'!C168</f>
        <v>137</v>
      </c>
      <c r="D166">
        <f>'R-GRASP comparison'!D168</f>
        <v>10</v>
      </c>
      <c r="E166">
        <f>'R-GRASP comparison'!E168</f>
        <v>2</v>
      </c>
      <c r="F166" s="55">
        <f>'R-GRASP comparison'!Q168</f>
        <v>11257.65</v>
      </c>
      <c r="G166" s="55">
        <f>'R-GRASP comparison'!R168</f>
        <v>11300.186999999998</v>
      </c>
      <c r="H166" s="55">
        <f>'R-GRASP comparison'!S168</f>
        <v>32.789209285305397</v>
      </c>
      <c r="I166" s="51">
        <f>tsplib[[#This Row],[Dev]]/tsplib[[#This Row],[Best]]</f>
        <v>2.9126158021705595E-3</v>
      </c>
      <c r="J166" s="55">
        <f>'R-GRASP comparison'!T168</f>
        <v>10.647920000000001</v>
      </c>
    </row>
    <row r="167" spans="1:10" x14ac:dyDescent="0.2">
      <c r="A167" t="s">
        <v>661</v>
      </c>
      <c r="B167" t="str">
        <f>'R-GRASP comparison'!B169</f>
        <v>gr137_10_3</v>
      </c>
      <c r="C167">
        <f>'R-GRASP comparison'!C169</f>
        <v>137</v>
      </c>
      <c r="D167">
        <f>'R-GRASP comparison'!D169</f>
        <v>10</v>
      </c>
      <c r="E167">
        <f>'R-GRASP comparison'!E169</f>
        <v>3</v>
      </c>
      <c r="F167" s="55">
        <f>'R-GRASP comparison'!Q169</f>
        <v>12330.08</v>
      </c>
      <c r="G167" s="55">
        <f>'R-GRASP comparison'!R169</f>
        <v>12439.655000000001</v>
      </c>
      <c r="H167" s="55">
        <f>'R-GRASP comparison'!S169</f>
        <v>77.529289841538926</v>
      </c>
      <c r="I167" s="51">
        <f>tsplib[[#This Row],[Dev]]/tsplib[[#This Row],[Best]]</f>
        <v>6.2878172600290445E-3</v>
      </c>
      <c r="J167" s="55">
        <f>'R-GRASP comparison'!T169</f>
        <v>12.419129999999999</v>
      </c>
    </row>
    <row r="168" spans="1:10" x14ac:dyDescent="0.2">
      <c r="A168" t="s">
        <v>661</v>
      </c>
      <c r="B168" t="str">
        <f>'R-GRASP comparison'!B170</f>
        <v>gr137_10_4</v>
      </c>
      <c r="C168">
        <f>'R-GRASP comparison'!C170</f>
        <v>137</v>
      </c>
      <c r="D168">
        <f>'R-GRASP comparison'!D170</f>
        <v>10</v>
      </c>
      <c r="E168">
        <f>'R-GRASP comparison'!E170</f>
        <v>4</v>
      </c>
      <c r="F168" s="55">
        <f>'R-GRASP comparison'!Q170</f>
        <v>12738.22</v>
      </c>
      <c r="G168" s="55">
        <f>'R-GRASP comparison'!R170</f>
        <v>13042.7</v>
      </c>
      <c r="H168" s="55">
        <f>'R-GRASP comparison'!S170</f>
        <v>185.94855339881298</v>
      </c>
      <c r="I168" s="51">
        <f>tsplib[[#This Row],[Dev]]/tsplib[[#This Row],[Best]]</f>
        <v>1.4597687384800466E-2</v>
      </c>
      <c r="J168" s="55">
        <f>'R-GRASP comparison'!T170</f>
        <v>13.231119999999999</v>
      </c>
    </row>
    <row r="169" spans="1:10" x14ac:dyDescent="0.2">
      <c r="A169" t="s">
        <v>661</v>
      </c>
      <c r="B169" t="str">
        <f>'R-GRASP comparison'!B171</f>
        <v>gr137_10_5</v>
      </c>
      <c r="C169">
        <f>'R-GRASP comparison'!C171</f>
        <v>137</v>
      </c>
      <c r="D169">
        <f>'R-GRASP comparison'!D171</f>
        <v>10</v>
      </c>
      <c r="E169">
        <f>'R-GRASP comparison'!E171</f>
        <v>5</v>
      </c>
      <c r="F169" s="55">
        <f>'R-GRASP comparison'!Q171</f>
        <v>13011.86</v>
      </c>
      <c r="G169" s="55">
        <f>'R-GRASP comparison'!R171</f>
        <v>13330.330000000002</v>
      </c>
      <c r="H169" s="55">
        <f>'R-GRASP comparison'!S171</f>
        <v>163.81266604129078</v>
      </c>
      <c r="I169" s="51">
        <f>tsplib[[#This Row],[Dev]]/tsplib[[#This Row],[Best]]</f>
        <v>1.2589488823372736E-2</v>
      </c>
      <c r="J169" s="55">
        <f>'R-GRASP comparison'!T171</f>
        <v>14.286749999999998</v>
      </c>
    </row>
    <row r="170" spans="1:10" x14ac:dyDescent="0.2">
      <c r="A170" t="s">
        <v>661</v>
      </c>
      <c r="B170" t="str">
        <f>'R-GRASP comparison'!B172</f>
        <v>gr137_15_2</v>
      </c>
      <c r="C170">
        <f>'R-GRASP comparison'!C172</f>
        <v>137</v>
      </c>
      <c r="D170">
        <f>'R-GRASP comparison'!D172</f>
        <v>15</v>
      </c>
      <c r="E170">
        <f>'R-GRASP comparison'!E172</f>
        <v>2</v>
      </c>
      <c r="F170" s="55">
        <f>'R-GRASP comparison'!Q172</f>
        <v>5904.68</v>
      </c>
      <c r="G170" s="55">
        <f>'R-GRASP comparison'!R172</f>
        <v>5998.7120000000004</v>
      </c>
      <c r="H170" s="55">
        <f>'R-GRASP comparison'!S172</f>
        <v>50.516076384981972</v>
      </c>
      <c r="I170" s="51">
        <f>tsplib[[#This Row],[Dev]]/tsplib[[#This Row],[Best]]</f>
        <v>8.5552606381687022E-3</v>
      </c>
      <c r="J170" s="55">
        <f>'R-GRASP comparison'!T172</f>
        <v>13.41825</v>
      </c>
    </row>
    <row r="171" spans="1:10" x14ac:dyDescent="0.2">
      <c r="A171" t="s">
        <v>661</v>
      </c>
      <c r="B171" t="str">
        <f>'R-GRASP comparison'!B173</f>
        <v>gr137_15_3</v>
      </c>
      <c r="C171">
        <f>'R-GRASP comparison'!C173</f>
        <v>137</v>
      </c>
      <c r="D171">
        <f>'R-GRASP comparison'!D173</f>
        <v>15</v>
      </c>
      <c r="E171">
        <f>'R-GRASP comparison'!E173</f>
        <v>3</v>
      </c>
      <c r="F171" s="55">
        <f>'R-GRASP comparison'!Q173</f>
        <v>6735.55</v>
      </c>
      <c r="G171" s="55">
        <f>'R-GRASP comparison'!R173</f>
        <v>6829.13</v>
      </c>
      <c r="H171" s="55">
        <f>'R-GRASP comparison'!S173</f>
        <v>64.37823286380771</v>
      </c>
      <c r="I171" s="51">
        <f>tsplib[[#This Row],[Dev]]/tsplib[[#This Row],[Best]]</f>
        <v>9.5579771308664779E-3</v>
      </c>
      <c r="J171" s="55">
        <f>'R-GRASP comparison'!T173</f>
        <v>15.868879999999999</v>
      </c>
    </row>
    <row r="172" spans="1:10" x14ac:dyDescent="0.2">
      <c r="A172" t="s">
        <v>661</v>
      </c>
      <c r="B172" t="str">
        <f>'R-GRASP comparison'!B174</f>
        <v>gr137_15_4</v>
      </c>
      <c r="C172">
        <f>'R-GRASP comparison'!C174</f>
        <v>137</v>
      </c>
      <c r="D172">
        <f>'R-GRASP comparison'!D174</f>
        <v>15</v>
      </c>
      <c r="E172">
        <f>'R-GRASP comparison'!E174</f>
        <v>4</v>
      </c>
      <c r="F172" s="55">
        <f>'R-GRASP comparison'!Q174</f>
        <v>6971.68</v>
      </c>
      <c r="G172" s="55">
        <f>'R-GRASP comparison'!R174</f>
        <v>7162.6600000000008</v>
      </c>
      <c r="H172" s="55">
        <f>'R-GRASP comparison'!S174</f>
        <v>120.13850284844857</v>
      </c>
      <c r="I172" s="51">
        <f>tsplib[[#This Row],[Dev]]/tsplib[[#This Row],[Best]]</f>
        <v>1.7232360470998177E-2</v>
      </c>
      <c r="J172" s="55">
        <f>'R-GRASP comparison'!T174</f>
        <v>17.024900000000002</v>
      </c>
    </row>
    <row r="173" spans="1:10" x14ac:dyDescent="0.2">
      <c r="A173" t="s">
        <v>661</v>
      </c>
      <c r="B173" t="str">
        <f>'R-GRASP comparison'!B175</f>
        <v>gr137_15_5</v>
      </c>
      <c r="C173">
        <f>'R-GRASP comparison'!C175</f>
        <v>137</v>
      </c>
      <c r="D173">
        <f>'R-GRASP comparison'!D175</f>
        <v>15</v>
      </c>
      <c r="E173">
        <f>'R-GRASP comparison'!E175</f>
        <v>5</v>
      </c>
      <c r="F173" s="55">
        <f>'R-GRASP comparison'!Q175</f>
        <v>7308.43</v>
      </c>
      <c r="G173" s="55">
        <f>'R-GRASP comparison'!R175</f>
        <v>7468.5830000000005</v>
      </c>
      <c r="H173" s="55">
        <f>'R-GRASP comparison'!S175</f>
        <v>95.391883191856948</v>
      </c>
      <c r="I173" s="51">
        <f>tsplib[[#This Row],[Dev]]/tsplib[[#This Row],[Best]]</f>
        <v>1.3052308524793553E-2</v>
      </c>
      <c r="J173" s="55">
        <f>'R-GRASP comparison'!T175</f>
        <v>18.463700000000003</v>
      </c>
    </row>
    <row r="174" spans="1:10" x14ac:dyDescent="0.2">
      <c r="A174" t="s">
        <v>661</v>
      </c>
      <c r="B174" t="str">
        <f>'R-GRASP comparison'!B176</f>
        <v>gr137_20_2</v>
      </c>
      <c r="C174">
        <f>'R-GRASP comparison'!C176</f>
        <v>137</v>
      </c>
      <c r="D174">
        <f>'R-GRASP comparison'!D176</f>
        <v>20</v>
      </c>
      <c r="E174">
        <f>'R-GRASP comparison'!E176</f>
        <v>2</v>
      </c>
      <c r="F174" s="55">
        <f>'R-GRASP comparison'!Q176</f>
        <v>3716.37</v>
      </c>
      <c r="G174" s="55">
        <f>'R-GRASP comparison'!R176</f>
        <v>3780.3689999999997</v>
      </c>
      <c r="H174" s="55">
        <f>'R-GRASP comparison'!S176</f>
        <v>30.466891118793928</v>
      </c>
      <c r="I174" s="51">
        <f>tsplib[[#This Row],[Dev]]/tsplib[[#This Row],[Best]]</f>
        <v>8.1980241791839697E-3</v>
      </c>
      <c r="J174" s="55">
        <f>'R-GRASP comparison'!T176</f>
        <v>15.695739999999997</v>
      </c>
    </row>
    <row r="175" spans="1:10" x14ac:dyDescent="0.2">
      <c r="A175" t="s">
        <v>661</v>
      </c>
      <c r="B175" t="str">
        <f>'R-GRASP comparison'!B177</f>
        <v>gr137_20_3</v>
      </c>
      <c r="C175">
        <f>'R-GRASP comparison'!C177</f>
        <v>137</v>
      </c>
      <c r="D175">
        <f>'R-GRASP comparison'!D177</f>
        <v>20</v>
      </c>
      <c r="E175">
        <f>'R-GRASP comparison'!E177</f>
        <v>3</v>
      </c>
      <c r="F175" s="55">
        <f>'R-GRASP comparison'!Q177</f>
        <v>4239.8100000000004</v>
      </c>
      <c r="G175" s="55">
        <f>'R-GRASP comparison'!R177</f>
        <v>4333.1090000000004</v>
      </c>
      <c r="H175" s="55">
        <f>'R-GRASP comparison'!S177</f>
        <v>51.507484342892468</v>
      </c>
      <c r="I175" s="51">
        <f>tsplib[[#This Row],[Dev]]/tsplib[[#This Row],[Best]]</f>
        <v>1.2148535982247428E-2</v>
      </c>
      <c r="J175" s="55">
        <f>'R-GRASP comparison'!T177</f>
        <v>18.88664</v>
      </c>
    </row>
    <row r="176" spans="1:10" x14ac:dyDescent="0.2">
      <c r="A176" t="s">
        <v>661</v>
      </c>
      <c r="B176" t="str">
        <f>'R-GRASP comparison'!B178</f>
        <v>gr137_20_4</v>
      </c>
      <c r="C176">
        <f>'R-GRASP comparison'!C178</f>
        <v>137</v>
      </c>
      <c r="D176">
        <f>'R-GRASP comparison'!D178</f>
        <v>20</v>
      </c>
      <c r="E176">
        <f>'R-GRASP comparison'!E178</f>
        <v>4</v>
      </c>
      <c r="F176" s="55">
        <f>'R-GRASP comparison'!Q178</f>
        <v>4584.87</v>
      </c>
      <c r="G176" s="55">
        <f>'R-GRASP comparison'!R178</f>
        <v>4726.4549999999999</v>
      </c>
      <c r="H176" s="55">
        <f>'R-GRASP comparison'!S178</f>
        <v>77.231921185478811</v>
      </c>
      <c r="I176" s="51">
        <f>tsplib[[#This Row],[Dev]]/tsplib[[#This Row],[Best]]</f>
        <v>1.684495333247809E-2</v>
      </c>
      <c r="J176" s="55">
        <f>'R-GRASP comparison'!T178</f>
        <v>20.093070000000001</v>
      </c>
    </row>
    <row r="177" spans="1:10" x14ac:dyDescent="0.2">
      <c r="A177" t="s">
        <v>661</v>
      </c>
      <c r="B177" t="str">
        <f>'R-GRASP comparison'!B179</f>
        <v>gr137_20_5</v>
      </c>
      <c r="C177">
        <f>'R-GRASP comparison'!C179</f>
        <v>137</v>
      </c>
      <c r="D177">
        <f>'R-GRASP comparison'!D179</f>
        <v>20</v>
      </c>
      <c r="E177">
        <f>'R-GRASP comparison'!E179</f>
        <v>5</v>
      </c>
      <c r="F177" s="55">
        <f>'R-GRASP comparison'!Q179</f>
        <v>4805.43</v>
      </c>
      <c r="G177" s="55">
        <f>'R-GRASP comparison'!R179</f>
        <v>4940.7930000000006</v>
      </c>
      <c r="H177" s="55">
        <f>'R-GRASP comparison'!S179</f>
        <v>67.510966689370719</v>
      </c>
      <c r="I177" s="51">
        <f>tsplib[[#This Row],[Dev]]/tsplib[[#This Row],[Best]]</f>
        <v>1.4048891917970029E-2</v>
      </c>
      <c r="J177" s="55">
        <f>'R-GRASP comparison'!T179</f>
        <v>21.947780000000002</v>
      </c>
    </row>
    <row r="178" spans="1:10" x14ac:dyDescent="0.2">
      <c r="A178" t="s">
        <v>679</v>
      </c>
      <c r="B178" t="str">
        <f>'R-GRASP comparison'!B180</f>
        <v>gr202_05_2</v>
      </c>
      <c r="C178">
        <f>'R-GRASP comparison'!C180</f>
        <v>202</v>
      </c>
      <c r="D178">
        <f>'R-GRASP comparison'!D180</f>
        <v>5</v>
      </c>
      <c r="E178">
        <f>'R-GRASP comparison'!E180</f>
        <v>2</v>
      </c>
      <c r="F178" s="55">
        <f>'R-GRASP comparison'!Q180</f>
        <v>34081.129999999997</v>
      </c>
      <c r="G178" s="55">
        <f>'R-GRASP comparison'!R180</f>
        <v>34172.813999999998</v>
      </c>
      <c r="H178" s="55">
        <f>'R-GRASP comparison'!S180</f>
        <v>49.073624325542802</v>
      </c>
      <c r="I178" s="51">
        <f>tsplib[[#This Row],[Dev]]/tsplib[[#This Row],[Best]]</f>
        <v>1.4399060220580363E-3</v>
      </c>
      <c r="J178" s="55">
        <f>'R-GRASP comparison'!T180</f>
        <v>14.310079999999999</v>
      </c>
    </row>
    <row r="179" spans="1:10" x14ac:dyDescent="0.2">
      <c r="A179" t="s">
        <v>679</v>
      </c>
      <c r="B179" t="str">
        <f>'R-GRASP comparison'!B181</f>
        <v>gr202_05_3</v>
      </c>
      <c r="C179">
        <f>'R-GRASP comparison'!C181</f>
        <v>202</v>
      </c>
      <c r="D179">
        <f>'R-GRASP comparison'!D181</f>
        <v>5</v>
      </c>
      <c r="E179">
        <f>'R-GRASP comparison'!E181</f>
        <v>3</v>
      </c>
      <c r="F179" s="55">
        <f>'R-GRASP comparison'!Q181</f>
        <v>33566.25</v>
      </c>
      <c r="G179" s="55">
        <f>'R-GRASP comparison'!R181</f>
        <v>33656.53</v>
      </c>
      <c r="H179" s="55">
        <f>'R-GRASP comparison'!S181</f>
        <v>56.555175026007333</v>
      </c>
      <c r="I179" s="51">
        <f>tsplib[[#This Row],[Dev]]/tsplib[[#This Row],[Best]]</f>
        <v>1.6848821368489876E-3</v>
      </c>
      <c r="J179" s="55">
        <f>'R-GRASP comparison'!T181</f>
        <v>15.844900000000001</v>
      </c>
    </row>
    <row r="180" spans="1:10" x14ac:dyDescent="0.2">
      <c r="A180" t="s">
        <v>679</v>
      </c>
      <c r="B180" t="str">
        <f>'R-GRASP comparison'!B182</f>
        <v>gr202_05_4</v>
      </c>
      <c r="C180">
        <f>'R-GRASP comparison'!C182</f>
        <v>202</v>
      </c>
      <c r="D180">
        <f>'R-GRASP comparison'!D182</f>
        <v>5</v>
      </c>
      <c r="E180">
        <f>'R-GRASP comparison'!E182</f>
        <v>4</v>
      </c>
      <c r="F180" s="55">
        <f>'R-GRASP comparison'!Q182</f>
        <v>33571.65</v>
      </c>
      <c r="G180" s="55">
        <f>'R-GRASP comparison'!R182</f>
        <v>33710.724999999999</v>
      </c>
      <c r="H180" s="55">
        <f>'R-GRASP comparison'!S182</f>
        <v>98.51375451061493</v>
      </c>
      <c r="I180" s="51">
        <f>tsplib[[#This Row],[Dev]]/tsplib[[#This Row],[Best]]</f>
        <v>2.9344329072480777E-3</v>
      </c>
      <c r="J180" s="55">
        <f>'R-GRASP comparison'!T182</f>
        <v>17.28332</v>
      </c>
    </row>
    <row r="181" spans="1:10" x14ac:dyDescent="0.2">
      <c r="A181" t="s">
        <v>679</v>
      </c>
      <c r="B181" t="str">
        <f>'R-GRASP comparison'!B183</f>
        <v>gr202_05_5</v>
      </c>
      <c r="C181">
        <f>'R-GRASP comparison'!C183</f>
        <v>202</v>
      </c>
      <c r="D181">
        <f>'R-GRASP comparison'!D183</f>
        <v>5</v>
      </c>
      <c r="E181">
        <f>'R-GRASP comparison'!E183</f>
        <v>5</v>
      </c>
      <c r="F181" s="55">
        <f>'R-GRASP comparison'!Q183</f>
        <v>34600.53</v>
      </c>
      <c r="G181" s="55">
        <f>'R-GRASP comparison'!R183</f>
        <v>34721.186000000002</v>
      </c>
      <c r="H181" s="55">
        <f>'R-GRASP comparison'!S183</f>
        <v>90.22042528040835</v>
      </c>
      <c r="I181" s="51">
        <f>tsplib[[#This Row],[Dev]]/tsplib[[#This Row],[Best]]</f>
        <v>2.6074868009365276E-3</v>
      </c>
      <c r="J181" s="55">
        <f>'R-GRASP comparison'!T183</f>
        <v>18.275220000000001</v>
      </c>
    </row>
    <row r="182" spans="1:10" x14ac:dyDescent="0.2">
      <c r="A182" t="s">
        <v>679</v>
      </c>
      <c r="B182" t="str">
        <f>'R-GRASP comparison'!B184</f>
        <v>gr202_10_2</v>
      </c>
      <c r="C182">
        <f>'R-GRASP comparison'!C184</f>
        <v>202</v>
      </c>
      <c r="D182">
        <f>'R-GRASP comparison'!D184</f>
        <v>10</v>
      </c>
      <c r="E182">
        <f>'R-GRASP comparison'!E184</f>
        <v>2</v>
      </c>
      <c r="F182" s="55">
        <f>'R-GRASP comparison'!Q184</f>
        <v>12355.52</v>
      </c>
      <c r="G182" s="55">
        <f>'R-GRASP comparison'!R184</f>
        <v>12404.676000000001</v>
      </c>
      <c r="H182" s="55">
        <f>'R-GRASP comparison'!S184</f>
        <v>33.353571922658887</v>
      </c>
      <c r="I182" s="51">
        <f>tsplib[[#This Row],[Dev]]/tsplib[[#This Row],[Best]]</f>
        <v>2.6994875102511985E-3</v>
      </c>
      <c r="J182" s="55">
        <f>'R-GRASP comparison'!T184</f>
        <v>21.841100000000001</v>
      </c>
    </row>
    <row r="183" spans="1:10" x14ac:dyDescent="0.2">
      <c r="A183" t="s">
        <v>679</v>
      </c>
      <c r="B183" t="str">
        <f>'R-GRASP comparison'!B185</f>
        <v>gr202_10_3</v>
      </c>
      <c r="C183">
        <f>'R-GRASP comparison'!C185</f>
        <v>202</v>
      </c>
      <c r="D183">
        <f>'R-GRASP comparison'!D185</f>
        <v>10</v>
      </c>
      <c r="E183">
        <f>'R-GRASP comparison'!E185</f>
        <v>3</v>
      </c>
      <c r="F183" s="55">
        <f>'R-GRASP comparison'!Q185</f>
        <v>12456.82</v>
      </c>
      <c r="G183" s="55">
        <f>'R-GRASP comparison'!R185</f>
        <v>12553.226999999999</v>
      </c>
      <c r="H183" s="55">
        <f>'R-GRASP comparison'!S185</f>
        <v>52.918084715907995</v>
      </c>
      <c r="I183" s="51">
        <f>tsplib[[#This Row],[Dev]]/tsplib[[#This Row],[Best]]</f>
        <v>4.2481214881412745E-3</v>
      </c>
      <c r="J183" s="55">
        <f>'R-GRASP comparison'!T185</f>
        <v>24.779740000000004</v>
      </c>
    </row>
    <row r="184" spans="1:10" x14ac:dyDescent="0.2">
      <c r="A184" t="s">
        <v>679</v>
      </c>
      <c r="B184" t="str">
        <f>'R-GRASP comparison'!B186</f>
        <v>gr202_10_4</v>
      </c>
      <c r="C184">
        <f>'R-GRASP comparison'!C186</f>
        <v>202</v>
      </c>
      <c r="D184">
        <f>'R-GRASP comparison'!D186</f>
        <v>10</v>
      </c>
      <c r="E184">
        <f>'R-GRASP comparison'!E186</f>
        <v>4</v>
      </c>
      <c r="F184" s="55">
        <f>'R-GRASP comparison'!Q186</f>
        <v>12621.31</v>
      </c>
      <c r="G184" s="55">
        <f>'R-GRASP comparison'!R186</f>
        <v>12762.446</v>
      </c>
      <c r="H184" s="55">
        <f>'R-GRASP comparison'!S186</f>
        <v>84.380581520737366</v>
      </c>
      <c r="I184" s="51">
        <f>tsplib[[#This Row],[Dev]]/tsplib[[#This Row],[Best]]</f>
        <v>6.6855644557290306E-3</v>
      </c>
      <c r="J184" s="55">
        <f>'R-GRASP comparison'!T186</f>
        <v>28.015549999999998</v>
      </c>
    </row>
    <row r="185" spans="1:10" x14ac:dyDescent="0.2">
      <c r="A185" t="s">
        <v>679</v>
      </c>
      <c r="B185" t="str">
        <f>'R-GRASP comparison'!B187</f>
        <v>gr202_10_5</v>
      </c>
      <c r="C185">
        <f>'R-GRASP comparison'!C187</f>
        <v>202</v>
      </c>
      <c r="D185">
        <f>'R-GRASP comparison'!D187</f>
        <v>10</v>
      </c>
      <c r="E185">
        <f>'R-GRASP comparison'!E187</f>
        <v>5</v>
      </c>
      <c r="F185" s="55">
        <f>'R-GRASP comparison'!Q187</f>
        <v>13158.75</v>
      </c>
      <c r="G185" s="55">
        <f>'R-GRASP comparison'!R187</f>
        <v>13490.467000000001</v>
      </c>
      <c r="H185" s="55">
        <f>'R-GRASP comparison'!S187</f>
        <v>150.73602688511835</v>
      </c>
      <c r="I185" s="51">
        <f>tsplib[[#This Row],[Dev]]/tsplib[[#This Row],[Best]]</f>
        <v>1.1455193455694375E-2</v>
      </c>
      <c r="J185" s="55">
        <f>'R-GRASP comparison'!T187</f>
        <v>29.173739999999999</v>
      </c>
    </row>
    <row r="186" spans="1:10" x14ac:dyDescent="0.2">
      <c r="A186" t="s">
        <v>679</v>
      </c>
      <c r="B186" t="str">
        <f>'R-GRASP comparison'!B188</f>
        <v>gr202_15_2</v>
      </c>
      <c r="C186">
        <f>'R-GRASP comparison'!C188</f>
        <v>202</v>
      </c>
      <c r="D186">
        <f>'R-GRASP comparison'!D188</f>
        <v>15</v>
      </c>
      <c r="E186">
        <f>'R-GRASP comparison'!E188</f>
        <v>2</v>
      </c>
      <c r="F186" s="55">
        <f>'R-GRASP comparison'!Q188</f>
        <v>6883.29</v>
      </c>
      <c r="G186" s="55">
        <f>'R-GRASP comparison'!R188</f>
        <v>6941.1550000000007</v>
      </c>
      <c r="H186" s="55">
        <f>'R-GRASP comparison'!S188</f>
        <v>33.973694807731555</v>
      </c>
      <c r="I186" s="51">
        <f>tsplib[[#This Row],[Dev]]/tsplib[[#This Row],[Best]]</f>
        <v>4.9356768068367822E-3</v>
      </c>
      <c r="J186" s="55">
        <f>'R-GRASP comparison'!T188</f>
        <v>28.66142</v>
      </c>
    </row>
    <row r="187" spans="1:10" x14ac:dyDescent="0.2">
      <c r="A187" t="s">
        <v>679</v>
      </c>
      <c r="B187" t="str">
        <f>'R-GRASP comparison'!B189</f>
        <v>gr202_15_3</v>
      </c>
      <c r="C187">
        <f>'R-GRASP comparison'!C189</f>
        <v>202</v>
      </c>
      <c r="D187">
        <f>'R-GRASP comparison'!D189</f>
        <v>15</v>
      </c>
      <c r="E187">
        <f>'R-GRASP comparison'!E189</f>
        <v>3</v>
      </c>
      <c r="F187" s="55">
        <f>'R-GRASP comparison'!Q189</f>
        <v>7216.99</v>
      </c>
      <c r="G187" s="55">
        <f>'R-GRASP comparison'!R189</f>
        <v>7260.5720000000019</v>
      </c>
      <c r="H187" s="55">
        <f>'R-GRASP comparison'!S189</f>
        <v>35.629867870151401</v>
      </c>
      <c r="I187" s="51">
        <f>tsplib[[#This Row],[Dev]]/tsplib[[#This Row],[Best]]</f>
        <v>4.9369429457642869E-3</v>
      </c>
      <c r="J187" s="55">
        <f>'R-GRASP comparison'!T189</f>
        <v>32.775739999999999</v>
      </c>
    </row>
    <row r="188" spans="1:10" x14ac:dyDescent="0.2">
      <c r="A188" t="s">
        <v>679</v>
      </c>
      <c r="B188" t="str">
        <f>'R-GRASP comparison'!B190</f>
        <v>gr202_15_4</v>
      </c>
      <c r="C188">
        <f>'R-GRASP comparison'!C190</f>
        <v>202</v>
      </c>
      <c r="D188">
        <f>'R-GRASP comparison'!D190</f>
        <v>15</v>
      </c>
      <c r="E188">
        <f>'R-GRASP comparison'!E190</f>
        <v>4</v>
      </c>
      <c r="F188" s="55">
        <f>'R-GRASP comparison'!Q190</f>
        <v>7310.24</v>
      </c>
      <c r="G188" s="55">
        <f>'R-GRASP comparison'!R190</f>
        <v>7388.0690000000004</v>
      </c>
      <c r="H188" s="55">
        <f>'R-GRASP comparison'!S190</f>
        <v>50.351967290265854</v>
      </c>
      <c r="I188" s="51">
        <f>tsplib[[#This Row],[Dev]]/tsplib[[#This Row],[Best]]</f>
        <v>6.8878678798870979E-3</v>
      </c>
      <c r="J188" s="55">
        <f>'R-GRASP comparison'!T190</f>
        <v>37.117720000000006</v>
      </c>
    </row>
    <row r="189" spans="1:10" x14ac:dyDescent="0.2">
      <c r="A189" t="s">
        <v>679</v>
      </c>
      <c r="B189" t="str">
        <f>'R-GRASP comparison'!B191</f>
        <v>gr202_15_5</v>
      </c>
      <c r="C189">
        <f>'R-GRASP comparison'!C191</f>
        <v>202</v>
      </c>
      <c r="D189">
        <f>'R-GRASP comparison'!D191</f>
        <v>15</v>
      </c>
      <c r="E189">
        <f>'R-GRASP comparison'!E191</f>
        <v>5</v>
      </c>
      <c r="F189" s="55">
        <f>'R-GRASP comparison'!Q191</f>
        <v>7737.72</v>
      </c>
      <c r="G189" s="55">
        <f>'R-GRASP comparison'!R191</f>
        <v>7899.0779999999995</v>
      </c>
      <c r="H189" s="55">
        <f>'R-GRASP comparison'!S191</f>
        <v>103.79534166382939</v>
      </c>
      <c r="I189" s="51">
        <f>tsplib[[#This Row],[Dev]]/tsplib[[#This Row],[Best]]</f>
        <v>1.3414202331414084E-2</v>
      </c>
      <c r="J189" s="55">
        <f>'R-GRASP comparison'!T191</f>
        <v>38.747180000000007</v>
      </c>
    </row>
    <row r="190" spans="1:10" x14ac:dyDescent="0.2">
      <c r="A190" t="s">
        <v>679</v>
      </c>
      <c r="B190" t="str">
        <f>'R-GRASP comparison'!B192</f>
        <v>gr202_20_2</v>
      </c>
      <c r="C190">
        <f>'R-GRASP comparison'!C192</f>
        <v>202</v>
      </c>
      <c r="D190">
        <f>'R-GRASP comparison'!D192</f>
        <v>20</v>
      </c>
      <c r="E190">
        <f>'R-GRASP comparison'!E192</f>
        <v>2</v>
      </c>
      <c r="F190" s="55">
        <f>'R-GRASP comparison'!Q192</f>
        <v>4423.1499999999996</v>
      </c>
      <c r="G190" s="55">
        <f>'R-GRASP comparison'!R192</f>
        <v>4456.5019999999995</v>
      </c>
      <c r="H190" s="55">
        <f>'R-GRASP comparison'!S192</f>
        <v>26.133007991172118</v>
      </c>
      <c r="I190" s="51">
        <f>tsplib[[#This Row],[Dev]]/tsplib[[#This Row],[Best]]</f>
        <v>5.9082346271711605E-3</v>
      </c>
      <c r="J190" s="55">
        <f>'R-GRASP comparison'!T192</f>
        <v>34.32817</v>
      </c>
    </row>
    <row r="191" spans="1:10" x14ac:dyDescent="0.2">
      <c r="A191" t="s">
        <v>679</v>
      </c>
      <c r="B191" t="str">
        <f>'R-GRASP comparison'!B193</f>
        <v>gr202_20_3</v>
      </c>
      <c r="C191">
        <f>'R-GRASP comparison'!C193</f>
        <v>202</v>
      </c>
      <c r="D191">
        <f>'R-GRASP comparison'!D193</f>
        <v>20</v>
      </c>
      <c r="E191">
        <f>'R-GRASP comparison'!E193</f>
        <v>3</v>
      </c>
      <c r="F191" s="55">
        <f>'R-GRASP comparison'!Q193</f>
        <v>4778.74</v>
      </c>
      <c r="G191" s="55">
        <f>'R-GRASP comparison'!R193</f>
        <v>4827.8349999999991</v>
      </c>
      <c r="H191" s="55">
        <f>'R-GRASP comparison'!S193</f>
        <v>25.494536342780169</v>
      </c>
      <c r="I191" s="51">
        <f>tsplib[[#This Row],[Dev]]/tsplib[[#This Row],[Best]]</f>
        <v>5.3349913037286333E-3</v>
      </c>
      <c r="J191" s="55">
        <f>'R-GRASP comparison'!T193</f>
        <v>39.225719999999995</v>
      </c>
    </row>
    <row r="192" spans="1:10" x14ac:dyDescent="0.2">
      <c r="A192" t="s">
        <v>679</v>
      </c>
      <c r="B192" t="str">
        <f>'R-GRASP comparison'!B194</f>
        <v>gr202_20_4</v>
      </c>
      <c r="C192">
        <f>'R-GRASP comparison'!C194</f>
        <v>202</v>
      </c>
      <c r="D192">
        <f>'R-GRASP comparison'!D194</f>
        <v>20</v>
      </c>
      <c r="E192">
        <f>'R-GRASP comparison'!E194</f>
        <v>4</v>
      </c>
      <c r="F192" s="55">
        <f>'R-GRASP comparison'!Q194</f>
        <v>4909.9799999999996</v>
      </c>
      <c r="G192" s="55">
        <f>'R-GRASP comparison'!R194</f>
        <v>4966</v>
      </c>
      <c r="H192" s="55">
        <f>'R-GRASP comparison'!S194</f>
        <v>36.899232452119541</v>
      </c>
      <c r="I192" s="51">
        <f>tsplib[[#This Row],[Dev]]/tsplib[[#This Row],[Best]]</f>
        <v>7.5151492372921161E-3</v>
      </c>
      <c r="J192" s="55">
        <f>'R-GRASP comparison'!T194</f>
        <v>45.173360000000002</v>
      </c>
    </row>
    <row r="193" spans="1:10" x14ac:dyDescent="0.2">
      <c r="A193" t="s">
        <v>679</v>
      </c>
      <c r="B193" t="str">
        <f>'R-GRASP comparison'!B195</f>
        <v>gr202_20_5</v>
      </c>
      <c r="C193">
        <f>'R-GRASP comparison'!C195</f>
        <v>202</v>
      </c>
      <c r="D193">
        <f>'R-GRASP comparison'!D195</f>
        <v>20</v>
      </c>
      <c r="E193">
        <f>'R-GRASP comparison'!E195</f>
        <v>5</v>
      </c>
      <c r="F193" s="55">
        <f>'R-GRASP comparison'!Q195</f>
        <v>5298.57</v>
      </c>
      <c r="G193" s="55">
        <f>'R-GRASP comparison'!R195</f>
        <v>5358.8939999999993</v>
      </c>
      <c r="H193" s="55">
        <f>'R-GRASP comparison'!S195</f>
        <v>39.404762881887578</v>
      </c>
      <c r="I193" s="51">
        <f>tsplib[[#This Row],[Dev]]/tsplib[[#This Row],[Best]]</f>
        <v>7.4368674721458014E-3</v>
      </c>
      <c r="J193" s="55">
        <f>'R-GRASP comparison'!T195</f>
        <v>47.327280000000002</v>
      </c>
    </row>
    <row r="194" spans="1:10" x14ac:dyDescent="0.2">
      <c r="A194" t="s">
        <v>673</v>
      </c>
      <c r="B194" t="str">
        <f>'R-GRASP comparison'!B196</f>
        <v>gr229_05_2</v>
      </c>
      <c r="C194">
        <f>'R-GRASP comparison'!C196</f>
        <v>229</v>
      </c>
      <c r="D194">
        <f>'R-GRASP comparison'!D196</f>
        <v>5</v>
      </c>
      <c r="E194">
        <f>'R-GRASP comparison'!E196</f>
        <v>2</v>
      </c>
      <c r="F194" s="55">
        <f>'R-GRASP comparison'!Q196</f>
        <v>166335.70000000001</v>
      </c>
      <c r="G194" s="55">
        <f>'R-GRASP comparison'!R196</f>
        <v>166469.038</v>
      </c>
      <c r="H194" s="55">
        <f>'R-GRASP comparison'!S196</f>
        <v>147.54469957721889</v>
      </c>
      <c r="I194" s="51">
        <f>tsplib[[#This Row],[Dev]]/tsplib[[#This Row],[Best]]</f>
        <v>8.8702966096405574E-4</v>
      </c>
      <c r="J194" s="55">
        <f>'R-GRASP comparison'!T196</f>
        <v>23.632640000000002</v>
      </c>
    </row>
    <row r="195" spans="1:10" x14ac:dyDescent="0.2">
      <c r="A195" t="s">
        <v>673</v>
      </c>
      <c r="B195" t="str">
        <f>'R-GRASP comparison'!B197</f>
        <v>gr229_05_3</v>
      </c>
      <c r="C195">
        <f>'R-GRASP comparison'!C197</f>
        <v>229</v>
      </c>
      <c r="D195">
        <f>'R-GRASP comparison'!D197</f>
        <v>5</v>
      </c>
      <c r="E195">
        <f>'R-GRASP comparison'!E197</f>
        <v>3</v>
      </c>
      <c r="F195" s="55">
        <f>'R-GRASP comparison'!Q197</f>
        <v>172278.81</v>
      </c>
      <c r="G195" s="55">
        <f>'R-GRASP comparison'!R197</f>
        <v>172662.79600000003</v>
      </c>
      <c r="H195" s="55">
        <f>'R-GRASP comparison'!S197</f>
        <v>254.56969498438991</v>
      </c>
      <c r="I195" s="51">
        <f>tsplib[[#This Row],[Dev]]/tsplib[[#This Row],[Best]]</f>
        <v>1.4776610947358523E-3</v>
      </c>
      <c r="J195" s="55">
        <f>'R-GRASP comparison'!T197</f>
        <v>25.676580000000001</v>
      </c>
    </row>
    <row r="196" spans="1:10" x14ac:dyDescent="0.2">
      <c r="A196" t="s">
        <v>673</v>
      </c>
      <c r="B196" t="str">
        <f>'R-GRASP comparison'!B198</f>
        <v>gr229_05_4</v>
      </c>
      <c r="C196">
        <f>'R-GRASP comparison'!C198</f>
        <v>229</v>
      </c>
      <c r="D196">
        <f>'R-GRASP comparison'!D198</f>
        <v>5</v>
      </c>
      <c r="E196">
        <f>'R-GRASP comparison'!E198</f>
        <v>4</v>
      </c>
      <c r="F196" s="55">
        <f>'R-GRASP comparison'!Q198</f>
        <v>171968.83</v>
      </c>
      <c r="G196" s="55">
        <f>'R-GRASP comparison'!R198</f>
        <v>172395.75499999998</v>
      </c>
      <c r="H196" s="55">
        <f>'R-GRASP comparison'!S198</f>
        <v>217.39643149733917</v>
      </c>
      <c r="I196" s="51">
        <f>tsplib[[#This Row],[Dev]]/tsplib[[#This Row],[Best]]</f>
        <v>1.2641618338470942E-3</v>
      </c>
      <c r="J196" s="55">
        <f>'R-GRASP comparison'!T198</f>
        <v>28.134920000000001</v>
      </c>
    </row>
    <row r="197" spans="1:10" x14ac:dyDescent="0.2">
      <c r="A197" t="s">
        <v>673</v>
      </c>
      <c r="B197" t="str">
        <f>'R-GRASP comparison'!B199</f>
        <v>gr229_05_5</v>
      </c>
      <c r="C197">
        <f>'R-GRASP comparison'!C199</f>
        <v>229</v>
      </c>
      <c r="D197">
        <f>'R-GRASP comparison'!D199</f>
        <v>5</v>
      </c>
      <c r="E197">
        <f>'R-GRASP comparison'!E199</f>
        <v>5</v>
      </c>
      <c r="F197" s="55">
        <f>'R-GRASP comparison'!Q199</f>
        <v>184997.45</v>
      </c>
      <c r="G197" s="55">
        <f>'R-GRASP comparison'!R199</f>
        <v>185733.02900000001</v>
      </c>
      <c r="H197" s="55">
        <f>'R-GRASP comparison'!S199</f>
        <v>541.14891050738663</v>
      </c>
      <c r="I197" s="51">
        <f>tsplib[[#This Row],[Dev]]/tsplib[[#This Row],[Best]]</f>
        <v>2.9251695658907007E-3</v>
      </c>
      <c r="J197" s="55">
        <f>'R-GRASP comparison'!T199</f>
        <v>28.833909999999996</v>
      </c>
    </row>
    <row r="198" spans="1:10" x14ac:dyDescent="0.2">
      <c r="A198" t="s">
        <v>673</v>
      </c>
      <c r="B198" t="str">
        <f>'R-GRASP comparison'!B200</f>
        <v>gr229_10_2</v>
      </c>
      <c r="C198">
        <f>'R-GRASP comparison'!C200</f>
        <v>229</v>
      </c>
      <c r="D198">
        <f>'R-GRASP comparison'!D200</f>
        <v>10</v>
      </c>
      <c r="E198">
        <f>'R-GRASP comparison'!E200</f>
        <v>2</v>
      </c>
      <c r="F198" s="55">
        <f>'R-GRASP comparison'!Q200</f>
        <v>57527.9</v>
      </c>
      <c r="G198" s="55">
        <f>'R-GRASP comparison'!R200</f>
        <v>57827.048999999999</v>
      </c>
      <c r="H198" s="55">
        <f>'R-GRASP comparison'!S200</f>
        <v>170.8701548902622</v>
      </c>
      <c r="I198" s="51">
        <f>tsplib[[#This Row],[Dev]]/tsplib[[#This Row],[Best]]</f>
        <v>2.9702136683289709E-3</v>
      </c>
      <c r="J198" s="55">
        <f>'R-GRASP comparison'!T200</f>
        <v>37.138820000000003</v>
      </c>
    </row>
    <row r="199" spans="1:10" x14ac:dyDescent="0.2">
      <c r="A199" t="s">
        <v>673</v>
      </c>
      <c r="B199" t="str">
        <f>'R-GRASP comparison'!B201</f>
        <v>gr229_10_3</v>
      </c>
      <c r="C199">
        <f>'R-GRASP comparison'!C201</f>
        <v>229</v>
      </c>
      <c r="D199">
        <f>'R-GRASP comparison'!D201</f>
        <v>10</v>
      </c>
      <c r="E199">
        <f>'R-GRASP comparison'!E201</f>
        <v>3</v>
      </c>
      <c r="F199" s="55">
        <f>'R-GRASP comparison'!Q201</f>
        <v>64398.61</v>
      </c>
      <c r="G199" s="55">
        <f>'R-GRASP comparison'!R201</f>
        <v>64872.806000000004</v>
      </c>
      <c r="H199" s="55">
        <f>'R-GRASP comparison'!S201</f>
        <v>192.31707922074838</v>
      </c>
      <c r="I199" s="51">
        <f>tsplib[[#This Row],[Dev]]/tsplib[[#This Row],[Best]]</f>
        <v>2.9863545070421302E-3</v>
      </c>
      <c r="J199" s="55">
        <f>'R-GRASP comparison'!T201</f>
        <v>40.653509999999997</v>
      </c>
    </row>
    <row r="200" spans="1:10" x14ac:dyDescent="0.2">
      <c r="A200" t="s">
        <v>673</v>
      </c>
      <c r="B200" t="str">
        <f>'R-GRASP comparison'!B202</f>
        <v>gr229_10_4</v>
      </c>
      <c r="C200">
        <f>'R-GRASP comparison'!C202</f>
        <v>229</v>
      </c>
      <c r="D200">
        <f>'R-GRASP comparison'!D202</f>
        <v>10</v>
      </c>
      <c r="E200">
        <f>'R-GRASP comparison'!E202</f>
        <v>4</v>
      </c>
      <c r="F200" s="55">
        <f>'R-GRASP comparison'!Q202</f>
        <v>63593.07</v>
      </c>
      <c r="G200" s="55">
        <f>'R-GRASP comparison'!R202</f>
        <v>64050.269000000008</v>
      </c>
      <c r="H200" s="55">
        <f>'R-GRASP comparison'!S202</f>
        <v>241.09324445349174</v>
      </c>
      <c r="I200" s="51">
        <f>tsplib[[#This Row],[Dev]]/tsplib[[#This Row],[Best]]</f>
        <v>3.7911873802207023E-3</v>
      </c>
      <c r="J200" s="55">
        <f>'R-GRASP comparison'!T202</f>
        <v>45.226130000000005</v>
      </c>
    </row>
    <row r="201" spans="1:10" x14ac:dyDescent="0.2">
      <c r="A201" t="s">
        <v>673</v>
      </c>
      <c r="B201" t="str">
        <f>'R-GRASP comparison'!B203</f>
        <v>gr229_10_5</v>
      </c>
      <c r="C201">
        <f>'R-GRASP comparison'!C203</f>
        <v>229</v>
      </c>
      <c r="D201">
        <f>'R-GRASP comparison'!D203</f>
        <v>10</v>
      </c>
      <c r="E201">
        <f>'R-GRASP comparison'!E203</f>
        <v>5</v>
      </c>
      <c r="F201" s="55">
        <f>'R-GRASP comparison'!Q203</f>
        <v>71610.740000000005</v>
      </c>
      <c r="G201" s="55">
        <f>'R-GRASP comparison'!R203</f>
        <v>72347.777000000002</v>
      </c>
      <c r="H201" s="55">
        <f>'R-GRASP comparison'!S203</f>
        <v>411.75507741725301</v>
      </c>
      <c r="I201" s="51">
        <f>tsplib[[#This Row],[Dev]]/tsplib[[#This Row],[Best]]</f>
        <v>5.7499067516583822E-3</v>
      </c>
      <c r="J201" s="55">
        <f>'R-GRASP comparison'!T203</f>
        <v>46.515259999999998</v>
      </c>
    </row>
    <row r="202" spans="1:10" x14ac:dyDescent="0.2">
      <c r="A202" t="s">
        <v>673</v>
      </c>
      <c r="B202" t="str">
        <f>'R-GRASP comparison'!B204</f>
        <v>gr229_15_2</v>
      </c>
      <c r="C202">
        <f>'R-GRASP comparison'!C204</f>
        <v>229</v>
      </c>
      <c r="D202">
        <f>'R-GRASP comparison'!D204</f>
        <v>15</v>
      </c>
      <c r="E202">
        <f>'R-GRASP comparison'!E204</f>
        <v>2</v>
      </c>
      <c r="F202" s="55">
        <f>'R-GRASP comparison'!Q204</f>
        <v>30345.84</v>
      </c>
      <c r="G202" s="55">
        <f>'R-GRASP comparison'!R204</f>
        <v>30520.103000000003</v>
      </c>
      <c r="H202" s="55">
        <f>'R-GRASP comparison'!S204</f>
        <v>94.526725327343897</v>
      </c>
      <c r="I202" s="51">
        <f>tsplib[[#This Row],[Dev]]/tsplib[[#This Row],[Best]]</f>
        <v>3.1149813393646013E-3</v>
      </c>
      <c r="J202" s="55">
        <f>'R-GRASP comparison'!T204</f>
        <v>46.644819999999996</v>
      </c>
    </row>
    <row r="203" spans="1:10" x14ac:dyDescent="0.2">
      <c r="A203" t="s">
        <v>673</v>
      </c>
      <c r="B203" t="str">
        <f>'R-GRASP comparison'!B205</f>
        <v>gr229_15_3</v>
      </c>
      <c r="C203">
        <f>'R-GRASP comparison'!C205</f>
        <v>229</v>
      </c>
      <c r="D203">
        <f>'R-GRASP comparison'!D205</f>
        <v>15</v>
      </c>
      <c r="E203">
        <f>'R-GRASP comparison'!E205</f>
        <v>3</v>
      </c>
      <c r="F203" s="55">
        <f>'R-GRASP comparison'!Q205</f>
        <v>34364.26</v>
      </c>
      <c r="G203" s="55">
        <f>'R-GRASP comparison'!R205</f>
        <v>34784.675999999999</v>
      </c>
      <c r="H203" s="55">
        <f>'R-GRASP comparison'!S205</f>
        <v>267.10321659529967</v>
      </c>
      <c r="I203" s="51">
        <f>tsplib[[#This Row],[Dev]]/tsplib[[#This Row],[Best]]</f>
        <v>7.7727038671951514E-3</v>
      </c>
      <c r="J203" s="55">
        <f>'R-GRASP comparison'!T205</f>
        <v>52.078299999999999</v>
      </c>
    </row>
    <row r="204" spans="1:10" x14ac:dyDescent="0.2">
      <c r="A204" t="s">
        <v>673</v>
      </c>
      <c r="B204" t="str">
        <f>'R-GRASP comparison'!B206</f>
        <v>gr229_15_4</v>
      </c>
      <c r="C204">
        <f>'R-GRASP comparison'!C206</f>
        <v>229</v>
      </c>
      <c r="D204">
        <f>'R-GRASP comparison'!D206</f>
        <v>15</v>
      </c>
      <c r="E204">
        <f>'R-GRASP comparison'!E206</f>
        <v>4</v>
      </c>
      <c r="F204" s="55">
        <f>'R-GRASP comparison'!Q206</f>
        <v>35760.589999999997</v>
      </c>
      <c r="G204" s="55">
        <f>'R-GRASP comparison'!R206</f>
        <v>36089.978000000003</v>
      </c>
      <c r="H204" s="55">
        <f>'R-GRASP comparison'!S206</f>
        <v>226.39335040293818</v>
      </c>
      <c r="I204" s="51">
        <f>tsplib[[#This Row],[Dev]]/tsplib[[#This Row],[Best]]</f>
        <v>6.3308057949529976E-3</v>
      </c>
      <c r="J204" s="55">
        <f>'R-GRASP comparison'!T206</f>
        <v>58.028309999999991</v>
      </c>
    </row>
    <row r="205" spans="1:10" x14ac:dyDescent="0.2">
      <c r="A205" t="s">
        <v>673</v>
      </c>
      <c r="B205" t="str">
        <f>'R-GRASP comparison'!B207</f>
        <v>gr229_15_5</v>
      </c>
      <c r="C205">
        <f>'R-GRASP comparison'!C207</f>
        <v>229</v>
      </c>
      <c r="D205">
        <f>'R-GRASP comparison'!D207</f>
        <v>15</v>
      </c>
      <c r="E205">
        <f>'R-GRASP comparison'!E207</f>
        <v>5</v>
      </c>
      <c r="F205" s="55">
        <f>'R-GRASP comparison'!Q207</f>
        <v>39585.57</v>
      </c>
      <c r="G205" s="55">
        <f>'R-GRASP comparison'!R207</f>
        <v>40481.982000000004</v>
      </c>
      <c r="H205" s="55">
        <f>'R-GRASP comparison'!S207</f>
        <v>475.96414850513821</v>
      </c>
      <c r="I205" s="51">
        <f>tsplib[[#This Row],[Dev]]/tsplib[[#This Row],[Best]]</f>
        <v>1.2023678034827798E-2</v>
      </c>
      <c r="J205" s="55">
        <f>'R-GRASP comparison'!T207</f>
        <v>60.772450000000006</v>
      </c>
    </row>
    <row r="206" spans="1:10" x14ac:dyDescent="0.2">
      <c r="A206" t="s">
        <v>673</v>
      </c>
      <c r="B206" t="str">
        <f>'R-GRASP comparison'!B208</f>
        <v>gr229_20_2</v>
      </c>
      <c r="C206">
        <f>'R-GRASP comparison'!C208</f>
        <v>229</v>
      </c>
      <c r="D206">
        <f>'R-GRASP comparison'!D208</f>
        <v>20</v>
      </c>
      <c r="E206">
        <f>'R-GRASP comparison'!E208</f>
        <v>2</v>
      </c>
      <c r="F206" s="55">
        <f>'R-GRASP comparison'!Q208</f>
        <v>19504.509999999998</v>
      </c>
      <c r="G206" s="55">
        <f>'R-GRASP comparison'!R208</f>
        <v>19634.863000000001</v>
      </c>
      <c r="H206" s="55">
        <f>'R-GRASP comparison'!S208</f>
        <v>82.665752555429805</v>
      </c>
      <c r="I206" s="51">
        <f>tsplib[[#This Row],[Dev]]/tsplib[[#This Row],[Best]]</f>
        <v>4.2382891216149396E-3</v>
      </c>
      <c r="J206" s="55">
        <f>'R-GRASP comparison'!T208</f>
        <v>54.922019999999996</v>
      </c>
    </row>
    <row r="207" spans="1:10" x14ac:dyDescent="0.2">
      <c r="A207" t="s">
        <v>673</v>
      </c>
      <c r="B207" t="str">
        <f>'R-GRASP comparison'!B209</f>
        <v>gr229_20_3</v>
      </c>
      <c r="C207">
        <f>'R-GRASP comparison'!C209</f>
        <v>229</v>
      </c>
      <c r="D207">
        <f>'R-GRASP comparison'!D209</f>
        <v>20</v>
      </c>
      <c r="E207">
        <f>'R-GRASP comparison'!E209</f>
        <v>3</v>
      </c>
      <c r="F207" s="55">
        <f>'R-GRASP comparison'!Q209</f>
        <v>22320.89</v>
      </c>
      <c r="G207" s="55">
        <f>'R-GRASP comparison'!R209</f>
        <v>22424.810999999998</v>
      </c>
      <c r="H207" s="55">
        <f>'R-GRASP comparison'!S209</f>
        <v>81.635983957239546</v>
      </c>
      <c r="I207" s="51">
        <f>tsplib[[#This Row],[Dev]]/tsplib[[#This Row],[Best]]</f>
        <v>3.657380326556851E-3</v>
      </c>
      <c r="J207" s="55">
        <f>'R-GRASP comparison'!T209</f>
        <v>61.713800000000006</v>
      </c>
    </row>
    <row r="208" spans="1:10" x14ac:dyDescent="0.2">
      <c r="A208" t="s">
        <v>673</v>
      </c>
      <c r="B208" t="str">
        <f>'R-GRASP comparison'!B210</f>
        <v>gr229_20_4</v>
      </c>
      <c r="C208">
        <f>'R-GRASP comparison'!C210</f>
        <v>229</v>
      </c>
      <c r="D208">
        <f>'R-GRASP comparison'!D210</f>
        <v>20</v>
      </c>
      <c r="E208">
        <f>'R-GRASP comparison'!E210</f>
        <v>4</v>
      </c>
      <c r="F208" s="55">
        <f>'R-GRASP comparison'!Q210</f>
        <v>22943.67</v>
      </c>
      <c r="G208" s="55">
        <f>'R-GRASP comparison'!R210</f>
        <v>23319.273999999998</v>
      </c>
      <c r="H208" s="55">
        <f>'R-GRASP comparison'!S210</f>
        <v>217.8430161683718</v>
      </c>
      <c r="I208" s="51">
        <f>tsplib[[#This Row],[Dev]]/tsplib[[#This Row],[Best]]</f>
        <v>9.4946892179137779E-3</v>
      </c>
      <c r="J208" s="55">
        <f>'R-GRASP comparison'!T210</f>
        <v>70.154259999999994</v>
      </c>
    </row>
    <row r="209" spans="1:10" x14ac:dyDescent="0.2">
      <c r="A209" t="s">
        <v>673</v>
      </c>
      <c r="B209" t="str">
        <f>'R-GRASP comparison'!B211</f>
        <v>gr229_20_5</v>
      </c>
      <c r="C209">
        <f>'R-GRASP comparison'!C211</f>
        <v>229</v>
      </c>
      <c r="D209">
        <f>'R-GRASP comparison'!D211</f>
        <v>20</v>
      </c>
      <c r="E209">
        <f>'R-GRASP comparison'!E211</f>
        <v>5</v>
      </c>
      <c r="F209" s="55">
        <f>'R-GRASP comparison'!Q211</f>
        <v>26121.38</v>
      </c>
      <c r="G209" s="55">
        <f>'R-GRASP comparison'!R211</f>
        <v>26375.791999999998</v>
      </c>
      <c r="H209" s="55">
        <f>'R-GRASP comparison'!S211</f>
        <v>186.63568390494527</v>
      </c>
      <c r="I209" s="51">
        <f>tsplib[[#This Row],[Dev]]/tsplib[[#This Row],[Best]]</f>
        <v>7.144939658813786E-3</v>
      </c>
      <c r="J209" s="55">
        <f>'R-GRASP comparison'!T211</f>
        <v>74.018349999999998</v>
      </c>
    </row>
    <row r="210" spans="1:10" x14ac:dyDescent="0.2">
      <c r="A210" t="s">
        <v>666</v>
      </c>
      <c r="B210" t="str">
        <f>'R-GRASP comparison'!B212</f>
        <v>gr431_05_2</v>
      </c>
      <c r="C210">
        <f>'R-GRASP comparison'!C212</f>
        <v>431</v>
      </c>
      <c r="D210">
        <f>'R-GRASP comparison'!D212</f>
        <v>5</v>
      </c>
      <c r="E210">
        <f>'R-GRASP comparison'!E212</f>
        <v>2</v>
      </c>
      <c r="F210" s="55">
        <f>'R-GRASP comparison'!Q212</f>
        <v>488702.79</v>
      </c>
      <c r="G210" s="55">
        <f>'R-GRASP comparison'!R212</f>
        <v>489236.26699999999</v>
      </c>
      <c r="H210" s="55">
        <f>'R-GRASP comparison'!S212</f>
        <v>332.93822126468245</v>
      </c>
      <c r="I210" s="51">
        <f>tsplib[[#This Row],[Dev]]/tsplib[[#This Row],[Best]]</f>
        <v>6.8126932785606247E-4</v>
      </c>
      <c r="J210" s="55">
        <f>'R-GRASP comparison'!T212</f>
        <v>100.30491999999998</v>
      </c>
    </row>
    <row r="211" spans="1:10" x14ac:dyDescent="0.2">
      <c r="A211" t="s">
        <v>666</v>
      </c>
      <c r="B211" t="str">
        <f>'R-GRASP comparison'!B213</f>
        <v>gr431_05_3</v>
      </c>
      <c r="C211">
        <f>'R-GRASP comparison'!C213</f>
        <v>431</v>
      </c>
      <c r="D211">
        <f>'R-GRASP comparison'!D213</f>
        <v>5</v>
      </c>
      <c r="E211">
        <f>'R-GRASP comparison'!E213</f>
        <v>3</v>
      </c>
      <c r="F211" s="55">
        <f>'R-GRASP comparison'!Q213</f>
        <v>509323.5</v>
      </c>
      <c r="G211" s="55">
        <f>'R-GRASP comparison'!R213</f>
        <v>510345.29399999994</v>
      </c>
      <c r="H211" s="55">
        <f>'R-GRASP comparison'!S213</f>
        <v>630.22344556338123</v>
      </c>
      <c r="I211" s="51">
        <f>tsplib[[#This Row],[Dev]]/tsplib[[#This Row],[Best]]</f>
        <v>1.2373735858710255E-3</v>
      </c>
      <c r="J211" s="55">
        <f>'R-GRASP comparison'!T213</f>
        <v>106.61278999999999</v>
      </c>
    </row>
    <row r="212" spans="1:10" x14ac:dyDescent="0.2">
      <c r="A212" t="s">
        <v>666</v>
      </c>
      <c r="B212" t="str">
        <f>'R-GRASP comparison'!B214</f>
        <v>gr431_05_4</v>
      </c>
      <c r="C212">
        <f>'R-GRASP comparison'!C214</f>
        <v>431</v>
      </c>
      <c r="D212">
        <f>'R-GRASP comparison'!D214</f>
        <v>5</v>
      </c>
      <c r="E212">
        <f>'R-GRASP comparison'!E214</f>
        <v>4</v>
      </c>
      <c r="F212" s="55">
        <f>'R-GRASP comparison'!Q214</f>
        <v>496058.22</v>
      </c>
      <c r="G212" s="55">
        <f>'R-GRASP comparison'!R214</f>
        <v>496979.79799999995</v>
      </c>
      <c r="H212" s="55">
        <f>'R-GRASP comparison'!S214</f>
        <v>587.18297170662709</v>
      </c>
      <c r="I212" s="51">
        <f>tsplib[[#This Row],[Dev]]/tsplib[[#This Row],[Best]]</f>
        <v>1.1836976952153461E-3</v>
      </c>
      <c r="J212" s="55">
        <f>'R-GRASP comparison'!T214</f>
        <v>116.71819000000002</v>
      </c>
    </row>
    <row r="213" spans="1:10" x14ac:dyDescent="0.2">
      <c r="A213" t="s">
        <v>666</v>
      </c>
      <c r="B213" t="str">
        <f>'R-GRASP comparison'!B215</f>
        <v>gr431_05_5</v>
      </c>
      <c r="C213">
        <f>'R-GRASP comparison'!C215</f>
        <v>431</v>
      </c>
      <c r="D213">
        <f>'R-GRASP comparison'!D215</f>
        <v>5</v>
      </c>
      <c r="E213">
        <f>'R-GRASP comparison'!E215</f>
        <v>5</v>
      </c>
      <c r="F213" s="55">
        <f>'R-GRASP comparison'!Q215</f>
        <v>517806.55</v>
      </c>
      <c r="G213" s="55">
        <f>'R-GRASP comparison'!R215</f>
        <v>520038.39199999988</v>
      </c>
      <c r="H213" s="55">
        <f>'R-GRASP comparison'!S215</f>
        <v>1267.7801270707648</v>
      </c>
      <c r="I213" s="51">
        <f>tsplib[[#This Row],[Dev]]/tsplib[[#This Row],[Best]]</f>
        <v>2.4483663388784188E-3</v>
      </c>
      <c r="J213" s="55">
        <f>'R-GRASP comparison'!T215</f>
        <v>121.04647</v>
      </c>
    </row>
    <row r="214" spans="1:10" x14ac:dyDescent="0.2">
      <c r="A214" t="s">
        <v>666</v>
      </c>
      <c r="B214" t="str">
        <f>'R-GRASP comparison'!B216</f>
        <v>gr431_10_2</v>
      </c>
      <c r="C214">
        <f>'R-GRASP comparison'!C216</f>
        <v>431</v>
      </c>
      <c r="D214">
        <f>'R-GRASP comparison'!D216</f>
        <v>10</v>
      </c>
      <c r="E214">
        <f>'R-GRASP comparison'!E216</f>
        <v>2</v>
      </c>
      <c r="F214" s="55">
        <f>'R-GRASP comparison'!Q216</f>
        <v>177591.29</v>
      </c>
      <c r="G214" s="55">
        <f>'R-GRASP comparison'!R216</f>
        <v>178391.01400000002</v>
      </c>
      <c r="H214" s="55">
        <f>'R-GRASP comparison'!S216</f>
        <v>643.25274965427013</v>
      </c>
      <c r="I214" s="51">
        <f>tsplib[[#This Row],[Dev]]/tsplib[[#This Row],[Best]]</f>
        <v>3.62209627315771E-3</v>
      </c>
      <c r="J214" s="55">
        <f>'R-GRASP comparison'!T216</f>
        <v>151.99520000000001</v>
      </c>
    </row>
    <row r="215" spans="1:10" x14ac:dyDescent="0.2">
      <c r="A215" t="s">
        <v>666</v>
      </c>
      <c r="B215" t="str">
        <f>'R-GRASP comparison'!B217</f>
        <v>gr431_10_3</v>
      </c>
      <c r="C215">
        <f>'R-GRASP comparison'!C217</f>
        <v>431</v>
      </c>
      <c r="D215">
        <f>'R-GRASP comparison'!D217</f>
        <v>10</v>
      </c>
      <c r="E215">
        <f>'R-GRASP comparison'!E217</f>
        <v>3</v>
      </c>
      <c r="F215" s="55">
        <f>'R-GRASP comparison'!Q217</f>
        <v>185391.59</v>
      </c>
      <c r="G215" s="55">
        <f>'R-GRASP comparison'!R217</f>
        <v>186200.27699999997</v>
      </c>
      <c r="H215" s="55">
        <f>'R-GRASP comparison'!S217</f>
        <v>513.16878304316401</v>
      </c>
      <c r="I215" s="51">
        <f>tsplib[[#This Row],[Dev]]/tsplib[[#This Row],[Best]]</f>
        <v>2.7680262251548954E-3</v>
      </c>
      <c r="J215" s="55">
        <f>'R-GRASP comparison'!T217</f>
        <v>167.62731000000002</v>
      </c>
    </row>
    <row r="216" spans="1:10" x14ac:dyDescent="0.2">
      <c r="A216" t="s">
        <v>666</v>
      </c>
      <c r="B216" t="str">
        <f>'R-GRASP comparison'!B218</f>
        <v>gr431_10_4</v>
      </c>
      <c r="C216">
        <f>'R-GRASP comparison'!C218</f>
        <v>431</v>
      </c>
      <c r="D216">
        <f>'R-GRASP comparison'!D218</f>
        <v>10</v>
      </c>
      <c r="E216">
        <f>'R-GRASP comparison'!E218</f>
        <v>4</v>
      </c>
      <c r="F216" s="55">
        <f>'R-GRASP comparison'!Q218</f>
        <v>187489.93</v>
      </c>
      <c r="G216" s="55">
        <f>'R-GRASP comparison'!R218</f>
        <v>188977.77100000001</v>
      </c>
      <c r="H216" s="55">
        <f>'R-GRASP comparison'!S218</f>
        <v>818.21954282114677</v>
      </c>
      <c r="I216" s="51">
        <f>tsplib[[#This Row],[Dev]]/tsplib[[#This Row],[Best]]</f>
        <v>4.3640719414698532E-3</v>
      </c>
      <c r="J216" s="55">
        <f>'R-GRASP comparison'!T218</f>
        <v>186.63574</v>
      </c>
    </row>
    <row r="217" spans="1:10" x14ac:dyDescent="0.2">
      <c r="A217" t="s">
        <v>666</v>
      </c>
      <c r="B217" t="str">
        <f>'R-GRASP comparison'!B219</f>
        <v>gr431_10_5</v>
      </c>
      <c r="C217">
        <f>'R-GRASP comparison'!C219</f>
        <v>431</v>
      </c>
      <c r="D217">
        <f>'R-GRASP comparison'!D219</f>
        <v>10</v>
      </c>
      <c r="E217">
        <f>'R-GRASP comparison'!E219</f>
        <v>5</v>
      </c>
      <c r="F217" s="55">
        <f>'R-GRASP comparison'!Q219</f>
        <v>204415.09</v>
      </c>
      <c r="G217" s="55">
        <f>'R-GRASP comparison'!R219</f>
        <v>206140.69700000001</v>
      </c>
      <c r="H217" s="55">
        <f>'R-GRASP comparison'!S219</f>
        <v>1086.5056301337013</v>
      </c>
      <c r="I217" s="51">
        <f>tsplib[[#This Row],[Dev]]/tsplib[[#This Row],[Best]]</f>
        <v>5.3151928760919818E-3</v>
      </c>
      <c r="J217" s="55">
        <f>'R-GRASP comparison'!T219</f>
        <v>190.86296999999999</v>
      </c>
    </row>
    <row r="218" spans="1:10" x14ac:dyDescent="0.2">
      <c r="A218" t="s">
        <v>666</v>
      </c>
      <c r="B218" t="str">
        <f>'R-GRASP comparison'!B220</f>
        <v>gr431_15_2</v>
      </c>
      <c r="C218">
        <f>'R-GRASP comparison'!C220</f>
        <v>431</v>
      </c>
      <c r="D218">
        <f>'R-GRASP comparison'!D220</f>
        <v>15</v>
      </c>
      <c r="E218">
        <f>'R-GRASP comparison'!E220</f>
        <v>2</v>
      </c>
      <c r="F218" s="55">
        <f>'R-GRASP comparison'!Q220</f>
        <v>98316.46</v>
      </c>
      <c r="G218" s="55">
        <f>'R-GRASP comparison'!R220</f>
        <v>98489.950999999972</v>
      </c>
      <c r="H218" s="55">
        <f>'R-GRASP comparison'!S220</f>
        <v>109.19107517965389</v>
      </c>
      <c r="I218" s="51">
        <f>tsplib[[#This Row],[Dev]]/tsplib[[#This Row],[Best]]</f>
        <v>1.1106082865438187E-3</v>
      </c>
      <c r="J218" s="55">
        <f>'R-GRASP comparison'!T220</f>
        <v>186.92404999999999</v>
      </c>
    </row>
    <row r="219" spans="1:10" x14ac:dyDescent="0.2">
      <c r="A219" t="s">
        <v>666</v>
      </c>
      <c r="B219" t="str">
        <f>'R-GRASP comparison'!B221</f>
        <v>gr431_15_3</v>
      </c>
      <c r="C219">
        <f>'R-GRASP comparison'!C221</f>
        <v>431</v>
      </c>
      <c r="D219">
        <f>'R-GRASP comparison'!D221</f>
        <v>15</v>
      </c>
      <c r="E219">
        <f>'R-GRASP comparison'!E221</f>
        <v>3</v>
      </c>
      <c r="F219" s="55">
        <f>'R-GRASP comparison'!Q221</f>
        <v>103721.86</v>
      </c>
      <c r="G219" s="55">
        <f>'R-GRASP comparison'!R221</f>
        <v>104970.42199999999</v>
      </c>
      <c r="H219" s="55">
        <f>'R-GRASP comparison'!S221</f>
        <v>734.33712514984086</v>
      </c>
      <c r="I219" s="51">
        <f>tsplib[[#This Row],[Dev]]/tsplib[[#This Row],[Best]]</f>
        <v>7.0798684592605727E-3</v>
      </c>
      <c r="J219" s="55">
        <f>'R-GRASP comparison'!T221</f>
        <v>211.98434000000003</v>
      </c>
    </row>
    <row r="220" spans="1:10" x14ac:dyDescent="0.2">
      <c r="A220" t="s">
        <v>666</v>
      </c>
      <c r="B220" t="str">
        <f>'R-GRASP comparison'!B222</f>
        <v>gr431_15_4</v>
      </c>
      <c r="C220">
        <f>'R-GRASP comparison'!C222</f>
        <v>431</v>
      </c>
      <c r="D220">
        <f>'R-GRASP comparison'!D222</f>
        <v>15</v>
      </c>
      <c r="E220">
        <f>'R-GRASP comparison'!E222</f>
        <v>4</v>
      </c>
      <c r="F220" s="55">
        <f>'R-GRASP comparison'!Q222</f>
        <v>108873.97</v>
      </c>
      <c r="G220" s="55">
        <f>'R-GRASP comparison'!R222</f>
        <v>109705.80399999997</v>
      </c>
      <c r="H220" s="55">
        <f>'R-GRASP comparison'!S222</f>
        <v>489.12796088094888</v>
      </c>
      <c r="I220" s="51">
        <f>tsplib[[#This Row],[Dev]]/tsplib[[#This Row],[Best]]</f>
        <v>4.4926070104814664E-3</v>
      </c>
      <c r="J220" s="55">
        <f>'R-GRASP comparison'!T222</f>
        <v>238.47454999999999</v>
      </c>
    </row>
    <row r="221" spans="1:10" x14ac:dyDescent="0.2">
      <c r="A221" t="s">
        <v>666</v>
      </c>
      <c r="B221" t="str">
        <f>'R-GRASP comparison'!B223</f>
        <v>gr431_15_5</v>
      </c>
      <c r="C221">
        <f>'R-GRASP comparison'!C223</f>
        <v>431</v>
      </c>
      <c r="D221">
        <f>'R-GRASP comparison'!D223</f>
        <v>15</v>
      </c>
      <c r="E221">
        <f>'R-GRASP comparison'!E223</f>
        <v>5</v>
      </c>
      <c r="F221" s="55">
        <f>'R-GRASP comparison'!Q223</f>
        <v>118549.25</v>
      </c>
      <c r="G221" s="55">
        <f>'R-GRASP comparison'!R223</f>
        <v>119974.61299999998</v>
      </c>
      <c r="H221" s="55">
        <f>'R-GRASP comparison'!S223</f>
        <v>745.82642714195322</v>
      </c>
      <c r="I221" s="51">
        <f>tsplib[[#This Row],[Dev]]/tsplib[[#This Row],[Best]]</f>
        <v>6.2912791699817018E-3</v>
      </c>
      <c r="J221" s="55">
        <f>'R-GRASP comparison'!T223</f>
        <v>248.11259999999999</v>
      </c>
    </row>
    <row r="222" spans="1:10" x14ac:dyDescent="0.2">
      <c r="A222" t="s">
        <v>666</v>
      </c>
      <c r="B222" t="str">
        <f>'R-GRASP comparison'!B224</f>
        <v>gr431_20_2</v>
      </c>
      <c r="C222">
        <f>'R-GRASP comparison'!C224</f>
        <v>431</v>
      </c>
      <c r="D222">
        <f>'R-GRASP comparison'!D224</f>
        <v>20</v>
      </c>
      <c r="E222">
        <f>'R-GRASP comparison'!E224</f>
        <v>2</v>
      </c>
      <c r="F222" s="55">
        <f>'R-GRASP comparison'!Q224</f>
        <v>62006.05</v>
      </c>
      <c r="G222" s="55">
        <f>'R-GRASP comparison'!R224</f>
        <v>62794.764999999999</v>
      </c>
      <c r="H222" s="55">
        <f>'R-GRASP comparison'!S224</f>
        <v>319.91589690798997</v>
      </c>
      <c r="I222" s="51">
        <f>tsplib[[#This Row],[Dev]]/tsplib[[#This Row],[Best]]</f>
        <v>5.1594303605533645E-3</v>
      </c>
      <c r="J222" s="55">
        <f>'R-GRASP comparison'!T224</f>
        <v>223.50770000000003</v>
      </c>
    </row>
    <row r="223" spans="1:10" x14ac:dyDescent="0.2">
      <c r="A223" t="s">
        <v>666</v>
      </c>
      <c r="B223" t="str">
        <f>'R-GRASP comparison'!B225</f>
        <v>gr431_20_3</v>
      </c>
      <c r="C223">
        <f>'R-GRASP comparison'!C225</f>
        <v>431</v>
      </c>
      <c r="D223">
        <f>'R-GRASP comparison'!D225</f>
        <v>20</v>
      </c>
      <c r="E223">
        <f>'R-GRASP comparison'!E225</f>
        <v>3</v>
      </c>
      <c r="F223" s="55">
        <f>'R-GRASP comparison'!Q225</f>
        <v>67761.7</v>
      </c>
      <c r="G223" s="55">
        <f>'R-GRASP comparison'!R225</f>
        <v>68285.609000000011</v>
      </c>
      <c r="H223" s="55">
        <f>'R-GRASP comparison'!S225</f>
        <v>288.63599627096539</v>
      </c>
      <c r="I223" s="51">
        <f>tsplib[[#This Row],[Dev]]/tsplib[[#This Row],[Best]]</f>
        <v>4.2595743062964096E-3</v>
      </c>
      <c r="J223" s="55">
        <f>'R-GRASP comparison'!T225</f>
        <v>255.92572000000001</v>
      </c>
    </row>
    <row r="224" spans="1:10" x14ac:dyDescent="0.2">
      <c r="A224" t="s">
        <v>666</v>
      </c>
      <c r="B224" t="str">
        <f>'R-GRASP comparison'!B226</f>
        <v>gr431_20_4</v>
      </c>
      <c r="C224">
        <f>'R-GRASP comparison'!C226</f>
        <v>431</v>
      </c>
      <c r="D224">
        <f>'R-GRASP comparison'!D226</f>
        <v>20</v>
      </c>
      <c r="E224">
        <f>'R-GRASP comparison'!E226</f>
        <v>4</v>
      </c>
      <c r="F224" s="55">
        <f>'R-GRASP comparison'!Q226</f>
        <v>74664.89</v>
      </c>
      <c r="G224" s="55">
        <f>'R-GRASP comparison'!R226</f>
        <v>75525.392999999996</v>
      </c>
      <c r="H224" s="55">
        <f>'R-GRASP comparison'!S226</f>
        <v>425.87478989461033</v>
      </c>
      <c r="I224" s="51">
        <f>tsplib[[#This Row],[Dev]]/tsplib[[#This Row],[Best]]</f>
        <v>5.7038159420660815E-3</v>
      </c>
      <c r="J224" s="55">
        <f>'R-GRASP comparison'!T226</f>
        <v>289.09180000000003</v>
      </c>
    </row>
    <row r="225" spans="1:10" x14ac:dyDescent="0.2">
      <c r="A225" t="s">
        <v>666</v>
      </c>
      <c r="B225" t="str">
        <f>'R-GRASP comparison'!B227</f>
        <v>gr431_20_5</v>
      </c>
      <c r="C225">
        <f>'R-GRASP comparison'!C227</f>
        <v>431</v>
      </c>
      <c r="D225">
        <f>'R-GRASP comparison'!D227</f>
        <v>20</v>
      </c>
      <c r="E225">
        <f>'R-GRASP comparison'!E227</f>
        <v>5</v>
      </c>
      <c r="F225" s="55">
        <f>'R-GRASP comparison'!Q227</f>
        <v>78008.160000000003</v>
      </c>
      <c r="G225" s="55">
        <f>'R-GRASP comparison'!R227</f>
        <v>79137.315000000002</v>
      </c>
      <c r="H225" s="55">
        <f>'R-GRASP comparison'!S227</f>
        <v>673.91126143910321</v>
      </c>
      <c r="I225" s="51">
        <f>tsplib[[#This Row],[Dev]]/tsplib[[#This Row],[Best]]</f>
        <v>8.6389841965135855E-3</v>
      </c>
      <c r="J225" s="55">
        <f>'R-GRASP comparison'!T227</f>
        <v>308.43691999999999</v>
      </c>
    </row>
    <row r="226" spans="1:10" x14ac:dyDescent="0.2">
      <c r="A226" t="s">
        <v>648</v>
      </c>
      <c r="B226" t="str">
        <f>'R-GRASP comparison'!B228</f>
        <v>kroA100_05_2</v>
      </c>
      <c r="C226">
        <f>'R-GRASP comparison'!C228</f>
        <v>100</v>
      </c>
      <c r="D226">
        <f>'R-GRASP comparison'!D228</f>
        <v>5</v>
      </c>
      <c r="E226">
        <f>'R-GRASP comparison'!E228</f>
        <v>2</v>
      </c>
      <c r="F226" s="55">
        <f>'R-GRASP comparison'!Q228</f>
        <v>679873.9</v>
      </c>
      <c r="G226" s="55">
        <f>'R-GRASP comparison'!R228</f>
        <v>679995.65000000014</v>
      </c>
      <c r="H226" s="55">
        <f>'R-GRASP comparison'!S228</f>
        <v>385.00730512550024</v>
      </c>
      <c r="I226" s="51">
        <f>tsplib[[#This Row],[Dev]]/tsplib[[#This Row],[Best]]</f>
        <v>5.6629222731671301E-4</v>
      </c>
      <c r="J226" s="55">
        <f>'R-GRASP comparison'!T228</f>
        <v>4.6484199999999998</v>
      </c>
    </row>
    <row r="227" spans="1:10" x14ac:dyDescent="0.2">
      <c r="A227" t="s">
        <v>648</v>
      </c>
      <c r="B227" t="str">
        <f>'R-GRASP comparison'!B229</f>
        <v>kroA100_05_3</v>
      </c>
      <c r="C227">
        <f>'R-GRASP comparison'!C229</f>
        <v>100</v>
      </c>
      <c r="D227">
        <f>'R-GRASP comparison'!D229</f>
        <v>5</v>
      </c>
      <c r="E227">
        <f>'R-GRASP comparison'!E229</f>
        <v>3</v>
      </c>
      <c r="F227" s="55">
        <f>'R-GRASP comparison'!Q229</f>
        <v>731637.97</v>
      </c>
      <c r="G227" s="55">
        <f>'R-GRASP comparison'!R229</f>
        <v>737785</v>
      </c>
      <c r="H227" s="55">
        <f>'R-GRASP comparison'!S229</f>
        <v>2658.3334512476608</v>
      </c>
      <c r="I227" s="51">
        <f>tsplib[[#This Row],[Dev]]/tsplib[[#This Row],[Best]]</f>
        <v>3.6334000697744828E-3</v>
      </c>
      <c r="J227" s="55">
        <f>'R-GRASP comparison'!T229</f>
        <v>5.1788499999999997</v>
      </c>
    </row>
    <row r="228" spans="1:10" x14ac:dyDescent="0.2">
      <c r="A228" t="s">
        <v>648</v>
      </c>
      <c r="B228" t="str">
        <f>'R-GRASP comparison'!B230</f>
        <v>kroA100_05_4</v>
      </c>
      <c r="C228">
        <f>'R-GRASP comparison'!C230</f>
        <v>100</v>
      </c>
      <c r="D228">
        <f>'R-GRASP comparison'!D230</f>
        <v>5</v>
      </c>
      <c r="E228">
        <f>'R-GRASP comparison'!E230</f>
        <v>4</v>
      </c>
      <c r="F228" s="55">
        <f>'R-GRASP comparison'!Q230</f>
        <v>764422.34</v>
      </c>
      <c r="G228" s="55">
        <f>'R-GRASP comparison'!R230</f>
        <v>773473.47999999986</v>
      </c>
      <c r="H228" s="55">
        <f>'R-GRASP comparison'!S230</f>
        <v>6218.347651814136</v>
      </c>
      <c r="I228" s="51">
        <f>tsplib[[#This Row],[Dev]]/tsplib[[#This Row],[Best]]</f>
        <v>8.1347016255622993E-3</v>
      </c>
      <c r="J228" s="55">
        <f>'R-GRASP comparison'!T230</f>
        <v>5.3722500000000002</v>
      </c>
    </row>
    <row r="229" spans="1:10" x14ac:dyDescent="0.2">
      <c r="A229" t="s">
        <v>648</v>
      </c>
      <c r="B229" t="str">
        <f>'R-GRASP comparison'!B231</f>
        <v>kroA100_05_5</v>
      </c>
      <c r="C229">
        <f>'R-GRASP comparison'!C231</f>
        <v>100</v>
      </c>
      <c r="D229">
        <f>'R-GRASP comparison'!D231</f>
        <v>5</v>
      </c>
      <c r="E229">
        <f>'R-GRASP comparison'!E231</f>
        <v>5</v>
      </c>
      <c r="F229" s="55">
        <f>'R-GRASP comparison'!Q231</f>
        <v>773408.25</v>
      </c>
      <c r="G229" s="55">
        <f>'R-GRASP comparison'!R231</f>
        <v>781216.25899999985</v>
      </c>
      <c r="H229" s="55">
        <f>'R-GRASP comparison'!S231</f>
        <v>5228.9846453153068</v>
      </c>
      <c r="I229" s="51">
        <f>tsplib[[#This Row],[Dev]]/tsplib[[#This Row],[Best]]</f>
        <v>6.7609631075377158E-3</v>
      </c>
      <c r="J229" s="55">
        <f>'R-GRASP comparison'!T231</f>
        <v>5.7077000000000009</v>
      </c>
    </row>
    <row r="230" spans="1:10" x14ac:dyDescent="0.2">
      <c r="A230" t="s">
        <v>648</v>
      </c>
      <c r="B230" t="str">
        <f>'R-GRASP comparison'!B232</f>
        <v>kroA100_10_2</v>
      </c>
      <c r="C230">
        <f>'R-GRASP comparison'!C232</f>
        <v>100</v>
      </c>
      <c r="D230">
        <f>'R-GRASP comparison'!D232</f>
        <v>10</v>
      </c>
      <c r="E230">
        <f>'R-GRASP comparison'!E232</f>
        <v>2</v>
      </c>
      <c r="F230" s="55">
        <f>'R-GRASP comparison'!Q232</f>
        <v>216665.98</v>
      </c>
      <c r="G230" s="55">
        <f>'R-GRASP comparison'!R232</f>
        <v>217718.47899999999</v>
      </c>
      <c r="H230" s="55">
        <f>'R-GRASP comparison'!S232</f>
        <v>993.00501968575657</v>
      </c>
      <c r="I230" s="51">
        <f>tsplib[[#This Row],[Dev]]/tsplib[[#This Row],[Best]]</f>
        <v>4.5831146158051969E-3</v>
      </c>
      <c r="J230" s="55">
        <f>'R-GRASP comparison'!T232</f>
        <v>6.8037899999999993</v>
      </c>
    </row>
    <row r="231" spans="1:10" x14ac:dyDescent="0.2">
      <c r="A231" t="s">
        <v>648</v>
      </c>
      <c r="B231" t="str">
        <f>'R-GRASP comparison'!B233</f>
        <v>kroA100_10_3</v>
      </c>
      <c r="C231">
        <f>'R-GRASP comparison'!C233</f>
        <v>100</v>
      </c>
      <c r="D231">
        <f>'R-GRASP comparison'!D233</f>
        <v>10</v>
      </c>
      <c r="E231">
        <f>'R-GRASP comparison'!E233</f>
        <v>3</v>
      </c>
      <c r="F231" s="55">
        <f>'R-GRASP comparison'!Q233</f>
        <v>241420.02</v>
      </c>
      <c r="G231" s="55">
        <f>'R-GRASP comparison'!R233</f>
        <v>248373.37900000002</v>
      </c>
      <c r="H231" s="55">
        <f>'R-GRASP comparison'!S233</f>
        <v>3252.0435932176251</v>
      </c>
      <c r="I231" s="51">
        <f>tsplib[[#This Row],[Dev]]/tsplib[[#This Row],[Best]]</f>
        <v>1.3470480174832333E-2</v>
      </c>
      <c r="J231" s="55">
        <f>'R-GRASP comparison'!T233</f>
        <v>7.9427399999999988</v>
      </c>
    </row>
    <row r="232" spans="1:10" x14ac:dyDescent="0.2">
      <c r="A232" t="s">
        <v>648</v>
      </c>
      <c r="B232" t="str">
        <f>'R-GRASP comparison'!B234</f>
        <v>kroA100_10_4</v>
      </c>
      <c r="C232">
        <f>'R-GRASP comparison'!C234</f>
        <v>100</v>
      </c>
      <c r="D232">
        <f>'R-GRASP comparison'!D234</f>
        <v>10</v>
      </c>
      <c r="E232">
        <f>'R-GRASP comparison'!E234</f>
        <v>4</v>
      </c>
      <c r="F232" s="55">
        <f>'R-GRASP comparison'!Q234</f>
        <v>289563.78000000003</v>
      </c>
      <c r="G232" s="55">
        <f>'R-GRASP comparison'!R234</f>
        <v>292759.25699999998</v>
      </c>
      <c r="H232" s="55">
        <f>'R-GRASP comparison'!S234</f>
        <v>3011.3137081680998</v>
      </c>
      <c r="I232" s="51">
        <f>tsplib[[#This Row],[Dev]]/tsplib[[#This Row],[Best]]</f>
        <v>1.0399483347565429E-2</v>
      </c>
      <c r="J232" s="55">
        <f>'R-GRASP comparison'!T234</f>
        <v>8.1867199999999993</v>
      </c>
    </row>
    <row r="233" spans="1:10" x14ac:dyDescent="0.2">
      <c r="A233" t="s">
        <v>648</v>
      </c>
      <c r="B233" t="str">
        <f>'R-GRASP comparison'!B235</f>
        <v>kroA100_10_5</v>
      </c>
      <c r="C233">
        <f>'R-GRASP comparison'!C235</f>
        <v>100</v>
      </c>
      <c r="D233">
        <f>'R-GRASP comparison'!D235</f>
        <v>10</v>
      </c>
      <c r="E233">
        <f>'R-GRASP comparison'!E235</f>
        <v>5</v>
      </c>
      <c r="F233" s="55">
        <f>'R-GRASP comparison'!Q235</f>
        <v>297590.57</v>
      </c>
      <c r="G233" s="55">
        <f>'R-GRASP comparison'!R235</f>
        <v>303792.58200000005</v>
      </c>
      <c r="H233" s="55">
        <f>'R-GRASP comparison'!S235</f>
        <v>4629.0734393343791</v>
      </c>
      <c r="I233" s="51">
        <f>tsplib[[#This Row],[Dev]]/tsplib[[#This Row],[Best]]</f>
        <v>1.5555175149986705E-2</v>
      </c>
      <c r="J233" s="55">
        <f>'R-GRASP comparison'!T235</f>
        <v>8.7229799999999997</v>
      </c>
    </row>
    <row r="234" spans="1:10" x14ac:dyDescent="0.2">
      <c r="A234" t="s">
        <v>648</v>
      </c>
      <c r="B234" t="str">
        <f>'R-GRASP comparison'!B236</f>
        <v>kroA100_15_2</v>
      </c>
      <c r="C234">
        <f>'R-GRASP comparison'!C236</f>
        <v>100</v>
      </c>
      <c r="D234">
        <f>'R-GRASP comparison'!D236</f>
        <v>15</v>
      </c>
      <c r="E234">
        <f>'R-GRASP comparison'!E236</f>
        <v>2</v>
      </c>
      <c r="F234" s="55">
        <f>'R-GRASP comparison'!Q236</f>
        <v>104089.23</v>
      </c>
      <c r="G234" s="55">
        <f>'R-GRASP comparison'!R236</f>
        <v>104453.87499999999</v>
      </c>
      <c r="H234" s="55">
        <f>'R-GRASP comparison'!S236</f>
        <v>401.19361968035116</v>
      </c>
      <c r="I234" s="51">
        <f>tsplib[[#This Row],[Dev]]/tsplib[[#This Row],[Best]]</f>
        <v>3.8543240225751615E-3</v>
      </c>
      <c r="J234" s="55">
        <f>'R-GRASP comparison'!T236</f>
        <v>8.2104099999999995</v>
      </c>
    </row>
    <row r="235" spans="1:10" x14ac:dyDescent="0.2">
      <c r="A235" t="s">
        <v>648</v>
      </c>
      <c r="B235" t="str">
        <f>'R-GRASP comparison'!B237</f>
        <v>kroA100_15_3</v>
      </c>
      <c r="C235">
        <f>'R-GRASP comparison'!C237</f>
        <v>100</v>
      </c>
      <c r="D235">
        <f>'R-GRASP comparison'!D237</f>
        <v>15</v>
      </c>
      <c r="E235">
        <f>'R-GRASP comparison'!E237</f>
        <v>3</v>
      </c>
      <c r="F235" s="55">
        <f>'R-GRASP comparison'!Q237</f>
        <v>132135.81</v>
      </c>
      <c r="G235" s="55">
        <f>'R-GRASP comparison'!R237</f>
        <v>133625.11499999999</v>
      </c>
      <c r="H235" s="55">
        <f>'R-GRASP comparison'!S237</f>
        <v>1127.3562308067878</v>
      </c>
      <c r="I235" s="51">
        <f>tsplib[[#This Row],[Dev]]/tsplib[[#This Row],[Best]]</f>
        <v>8.5317994479073306E-3</v>
      </c>
      <c r="J235" s="55">
        <f>'R-GRASP comparison'!T237</f>
        <v>9.7626999999999988</v>
      </c>
    </row>
    <row r="236" spans="1:10" x14ac:dyDescent="0.2">
      <c r="A236" t="s">
        <v>648</v>
      </c>
      <c r="B236" t="str">
        <f>'R-GRASP comparison'!B238</f>
        <v>kroA100_15_4</v>
      </c>
      <c r="C236">
        <f>'R-GRASP comparison'!C238</f>
        <v>100</v>
      </c>
      <c r="D236">
        <f>'R-GRASP comparison'!D238</f>
        <v>15</v>
      </c>
      <c r="E236">
        <f>'R-GRASP comparison'!E238</f>
        <v>4</v>
      </c>
      <c r="F236" s="55">
        <f>'R-GRASP comparison'!Q238</f>
        <v>157731.29999999999</v>
      </c>
      <c r="G236" s="55">
        <f>'R-GRASP comparison'!R238</f>
        <v>161170.20200000002</v>
      </c>
      <c r="H236" s="55">
        <f>'R-GRASP comparison'!S238</f>
        <v>2498.3726169417696</v>
      </c>
      <c r="I236" s="51">
        <f>tsplib[[#This Row],[Dev]]/tsplib[[#This Row],[Best]]</f>
        <v>1.5839421959634961E-2</v>
      </c>
      <c r="J236" s="55">
        <f>'R-GRASP comparison'!T238</f>
        <v>9.8650599999999979</v>
      </c>
    </row>
    <row r="237" spans="1:10" x14ac:dyDescent="0.2">
      <c r="A237" t="s">
        <v>648</v>
      </c>
      <c r="B237" t="str">
        <f>'R-GRASP comparison'!B239</f>
        <v>kroA100_15_5</v>
      </c>
      <c r="C237">
        <f>'R-GRASP comparison'!C239</f>
        <v>100</v>
      </c>
      <c r="D237">
        <f>'R-GRASP comparison'!D239</f>
        <v>15</v>
      </c>
      <c r="E237">
        <f>'R-GRASP comparison'!E239</f>
        <v>5</v>
      </c>
      <c r="F237" s="55">
        <f>'R-GRASP comparison'!Q239</f>
        <v>165219.94</v>
      </c>
      <c r="G237" s="55">
        <f>'R-GRASP comparison'!R239</f>
        <v>169232.36499999999</v>
      </c>
      <c r="H237" s="55">
        <f>'R-GRASP comparison'!S239</f>
        <v>2619.6745620878155</v>
      </c>
      <c r="I237" s="51">
        <f>tsplib[[#This Row],[Dev]]/tsplib[[#This Row],[Best]]</f>
        <v>1.5855680386325136E-2</v>
      </c>
      <c r="J237" s="55">
        <f>'R-GRASP comparison'!T239</f>
        <v>10.592029999999999</v>
      </c>
    </row>
    <row r="238" spans="1:10" x14ac:dyDescent="0.2">
      <c r="A238" t="s">
        <v>648</v>
      </c>
      <c r="B238" t="str">
        <f>'R-GRASP comparison'!B240</f>
        <v>kroA100_20_2</v>
      </c>
      <c r="C238">
        <f>'R-GRASP comparison'!C240</f>
        <v>100</v>
      </c>
      <c r="D238">
        <f>'R-GRASP comparison'!D240</f>
        <v>20</v>
      </c>
      <c r="E238">
        <f>'R-GRASP comparison'!E240</f>
        <v>2</v>
      </c>
      <c r="F238" s="55">
        <f>'R-GRASP comparison'!Q240</f>
        <v>64906.93</v>
      </c>
      <c r="G238" s="55">
        <f>'R-GRASP comparison'!R240</f>
        <v>65572.806000000011</v>
      </c>
      <c r="H238" s="55">
        <f>'R-GRASP comparison'!S240</f>
        <v>409.52980746759351</v>
      </c>
      <c r="I238" s="51">
        <f>tsplib[[#This Row],[Dev]]/tsplib[[#This Row],[Best]]</f>
        <v>6.3094927994220883E-3</v>
      </c>
      <c r="J238" s="55">
        <f>'R-GRASP comparison'!T240</f>
        <v>9.2691499999999998</v>
      </c>
    </row>
    <row r="239" spans="1:10" x14ac:dyDescent="0.2">
      <c r="A239" t="s">
        <v>648</v>
      </c>
      <c r="B239" t="str">
        <f>'R-GRASP comparison'!B241</f>
        <v>kroA100_20_3</v>
      </c>
      <c r="C239">
        <f>'R-GRASP comparison'!C241</f>
        <v>100</v>
      </c>
      <c r="D239">
        <f>'R-GRASP comparison'!D241</f>
        <v>20</v>
      </c>
      <c r="E239">
        <f>'R-GRASP comparison'!E241</f>
        <v>3</v>
      </c>
      <c r="F239" s="55">
        <f>'R-GRASP comparison'!Q241</f>
        <v>81816.960000000006</v>
      </c>
      <c r="G239" s="55">
        <f>'R-GRASP comparison'!R241</f>
        <v>83494.13</v>
      </c>
      <c r="H239" s="55">
        <f>'R-GRASP comparison'!S241</f>
        <v>1420.5409448281764</v>
      </c>
      <c r="I239" s="51">
        <f>tsplib[[#This Row],[Dev]]/tsplib[[#This Row],[Best]]</f>
        <v>1.736242638235613E-2</v>
      </c>
      <c r="J239" s="55">
        <f>'R-GRASP comparison'!T241</f>
        <v>11.275650000000001</v>
      </c>
    </row>
    <row r="240" spans="1:10" x14ac:dyDescent="0.2">
      <c r="A240" t="s">
        <v>648</v>
      </c>
      <c r="B240" t="str">
        <f>'R-GRASP comparison'!B242</f>
        <v>kroA100_20_4</v>
      </c>
      <c r="C240">
        <f>'R-GRASP comparison'!C242</f>
        <v>100</v>
      </c>
      <c r="D240">
        <f>'R-GRASP comparison'!D242</f>
        <v>20</v>
      </c>
      <c r="E240">
        <f>'R-GRASP comparison'!E242</f>
        <v>4</v>
      </c>
      <c r="F240" s="55">
        <f>'R-GRASP comparison'!Q242</f>
        <v>99062.01</v>
      </c>
      <c r="G240" s="55">
        <f>'R-GRASP comparison'!R242</f>
        <v>102010.209</v>
      </c>
      <c r="H240" s="55">
        <f>'R-GRASP comparison'!S242</f>
        <v>1813.19733606105</v>
      </c>
      <c r="I240" s="51">
        <f>tsplib[[#This Row],[Dev]]/tsplib[[#This Row],[Best]]</f>
        <v>1.8303659859728771E-2</v>
      </c>
      <c r="J240" s="55">
        <f>'R-GRASP comparison'!T242</f>
        <v>11.748290000000001</v>
      </c>
    </row>
    <row r="241" spans="1:10" x14ac:dyDescent="0.2">
      <c r="A241" t="s">
        <v>648</v>
      </c>
      <c r="B241" t="str">
        <f>'R-GRASP comparison'!B243</f>
        <v>kroA100_20_5</v>
      </c>
      <c r="C241">
        <f>'R-GRASP comparison'!C243</f>
        <v>100</v>
      </c>
      <c r="D241">
        <f>'R-GRASP comparison'!D243</f>
        <v>20</v>
      </c>
      <c r="E241">
        <f>'R-GRASP comparison'!E243</f>
        <v>5</v>
      </c>
      <c r="F241" s="55">
        <f>'R-GRASP comparison'!Q243</f>
        <v>103657.48</v>
      </c>
      <c r="G241" s="55">
        <f>'R-GRASP comparison'!R243</f>
        <v>107554.59</v>
      </c>
      <c r="H241" s="55">
        <f>'R-GRASP comparison'!S243</f>
        <v>2387.6326886362654</v>
      </c>
      <c r="I241" s="51">
        <f>tsplib[[#This Row],[Dev]]/tsplib[[#This Row],[Best]]</f>
        <v>2.3033867779115078E-2</v>
      </c>
      <c r="J241" s="55">
        <f>'R-GRASP comparison'!T243</f>
        <v>12.651170000000002</v>
      </c>
    </row>
    <row r="242" spans="1:10" x14ac:dyDescent="0.2">
      <c r="A242" t="s">
        <v>685</v>
      </c>
      <c r="B242" t="str">
        <f>'R-GRASP comparison'!B244</f>
        <v>kroA150_05_2</v>
      </c>
      <c r="C242">
        <f>'R-GRASP comparison'!C244</f>
        <v>150</v>
      </c>
      <c r="D242">
        <f>'R-GRASP comparison'!D244</f>
        <v>5</v>
      </c>
      <c r="E242">
        <f>'R-GRASP comparison'!E244</f>
        <v>2</v>
      </c>
      <c r="F242" s="55">
        <f>'R-GRASP comparison'!Q244</f>
        <v>1553615.17</v>
      </c>
      <c r="G242" s="55">
        <f>'R-GRASP comparison'!R244</f>
        <v>1553669.7889999999</v>
      </c>
      <c r="H242" s="55">
        <f>'R-GRASP comparison'!S244</f>
        <v>172.72044352079266</v>
      </c>
      <c r="I242" s="51">
        <f>tsplib[[#This Row],[Dev]]/tsplib[[#This Row],[Best]]</f>
        <v>1.1117324731116822E-4</v>
      </c>
      <c r="J242" s="55">
        <f>'R-GRASP comparison'!T244</f>
        <v>8.5749099999999991</v>
      </c>
    </row>
    <row r="243" spans="1:10" x14ac:dyDescent="0.2">
      <c r="A243" t="s">
        <v>685</v>
      </c>
      <c r="B243" t="str">
        <f>'R-GRASP comparison'!B245</f>
        <v>kroA150_05_3</v>
      </c>
      <c r="C243">
        <f>'R-GRASP comparison'!C245</f>
        <v>150</v>
      </c>
      <c r="D243">
        <f>'R-GRASP comparison'!D245</f>
        <v>5</v>
      </c>
      <c r="E243">
        <f>'R-GRASP comparison'!E245</f>
        <v>3</v>
      </c>
      <c r="F243" s="55">
        <f>'R-GRASP comparison'!Q245</f>
        <v>1608285.12</v>
      </c>
      <c r="G243" s="55">
        <f>'R-GRASP comparison'!R245</f>
        <v>1612559.226</v>
      </c>
      <c r="H243" s="55">
        <f>'R-GRASP comparison'!S245</f>
        <v>3274.5846271047908</v>
      </c>
      <c r="I243" s="51">
        <f>tsplib[[#This Row],[Dev]]/tsplib[[#This Row],[Best]]</f>
        <v>2.0360722028596465E-3</v>
      </c>
      <c r="J243" s="55">
        <f>'R-GRASP comparison'!T245</f>
        <v>9.5999700000000008</v>
      </c>
    </row>
    <row r="244" spans="1:10" x14ac:dyDescent="0.2">
      <c r="A244" t="s">
        <v>685</v>
      </c>
      <c r="B244" t="str">
        <f>'R-GRASP comparison'!B246</f>
        <v>kroA150_05_4</v>
      </c>
      <c r="C244">
        <f>'R-GRASP comparison'!C246</f>
        <v>150</v>
      </c>
      <c r="D244">
        <f>'R-GRASP comparison'!D246</f>
        <v>5</v>
      </c>
      <c r="E244">
        <f>'R-GRASP comparison'!E246</f>
        <v>4</v>
      </c>
      <c r="F244" s="55">
        <f>'R-GRASP comparison'!Q246</f>
        <v>1699287.26</v>
      </c>
      <c r="G244" s="55">
        <f>'R-GRASP comparison'!R246</f>
        <v>1706677.1049999997</v>
      </c>
      <c r="H244" s="55">
        <f>'R-GRASP comparison'!S246</f>
        <v>5141.2974652648591</v>
      </c>
      <c r="I244" s="51">
        <f>tsplib[[#This Row],[Dev]]/tsplib[[#This Row],[Best]]</f>
        <v>3.0255611198220004E-3</v>
      </c>
      <c r="J244" s="55">
        <f>'R-GRASP comparison'!T246</f>
        <v>10.575279999999999</v>
      </c>
    </row>
    <row r="245" spans="1:10" x14ac:dyDescent="0.2">
      <c r="A245" t="s">
        <v>685</v>
      </c>
      <c r="B245" t="str">
        <f>'R-GRASP comparison'!B247</f>
        <v>kroA150_05_5</v>
      </c>
      <c r="C245">
        <f>'R-GRASP comparison'!C247</f>
        <v>150</v>
      </c>
      <c r="D245">
        <f>'R-GRASP comparison'!D247</f>
        <v>5</v>
      </c>
      <c r="E245">
        <f>'R-GRASP comparison'!E247</f>
        <v>5</v>
      </c>
      <c r="F245" s="55">
        <f>'R-GRASP comparison'!Q247</f>
        <v>1653267.39</v>
      </c>
      <c r="G245" s="55">
        <f>'R-GRASP comparison'!R247</f>
        <v>1661667.3149999999</v>
      </c>
      <c r="H245" s="55">
        <f>'R-GRASP comparison'!S247</f>
        <v>5894.552219269468</v>
      </c>
      <c r="I245" s="51">
        <f>tsplib[[#This Row],[Dev]]/tsplib[[#This Row],[Best]]</f>
        <v>3.5653955645187367E-3</v>
      </c>
      <c r="J245" s="55">
        <f>'R-GRASP comparison'!T247</f>
        <v>11.100620000000001</v>
      </c>
    </row>
    <row r="246" spans="1:10" x14ac:dyDescent="0.2">
      <c r="A246" t="s">
        <v>685</v>
      </c>
      <c r="B246" t="str">
        <f>'R-GRASP comparison'!B248</f>
        <v>kroA150_10_2</v>
      </c>
      <c r="C246">
        <f>'R-GRASP comparison'!C248</f>
        <v>150</v>
      </c>
      <c r="D246">
        <f>'R-GRASP comparison'!D248</f>
        <v>10</v>
      </c>
      <c r="E246">
        <f>'R-GRASP comparison'!E248</f>
        <v>2</v>
      </c>
      <c r="F246" s="55">
        <f>'R-GRASP comparison'!Q248</f>
        <v>524340.56999999995</v>
      </c>
      <c r="G246" s="55">
        <f>'R-GRASP comparison'!R248</f>
        <v>528470.64</v>
      </c>
      <c r="H246" s="55">
        <f>'R-GRASP comparison'!S248</f>
        <v>1789.1345192019699</v>
      </c>
      <c r="I246" s="51">
        <f>tsplib[[#This Row],[Dev]]/tsplib[[#This Row],[Best]]</f>
        <v>3.4121611440479801E-3</v>
      </c>
      <c r="J246" s="55">
        <f>'R-GRASP comparison'!T248</f>
        <v>13.15771</v>
      </c>
    </row>
    <row r="247" spans="1:10" x14ac:dyDescent="0.2">
      <c r="A247" t="s">
        <v>685</v>
      </c>
      <c r="B247" t="str">
        <f>'R-GRASP comparison'!B249</f>
        <v>kroA150_10_3</v>
      </c>
      <c r="C247">
        <f>'R-GRASP comparison'!C249</f>
        <v>150</v>
      </c>
      <c r="D247">
        <f>'R-GRASP comparison'!D249</f>
        <v>10</v>
      </c>
      <c r="E247">
        <f>'R-GRASP comparison'!E249</f>
        <v>3</v>
      </c>
      <c r="F247" s="55">
        <f>'R-GRASP comparison'!Q249</f>
        <v>550079.18000000005</v>
      </c>
      <c r="G247" s="55">
        <f>'R-GRASP comparison'!R249</f>
        <v>559637.54700000002</v>
      </c>
      <c r="H247" s="55">
        <f>'R-GRASP comparison'!S249</f>
        <v>4100.5477074411565</v>
      </c>
      <c r="I247" s="51">
        <f>tsplib[[#This Row],[Dev]]/tsplib[[#This Row],[Best]]</f>
        <v>7.4544681139198108E-3</v>
      </c>
      <c r="J247" s="55">
        <f>'R-GRASP comparison'!T249</f>
        <v>15.306999999999999</v>
      </c>
    </row>
    <row r="248" spans="1:10" x14ac:dyDescent="0.2">
      <c r="A248" t="s">
        <v>685</v>
      </c>
      <c r="B248" t="str">
        <f>'R-GRASP comparison'!B250</f>
        <v>kroA150_10_4</v>
      </c>
      <c r="C248">
        <f>'R-GRASP comparison'!C250</f>
        <v>150</v>
      </c>
      <c r="D248">
        <f>'R-GRASP comparison'!D250</f>
        <v>10</v>
      </c>
      <c r="E248">
        <f>'R-GRASP comparison'!E250</f>
        <v>4</v>
      </c>
      <c r="F248" s="55">
        <f>'R-GRASP comparison'!Q250</f>
        <v>633875.18999999994</v>
      </c>
      <c r="G248" s="55">
        <f>'R-GRASP comparison'!R250</f>
        <v>647411.09400000016</v>
      </c>
      <c r="H248" s="55">
        <f>'R-GRASP comparison'!S250</f>
        <v>8050.58605117554</v>
      </c>
      <c r="I248" s="51">
        <f>tsplib[[#This Row],[Dev]]/tsplib[[#This Row],[Best]]</f>
        <v>1.2700585506707622E-2</v>
      </c>
      <c r="J248" s="55">
        <f>'R-GRASP comparison'!T250</f>
        <v>16.9909</v>
      </c>
    </row>
    <row r="249" spans="1:10" x14ac:dyDescent="0.2">
      <c r="A249" t="s">
        <v>685</v>
      </c>
      <c r="B249" t="str">
        <f>'R-GRASP comparison'!B251</f>
        <v>kroA150_10_5</v>
      </c>
      <c r="C249">
        <f>'R-GRASP comparison'!C251</f>
        <v>150</v>
      </c>
      <c r="D249">
        <f>'R-GRASP comparison'!D251</f>
        <v>10</v>
      </c>
      <c r="E249">
        <f>'R-GRASP comparison'!E251</f>
        <v>5</v>
      </c>
      <c r="F249" s="55">
        <f>'R-GRASP comparison'!Q251</f>
        <v>600958.46</v>
      </c>
      <c r="G249" s="55">
        <f>'R-GRASP comparison'!R251</f>
        <v>615301.93099999998</v>
      </c>
      <c r="H249" s="55">
        <f>'R-GRASP comparison'!S251</f>
        <v>7149.504014524312</v>
      </c>
      <c r="I249" s="51">
        <f>tsplib[[#This Row],[Dev]]/tsplib[[#This Row],[Best]]</f>
        <v>1.1896835622422742E-2</v>
      </c>
      <c r="J249" s="55">
        <f>'R-GRASP comparison'!T251</f>
        <v>18.088379999999997</v>
      </c>
    </row>
    <row r="250" spans="1:10" x14ac:dyDescent="0.2">
      <c r="A250" t="s">
        <v>685</v>
      </c>
      <c r="B250" t="str">
        <f>'R-GRASP comparison'!B252</f>
        <v>kroA150_15_2</v>
      </c>
      <c r="C250">
        <f>'R-GRASP comparison'!C252</f>
        <v>150</v>
      </c>
      <c r="D250">
        <f>'R-GRASP comparison'!D252</f>
        <v>15</v>
      </c>
      <c r="E250">
        <f>'R-GRASP comparison'!E252</f>
        <v>2</v>
      </c>
      <c r="F250" s="55">
        <f>'R-GRASP comparison'!Q252</f>
        <v>267905.02</v>
      </c>
      <c r="G250" s="55">
        <f>'R-GRASP comparison'!R252</f>
        <v>272027.94</v>
      </c>
      <c r="H250" s="55">
        <f>'R-GRASP comparison'!S252</f>
        <v>1833.8991812771162</v>
      </c>
      <c r="I250" s="51">
        <f>tsplib[[#This Row],[Dev]]/tsplib[[#This Row],[Best]]</f>
        <v>6.8453333994156441E-3</v>
      </c>
      <c r="J250" s="55">
        <f>'R-GRASP comparison'!T252</f>
        <v>16.84751</v>
      </c>
    </row>
    <row r="251" spans="1:10" x14ac:dyDescent="0.2">
      <c r="A251" t="s">
        <v>685</v>
      </c>
      <c r="B251" t="str">
        <f>'R-GRASP comparison'!B253</f>
        <v>kroA150_15_3</v>
      </c>
      <c r="C251">
        <f>'R-GRASP comparison'!C253</f>
        <v>150</v>
      </c>
      <c r="D251">
        <f>'R-GRASP comparison'!D253</f>
        <v>15</v>
      </c>
      <c r="E251">
        <f>'R-GRASP comparison'!E253</f>
        <v>3</v>
      </c>
      <c r="F251" s="55">
        <f>'R-GRASP comparison'!Q253</f>
        <v>291073.83</v>
      </c>
      <c r="G251" s="55">
        <f>'R-GRASP comparison'!R253</f>
        <v>296150.32500000001</v>
      </c>
      <c r="H251" s="55">
        <f>'R-GRASP comparison'!S253</f>
        <v>2493.1340491136862</v>
      </c>
      <c r="I251" s="51">
        <f>tsplib[[#This Row],[Dev]]/tsplib[[#This Row],[Best]]</f>
        <v>8.5652978459577964E-3</v>
      </c>
      <c r="J251" s="55">
        <f>'R-GRASP comparison'!T253</f>
        <v>19.520770000000002</v>
      </c>
    </row>
    <row r="252" spans="1:10" x14ac:dyDescent="0.2">
      <c r="A252" t="s">
        <v>685</v>
      </c>
      <c r="B252" t="str">
        <f>'R-GRASP comparison'!B254</f>
        <v>kroA150_15_4</v>
      </c>
      <c r="C252">
        <f>'R-GRASP comparison'!C254</f>
        <v>150</v>
      </c>
      <c r="D252">
        <f>'R-GRASP comparison'!D254</f>
        <v>15</v>
      </c>
      <c r="E252">
        <f>'R-GRASP comparison'!E254</f>
        <v>4</v>
      </c>
      <c r="F252" s="55">
        <f>'R-GRASP comparison'!Q254</f>
        <v>348742.19</v>
      </c>
      <c r="G252" s="55">
        <f>'R-GRASP comparison'!R254</f>
        <v>357791.18</v>
      </c>
      <c r="H252" s="55">
        <f>'R-GRASP comparison'!S254</f>
        <v>4622.436697522201</v>
      </c>
      <c r="I252" s="51">
        <f>tsplib[[#This Row],[Dev]]/tsplib[[#This Row],[Best]]</f>
        <v>1.3254595601186655E-2</v>
      </c>
      <c r="J252" s="55">
        <f>'R-GRASP comparison'!T254</f>
        <v>22.103520000000003</v>
      </c>
    </row>
    <row r="253" spans="1:10" x14ac:dyDescent="0.2">
      <c r="A253" t="s">
        <v>685</v>
      </c>
      <c r="B253" t="str">
        <f>'R-GRASP comparison'!B255</f>
        <v>kroA150_15_5</v>
      </c>
      <c r="C253">
        <f>'R-GRASP comparison'!C255</f>
        <v>150</v>
      </c>
      <c r="D253">
        <f>'R-GRASP comparison'!D255</f>
        <v>15</v>
      </c>
      <c r="E253">
        <f>'R-GRASP comparison'!E255</f>
        <v>5</v>
      </c>
      <c r="F253" s="55">
        <f>'R-GRASP comparison'!Q255</f>
        <v>342027.72</v>
      </c>
      <c r="G253" s="55">
        <f>'R-GRASP comparison'!R255</f>
        <v>353258.685</v>
      </c>
      <c r="H253" s="55">
        <f>'R-GRASP comparison'!S255</f>
        <v>6382.8347126235667</v>
      </c>
      <c r="I253" s="51">
        <f>tsplib[[#This Row],[Dev]]/tsplib[[#This Row],[Best]]</f>
        <v>1.8661746809947356E-2</v>
      </c>
      <c r="J253" s="55">
        <f>'R-GRASP comparison'!T255</f>
        <v>23.496469999999999</v>
      </c>
    </row>
    <row r="254" spans="1:10" x14ac:dyDescent="0.2">
      <c r="A254" t="s">
        <v>685</v>
      </c>
      <c r="B254" t="str">
        <f>'R-GRASP comparison'!B256</f>
        <v>kroA150_20_2</v>
      </c>
      <c r="C254">
        <f>'R-GRASP comparison'!C256</f>
        <v>150</v>
      </c>
      <c r="D254">
        <f>'R-GRASP comparison'!D256</f>
        <v>20</v>
      </c>
      <c r="E254">
        <f>'R-GRASP comparison'!E256</f>
        <v>2</v>
      </c>
      <c r="F254" s="55">
        <f>'R-GRASP comparison'!Q256</f>
        <v>170984.35</v>
      </c>
      <c r="G254" s="55">
        <f>'R-GRASP comparison'!R256</f>
        <v>174364.019</v>
      </c>
      <c r="H254" s="55">
        <f>'R-GRASP comparison'!S256</f>
        <v>1830.9403196563549</v>
      </c>
      <c r="I254" s="51">
        <f>tsplib[[#This Row],[Dev]]/tsplib[[#This Row],[Best]]</f>
        <v>1.0708233353849956E-2</v>
      </c>
      <c r="J254" s="55">
        <f>'R-GRASP comparison'!T256</f>
        <v>19.64649</v>
      </c>
    </row>
    <row r="255" spans="1:10" x14ac:dyDescent="0.2">
      <c r="A255" t="s">
        <v>685</v>
      </c>
      <c r="B255" t="str">
        <f>'R-GRASP comparison'!B257</f>
        <v>kroA150_20_3</v>
      </c>
      <c r="C255">
        <f>'R-GRASP comparison'!C257</f>
        <v>150</v>
      </c>
      <c r="D255">
        <f>'R-GRASP comparison'!D257</f>
        <v>20</v>
      </c>
      <c r="E255">
        <f>'R-GRASP comparison'!E257</f>
        <v>3</v>
      </c>
      <c r="F255" s="55">
        <f>'R-GRASP comparison'!Q257</f>
        <v>186918.07</v>
      </c>
      <c r="G255" s="55">
        <f>'R-GRASP comparison'!R257</f>
        <v>189756.34100000001</v>
      </c>
      <c r="H255" s="55">
        <f>'R-GRASP comparison'!S257</f>
        <v>2274.7071680716749</v>
      </c>
      <c r="I255" s="51">
        <f>tsplib[[#This Row],[Dev]]/tsplib[[#This Row],[Best]]</f>
        <v>1.2169541275873835E-2</v>
      </c>
      <c r="J255" s="55">
        <f>'R-GRASP comparison'!T257</f>
        <v>23.13111</v>
      </c>
    </row>
    <row r="256" spans="1:10" x14ac:dyDescent="0.2">
      <c r="A256" t="s">
        <v>685</v>
      </c>
      <c r="B256" t="str">
        <f>'R-GRASP comparison'!B258</f>
        <v>kroA150_20_4</v>
      </c>
      <c r="C256">
        <f>'R-GRASP comparison'!C258</f>
        <v>150</v>
      </c>
      <c r="D256">
        <f>'R-GRASP comparison'!D258</f>
        <v>20</v>
      </c>
      <c r="E256">
        <f>'R-GRASP comparison'!E258</f>
        <v>4</v>
      </c>
      <c r="F256" s="55">
        <f>'R-GRASP comparison'!Q258</f>
        <v>226003.9</v>
      </c>
      <c r="G256" s="55">
        <f>'R-GRASP comparison'!R258</f>
        <v>231512.30499999999</v>
      </c>
      <c r="H256" s="55">
        <f>'R-GRASP comparison'!S258</f>
        <v>2897.992427140055</v>
      </c>
      <c r="I256" s="51">
        <f>tsplib[[#This Row],[Dev]]/tsplib[[#This Row],[Best]]</f>
        <v>1.2822754063713304E-2</v>
      </c>
      <c r="J256" s="55">
        <f>'R-GRASP comparison'!T258</f>
        <v>26.725749999999998</v>
      </c>
    </row>
    <row r="257" spans="1:10" x14ac:dyDescent="0.2">
      <c r="A257" t="s">
        <v>685</v>
      </c>
      <c r="B257" t="str">
        <f>'R-GRASP comparison'!B259</f>
        <v>kroA150_20_5</v>
      </c>
      <c r="C257">
        <f>'R-GRASP comparison'!C259</f>
        <v>150</v>
      </c>
      <c r="D257">
        <f>'R-GRASP comparison'!D259</f>
        <v>20</v>
      </c>
      <c r="E257">
        <f>'R-GRASP comparison'!E259</f>
        <v>5</v>
      </c>
      <c r="F257" s="55">
        <f>'R-GRASP comparison'!Q259</f>
        <v>229798.6</v>
      </c>
      <c r="G257" s="55">
        <f>'R-GRASP comparison'!R259</f>
        <v>235869.75299999997</v>
      </c>
      <c r="H257" s="55">
        <f>'R-GRASP comparison'!S259</f>
        <v>3163.2214989892468</v>
      </c>
      <c r="I257" s="51">
        <f>tsplib[[#This Row],[Dev]]/tsplib[[#This Row],[Best]]</f>
        <v>1.3765190471087494E-2</v>
      </c>
      <c r="J257" s="55">
        <f>'R-GRASP comparison'!T259</f>
        <v>28.117529999999999</v>
      </c>
    </row>
    <row r="258" spans="1:10" x14ac:dyDescent="0.2">
      <c r="A258" t="s">
        <v>677</v>
      </c>
      <c r="B258" t="str">
        <f>'R-GRASP comparison'!B260</f>
        <v>kroA200_05_2</v>
      </c>
      <c r="C258">
        <f>'R-GRASP comparison'!C260</f>
        <v>200</v>
      </c>
      <c r="D258">
        <f>'R-GRASP comparison'!D260</f>
        <v>5</v>
      </c>
      <c r="E258">
        <f>'R-GRASP comparison'!E260</f>
        <v>2</v>
      </c>
      <c r="F258" s="55">
        <f>'R-GRASP comparison'!Q260</f>
        <v>2742252.75</v>
      </c>
      <c r="G258" s="55">
        <f>'R-GRASP comparison'!R260</f>
        <v>2746304.79</v>
      </c>
      <c r="H258" s="55">
        <f>'R-GRASP comparison'!S260</f>
        <v>3700.4931585248682</v>
      </c>
      <c r="I258" s="51">
        <f>tsplib[[#This Row],[Dev]]/tsplib[[#This Row],[Best]]</f>
        <v>1.3494354809289071E-3</v>
      </c>
      <c r="J258" s="55">
        <f>'R-GRASP comparison'!T260</f>
        <v>14.07502</v>
      </c>
    </row>
    <row r="259" spans="1:10" x14ac:dyDescent="0.2">
      <c r="A259" t="s">
        <v>677</v>
      </c>
      <c r="B259" t="str">
        <f>'R-GRASP comparison'!B261</f>
        <v>kroA200_05_3</v>
      </c>
      <c r="C259">
        <f>'R-GRASP comparison'!C261</f>
        <v>200</v>
      </c>
      <c r="D259">
        <f>'R-GRASP comparison'!D261</f>
        <v>5</v>
      </c>
      <c r="E259">
        <f>'R-GRASP comparison'!E261</f>
        <v>3</v>
      </c>
      <c r="F259" s="55">
        <f>'R-GRASP comparison'!Q261</f>
        <v>2756833.63</v>
      </c>
      <c r="G259" s="55">
        <f>'R-GRASP comparison'!R261</f>
        <v>2759648.6880000001</v>
      </c>
      <c r="H259" s="55">
        <f>'R-GRASP comparison'!S261</f>
        <v>3104.1227192909409</v>
      </c>
      <c r="I259" s="51">
        <f>tsplib[[#This Row],[Dev]]/tsplib[[#This Row],[Best]]</f>
        <v>1.125973901911136E-3</v>
      </c>
      <c r="J259" s="55">
        <f>'R-GRASP comparison'!T261</f>
        <v>15.960739999999998</v>
      </c>
    </row>
    <row r="260" spans="1:10" x14ac:dyDescent="0.2">
      <c r="A260" t="s">
        <v>677</v>
      </c>
      <c r="B260" t="str">
        <f>'R-GRASP comparison'!B262</f>
        <v>kroA200_05_4</v>
      </c>
      <c r="C260">
        <f>'R-GRASP comparison'!C262</f>
        <v>200</v>
      </c>
      <c r="D260">
        <f>'R-GRASP comparison'!D262</f>
        <v>5</v>
      </c>
      <c r="E260">
        <f>'R-GRASP comparison'!E262</f>
        <v>4</v>
      </c>
      <c r="F260" s="55">
        <f>'R-GRASP comparison'!Q262</f>
        <v>2735411.49</v>
      </c>
      <c r="G260" s="55">
        <f>'R-GRASP comparison'!R262</f>
        <v>2744167.199</v>
      </c>
      <c r="H260" s="55">
        <f>'R-GRASP comparison'!S262</f>
        <v>7313.5055712480034</v>
      </c>
      <c r="I260" s="51">
        <f>tsplib[[#This Row],[Dev]]/tsplib[[#This Row],[Best]]</f>
        <v>2.6736399982175999E-3</v>
      </c>
      <c r="J260" s="55">
        <f>'R-GRASP comparison'!T262</f>
        <v>17.47701</v>
      </c>
    </row>
    <row r="261" spans="1:10" x14ac:dyDescent="0.2">
      <c r="A261" t="s">
        <v>677</v>
      </c>
      <c r="B261" t="str">
        <f>'R-GRASP comparison'!B263</f>
        <v>kroA200_05_5</v>
      </c>
      <c r="C261">
        <f>'R-GRASP comparison'!C263</f>
        <v>200</v>
      </c>
      <c r="D261">
        <f>'R-GRASP comparison'!D263</f>
        <v>5</v>
      </c>
      <c r="E261">
        <f>'R-GRASP comparison'!E263</f>
        <v>5</v>
      </c>
      <c r="F261" s="55">
        <f>'R-GRASP comparison'!Q263</f>
        <v>2848774.69</v>
      </c>
      <c r="G261" s="55">
        <f>'R-GRASP comparison'!R263</f>
        <v>2871583.8379999995</v>
      </c>
      <c r="H261" s="55">
        <f>'R-GRASP comparison'!S263</f>
        <v>14088.336544466525</v>
      </c>
      <c r="I261" s="51">
        <f>tsplib[[#This Row],[Dev]]/tsplib[[#This Row],[Best]]</f>
        <v>4.9454021737558073E-3</v>
      </c>
      <c r="J261" s="55">
        <f>'R-GRASP comparison'!T263</f>
        <v>18.819040000000001</v>
      </c>
    </row>
    <row r="262" spans="1:10" x14ac:dyDescent="0.2">
      <c r="A262" t="s">
        <v>677</v>
      </c>
      <c r="B262" t="str">
        <f>'R-GRASP comparison'!B264</f>
        <v>kroA200_10_2</v>
      </c>
      <c r="C262">
        <f>'R-GRASP comparison'!C264</f>
        <v>200</v>
      </c>
      <c r="D262">
        <f>'R-GRASP comparison'!D264</f>
        <v>10</v>
      </c>
      <c r="E262">
        <f>'R-GRASP comparison'!E264</f>
        <v>2</v>
      </c>
      <c r="F262" s="55">
        <f>'R-GRASP comparison'!Q264</f>
        <v>919807.04</v>
      </c>
      <c r="G262" s="55">
        <f>'R-GRASP comparison'!R264</f>
        <v>928770.09100000001</v>
      </c>
      <c r="H262" s="55">
        <f>'R-GRASP comparison'!S264</f>
        <v>4352.774679461997</v>
      </c>
      <c r="I262" s="51">
        <f>tsplib[[#This Row],[Dev]]/tsplib[[#This Row],[Best]]</f>
        <v>4.732269367564307E-3</v>
      </c>
      <c r="J262" s="55">
        <f>'R-GRASP comparison'!T264</f>
        <v>21.911049999999996</v>
      </c>
    </row>
    <row r="263" spans="1:10" x14ac:dyDescent="0.2">
      <c r="A263" t="s">
        <v>677</v>
      </c>
      <c r="B263" t="str">
        <f>'R-GRASP comparison'!B265</f>
        <v>kroA200_10_3</v>
      </c>
      <c r="C263">
        <f>'R-GRASP comparison'!C265</f>
        <v>200</v>
      </c>
      <c r="D263">
        <f>'R-GRASP comparison'!D265</f>
        <v>10</v>
      </c>
      <c r="E263">
        <f>'R-GRASP comparison'!E265</f>
        <v>3</v>
      </c>
      <c r="F263" s="55">
        <f>'R-GRASP comparison'!Q265</f>
        <v>959158</v>
      </c>
      <c r="G263" s="55">
        <f>'R-GRASP comparison'!R265</f>
        <v>972171.78199999989</v>
      </c>
      <c r="H263" s="55">
        <f>'R-GRASP comparison'!S265</f>
        <v>7192.5273451916082</v>
      </c>
      <c r="I263" s="51">
        <f>tsplib[[#This Row],[Dev]]/tsplib[[#This Row],[Best]]</f>
        <v>7.4987930509797223E-3</v>
      </c>
      <c r="J263" s="55">
        <f>'R-GRASP comparison'!T265</f>
        <v>25.010549999999999</v>
      </c>
    </row>
    <row r="264" spans="1:10" x14ac:dyDescent="0.2">
      <c r="A264" t="s">
        <v>677</v>
      </c>
      <c r="B264" t="str">
        <f>'R-GRASP comparison'!B266</f>
        <v>kroA200_10_4</v>
      </c>
      <c r="C264">
        <f>'R-GRASP comparison'!C266</f>
        <v>200</v>
      </c>
      <c r="D264">
        <f>'R-GRASP comparison'!D266</f>
        <v>10</v>
      </c>
      <c r="E264">
        <f>'R-GRASP comparison'!E266</f>
        <v>4</v>
      </c>
      <c r="F264" s="55">
        <f>'R-GRASP comparison'!Q266</f>
        <v>981533.45</v>
      </c>
      <c r="G264" s="55">
        <f>'R-GRASP comparison'!R266</f>
        <v>992056.15499999991</v>
      </c>
      <c r="H264" s="55">
        <f>'R-GRASP comparison'!S266</f>
        <v>5792.6221901297495</v>
      </c>
      <c r="I264" s="51">
        <f>tsplib[[#This Row],[Dev]]/tsplib[[#This Row],[Best]]</f>
        <v>5.9016044640452644E-3</v>
      </c>
      <c r="J264" s="55">
        <f>'R-GRASP comparison'!T266</f>
        <v>27.619400000000002</v>
      </c>
    </row>
    <row r="265" spans="1:10" x14ac:dyDescent="0.2">
      <c r="A265" t="s">
        <v>677</v>
      </c>
      <c r="B265" t="str">
        <f>'R-GRASP comparison'!B267</f>
        <v>kroA200_10_5</v>
      </c>
      <c r="C265">
        <f>'R-GRASP comparison'!C267</f>
        <v>200</v>
      </c>
      <c r="D265">
        <f>'R-GRASP comparison'!D267</f>
        <v>10</v>
      </c>
      <c r="E265">
        <f>'R-GRASP comparison'!E267</f>
        <v>5</v>
      </c>
      <c r="F265" s="55">
        <f>'R-GRASP comparison'!Q267</f>
        <v>1024974.64</v>
      </c>
      <c r="G265" s="55">
        <f>'R-GRASP comparison'!R267</f>
        <v>1036965.925</v>
      </c>
      <c r="H265" s="55">
        <f>'R-GRASP comparison'!S267</f>
        <v>7245.3341382533181</v>
      </c>
      <c r="I265" s="51">
        <f>tsplib[[#This Row],[Dev]]/tsplib[[#This Row],[Best]]</f>
        <v>7.068793563763995E-3</v>
      </c>
      <c r="J265" s="55">
        <f>'R-GRASP comparison'!T267</f>
        <v>30.428629999999998</v>
      </c>
    </row>
    <row r="266" spans="1:10" x14ac:dyDescent="0.2">
      <c r="A266" t="s">
        <v>677</v>
      </c>
      <c r="B266" t="str">
        <f>'R-GRASP comparison'!B268</f>
        <v>kroA200_15_2</v>
      </c>
      <c r="C266">
        <f>'R-GRASP comparison'!C268</f>
        <v>200</v>
      </c>
      <c r="D266">
        <f>'R-GRASP comparison'!D268</f>
        <v>15</v>
      </c>
      <c r="E266">
        <f>'R-GRASP comparison'!E268</f>
        <v>2</v>
      </c>
      <c r="F266" s="55">
        <f>'R-GRASP comparison'!Q268</f>
        <v>491890.61</v>
      </c>
      <c r="G266" s="55">
        <f>'R-GRASP comparison'!R268</f>
        <v>495840.38599999994</v>
      </c>
      <c r="H266" s="55">
        <f>'R-GRASP comparison'!S268</f>
        <v>2312.7289013159866</v>
      </c>
      <c r="I266" s="51">
        <f>tsplib[[#This Row],[Dev]]/tsplib[[#This Row],[Best]]</f>
        <v>4.7017138654384697E-3</v>
      </c>
      <c r="J266" s="55">
        <f>'R-GRASP comparison'!T268</f>
        <v>28.257870000000004</v>
      </c>
    </row>
    <row r="267" spans="1:10" x14ac:dyDescent="0.2">
      <c r="A267" t="s">
        <v>677</v>
      </c>
      <c r="B267" t="str">
        <f>'R-GRASP comparison'!B269</f>
        <v>kroA200_15_3</v>
      </c>
      <c r="C267">
        <f>'R-GRASP comparison'!C269</f>
        <v>200</v>
      </c>
      <c r="D267">
        <f>'R-GRASP comparison'!D269</f>
        <v>15</v>
      </c>
      <c r="E267">
        <f>'R-GRASP comparison'!E269</f>
        <v>3</v>
      </c>
      <c r="F267" s="55">
        <f>'R-GRASP comparison'!Q269</f>
        <v>533115.68999999994</v>
      </c>
      <c r="G267" s="55">
        <f>'R-GRASP comparison'!R269</f>
        <v>539292.47100000002</v>
      </c>
      <c r="H267" s="55">
        <f>'R-GRASP comparison'!S269</f>
        <v>3408.6875979553324</v>
      </c>
      <c r="I267" s="51">
        <f>tsplib[[#This Row],[Dev]]/tsplib[[#This Row],[Best]]</f>
        <v>6.3938984762488098E-3</v>
      </c>
      <c r="J267" s="55">
        <f>'R-GRASP comparison'!T269</f>
        <v>32.81147</v>
      </c>
    </row>
    <row r="268" spans="1:10" x14ac:dyDescent="0.2">
      <c r="A268" t="s">
        <v>677</v>
      </c>
      <c r="B268" t="str">
        <f>'R-GRASP comparison'!B270</f>
        <v>kroA200_15_4</v>
      </c>
      <c r="C268">
        <f>'R-GRASP comparison'!C270</f>
        <v>200</v>
      </c>
      <c r="D268">
        <f>'R-GRASP comparison'!D270</f>
        <v>15</v>
      </c>
      <c r="E268">
        <f>'R-GRASP comparison'!E270</f>
        <v>4</v>
      </c>
      <c r="F268" s="55">
        <f>'R-GRASP comparison'!Q270</f>
        <v>541240.61</v>
      </c>
      <c r="G268" s="55">
        <f>'R-GRASP comparison'!R270</f>
        <v>557651.55400000012</v>
      </c>
      <c r="H268" s="55">
        <f>'R-GRASP comparison'!S270</f>
        <v>9117.9523237539051</v>
      </c>
      <c r="I268" s="51">
        <f>tsplib[[#This Row],[Dev]]/tsplib[[#This Row],[Best]]</f>
        <v>1.6846393554530038E-2</v>
      </c>
      <c r="J268" s="55">
        <f>'R-GRASP comparison'!T270</f>
        <v>36.114529999999995</v>
      </c>
    </row>
    <row r="269" spans="1:10" x14ac:dyDescent="0.2">
      <c r="A269" t="s">
        <v>677</v>
      </c>
      <c r="B269" t="str">
        <f>'R-GRASP comparison'!B271</f>
        <v>kroA200_15_5</v>
      </c>
      <c r="C269">
        <f>'R-GRASP comparison'!C271</f>
        <v>200</v>
      </c>
      <c r="D269">
        <f>'R-GRASP comparison'!D271</f>
        <v>15</v>
      </c>
      <c r="E269">
        <f>'R-GRASP comparison'!E271</f>
        <v>5</v>
      </c>
      <c r="F269" s="55">
        <f>'R-GRASP comparison'!Q271</f>
        <v>593880.73</v>
      </c>
      <c r="G269" s="55">
        <f>'R-GRASP comparison'!R271</f>
        <v>601964.74</v>
      </c>
      <c r="H269" s="55">
        <f>'R-GRASP comparison'!S271</f>
        <v>3686.0389864852132</v>
      </c>
      <c r="I269" s="51">
        <f>tsplib[[#This Row],[Dev]]/tsplib[[#This Row],[Best]]</f>
        <v>6.2066990900432372E-3</v>
      </c>
      <c r="J269" s="55">
        <f>'R-GRASP comparison'!T271</f>
        <v>40.319420000000001</v>
      </c>
    </row>
    <row r="270" spans="1:10" x14ac:dyDescent="0.2">
      <c r="A270" t="s">
        <v>677</v>
      </c>
      <c r="B270" t="str">
        <f>'R-GRASP comparison'!B272</f>
        <v>kroA200_20_2</v>
      </c>
      <c r="C270">
        <f>'R-GRASP comparison'!C272</f>
        <v>200</v>
      </c>
      <c r="D270">
        <f>'R-GRASP comparison'!D272</f>
        <v>20</v>
      </c>
      <c r="E270">
        <f>'R-GRASP comparison'!E272</f>
        <v>2</v>
      </c>
      <c r="F270" s="55">
        <f>'R-GRASP comparison'!Q272</f>
        <v>307577.25</v>
      </c>
      <c r="G270" s="55">
        <f>'R-GRASP comparison'!R272</f>
        <v>314291.15500000003</v>
      </c>
      <c r="H270" s="55">
        <f>'R-GRASP comparison'!S272</f>
        <v>3608.1576556040973</v>
      </c>
      <c r="I270" s="51">
        <f>tsplib[[#This Row],[Dev]]/tsplib[[#This Row],[Best]]</f>
        <v>1.1730899003759534E-2</v>
      </c>
      <c r="J270" s="55">
        <f>'R-GRASP comparison'!T272</f>
        <v>33.449010000000001</v>
      </c>
    </row>
    <row r="271" spans="1:10" x14ac:dyDescent="0.2">
      <c r="A271" t="s">
        <v>677</v>
      </c>
      <c r="B271" t="str">
        <f>'R-GRASP comparison'!B273</f>
        <v>kroA200_20_3</v>
      </c>
      <c r="C271">
        <f>'R-GRASP comparison'!C273</f>
        <v>200</v>
      </c>
      <c r="D271">
        <f>'R-GRASP comparison'!D273</f>
        <v>20</v>
      </c>
      <c r="E271">
        <f>'R-GRASP comparison'!E273</f>
        <v>3</v>
      </c>
      <c r="F271" s="55">
        <f>'R-GRASP comparison'!Q273</f>
        <v>338510.35</v>
      </c>
      <c r="G271" s="55">
        <f>'R-GRASP comparison'!R273</f>
        <v>347967.40500000003</v>
      </c>
      <c r="H271" s="55">
        <f>'R-GRASP comparison'!S273</f>
        <v>4725.5394686679938</v>
      </c>
      <c r="I271" s="51">
        <f>tsplib[[#This Row],[Dev]]/tsplib[[#This Row],[Best]]</f>
        <v>1.3959807931036655E-2</v>
      </c>
      <c r="J271" s="55">
        <f>'R-GRASP comparison'!T273</f>
        <v>39.450759999999995</v>
      </c>
    </row>
    <row r="272" spans="1:10" x14ac:dyDescent="0.2">
      <c r="A272" t="s">
        <v>677</v>
      </c>
      <c r="B272" t="str">
        <f>'R-GRASP comparison'!B274</f>
        <v>kroA200_20_4</v>
      </c>
      <c r="C272">
        <f>'R-GRASP comparison'!C274</f>
        <v>200</v>
      </c>
      <c r="D272">
        <f>'R-GRASP comparison'!D274</f>
        <v>20</v>
      </c>
      <c r="E272">
        <f>'R-GRASP comparison'!E274</f>
        <v>4</v>
      </c>
      <c r="F272" s="55">
        <f>'R-GRASP comparison'!Q274</f>
        <v>357485.36</v>
      </c>
      <c r="G272" s="55">
        <f>'R-GRASP comparison'!R274</f>
        <v>368688.7</v>
      </c>
      <c r="H272" s="55">
        <f>'R-GRASP comparison'!S274</f>
        <v>6024.3520628031083</v>
      </c>
      <c r="I272" s="51">
        <f>tsplib[[#This Row],[Dev]]/tsplib[[#This Row],[Best]]</f>
        <v>1.6852024549489548E-2</v>
      </c>
      <c r="J272" s="55">
        <f>'R-GRASP comparison'!T274</f>
        <v>44.262690000000006</v>
      </c>
    </row>
    <row r="273" spans="1:10" x14ac:dyDescent="0.2">
      <c r="A273" t="s">
        <v>677</v>
      </c>
      <c r="B273" t="str">
        <f>'R-GRASP comparison'!B275</f>
        <v>kroA200_20_5</v>
      </c>
      <c r="C273">
        <f>'R-GRASP comparison'!C275</f>
        <v>200</v>
      </c>
      <c r="D273">
        <f>'R-GRASP comparison'!D275</f>
        <v>20</v>
      </c>
      <c r="E273">
        <f>'R-GRASP comparison'!E275</f>
        <v>5</v>
      </c>
      <c r="F273" s="55">
        <f>'R-GRASP comparison'!Q275</f>
        <v>391865.44</v>
      </c>
      <c r="G273" s="55">
        <f>'R-GRASP comparison'!R275</f>
        <v>407345.80200000003</v>
      </c>
      <c r="H273" s="55">
        <f>'R-GRASP comparison'!S275</f>
        <v>6282.4983946194179</v>
      </c>
      <c r="I273" s="51">
        <f>tsplib[[#This Row],[Dev]]/tsplib[[#This Row],[Best]]</f>
        <v>1.6032284946126962E-2</v>
      </c>
      <c r="J273" s="55">
        <f>'R-GRASP comparison'!T275</f>
        <v>49.404350000000008</v>
      </c>
    </row>
    <row r="274" spans="1:10" x14ac:dyDescent="0.2">
      <c r="A274" t="s">
        <v>649</v>
      </c>
      <c r="B274" t="str">
        <f>'R-GRASP comparison'!B276</f>
        <v>kroB100_05_2</v>
      </c>
      <c r="C274">
        <f>'R-GRASP comparison'!C276</f>
        <v>100</v>
      </c>
      <c r="D274">
        <f>'R-GRASP comparison'!D276</f>
        <v>5</v>
      </c>
      <c r="E274">
        <f>'R-GRASP comparison'!E276</f>
        <v>2</v>
      </c>
      <c r="F274" s="55">
        <f>'R-GRASP comparison'!Q276</f>
        <v>664914.16</v>
      </c>
      <c r="G274" s="55">
        <f>'R-GRASP comparison'!R276</f>
        <v>666330.228</v>
      </c>
      <c r="H274" s="55">
        <f>'R-GRASP comparison'!S276</f>
        <v>1493.2733810346344</v>
      </c>
      <c r="I274" s="51">
        <f>tsplib[[#This Row],[Dev]]/tsplib[[#This Row],[Best]]</f>
        <v>2.2458137769763159E-3</v>
      </c>
      <c r="J274" s="55">
        <f>'R-GRASP comparison'!T276</f>
        <v>4.6252200000000006</v>
      </c>
    </row>
    <row r="275" spans="1:10" x14ac:dyDescent="0.2">
      <c r="A275" t="s">
        <v>649</v>
      </c>
      <c r="B275" t="str">
        <f>'R-GRASP comparison'!B277</f>
        <v>kroB100_05_3</v>
      </c>
      <c r="C275">
        <f>'R-GRASP comparison'!C277</f>
        <v>100</v>
      </c>
      <c r="D275">
        <f>'R-GRASP comparison'!D277</f>
        <v>5</v>
      </c>
      <c r="E275">
        <f>'R-GRASP comparison'!E277</f>
        <v>3</v>
      </c>
      <c r="F275" s="55">
        <f>'R-GRASP comparison'!Q277</f>
        <v>666400.39</v>
      </c>
      <c r="G275" s="55">
        <f>'R-GRASP comparison'!R277</f>
        <v>670930.505</v>
      </c>
      <c r="H275" s="55">
        <f>'R-GRASP comparison'!S277</f>
        <v>2252.6377294493786</v>
      </c>
      <c r="I275" s="51">
        <f>tsplib[[#This Row],[Dev]]/tsplib[[#This Row],[Best]]</f>
        <v>3.3803067393903814E-3</v>
      </c>
      <c r="J275" s="55">
        <f>'R-GRASP comparison'!T277</f>
        <v>5.3066300000000002</v>
      </c>
    </row>
    <row r="276" spans="1:10" x14ac:dyDescent="0.2">
      <c r="A276" t="s">
        <v>649</v>
      </c>
      <c r="B276" t="str">
        <f>'R-GRASP comparison'!B278</f>
        <v>kroB100_05_4</v>
      </c>
      <c r="C276">
        <f>'R-GRASP comparison'!C278</f>
        <v>100</v>
      </c>
      <c r="D276">
        <f>'R-GRASP comparison'!D278</f>
        <v>5</v>
      </c>
      <c r="E276">
        <f>'R-GRASP comparison'!E278</f>
        <v>4</v>
      </c>
      <c r="F276" s="55">
        <f>'R-GRASP comparison'!Q278</f>
        <v>710777.42</v>
      </c>
      <c r="G276" s="55">
        <f>'R-GRASP comparison'!R278</f>
        <v>715663.32199999993</v>
      </c>
      <c r="H276" s="55">
        <f>'R-GRASP comparison'!S278</f>
        <v>3208.2788070441788</v>
      </c>
      <c r="I276" s="51">
        <f>tsplib[[#This Row],[Dev]]/tsplib[[#This Row],[Best]]</f>
        <v>4.5137601684704315E-3</v>
      </c>
      <c r="J276" s="55">
        <f>'R-GRASP comparison'!T278</f>
        <v>5.5354100000000006</v>
      </c>
    </row>
    <row r="277" spans="1:10" x14ac:dyDescent="0.2">
      <c r="A277" t="s">
        <v>649</v>
      </c>
      <c r="B277" t="str">
        <f>'R-GRASP comparison'!B279</f>
        <v>kroB100_05_5</v>
      </c>
      <c r="C277">
        <f>'R-GRASP comparison'!C279</f>
        <v>100</v>
      </c>
      <c r="D277">
        <f>'R-GRASP comparison'!D279</f>
        <v>5</v>
      </c>
      <c r="E277">
        <f>'R-GRASP comparison'!E279</f>
        <v>5</v>
      </c>
      <c r="F277" s="55">
        <f>'R-GRASP comparison'!Q279</f>
        <v>777980.47</v>
      </c>
      <c r="G277" s="55">
        <f>'R-GRASP comparison'!R279</f>
        <v>789578.3</v>
      </c>
      <c r="H277" s="55">
        <f>'R-GRASP comparison'!S279</f>
        <v>7957.2919427165807</v>
      </c>
      <c r="I277" s="51">
        <f>tsplib[[#This Row],[Dev]]/tsplib[[#This Row],[Best]]</f>
        <v>1.0228138429640246E-2</v>
      </c>
      <c r="J277" s="55">
        <f>'R-GRASP comparison'!T279</f>
        <v>5.6349499999999999</v>
      </c>
    </row>
    <row r="278" spans="1:10" x14ac:dyDescent="0.2">
      <c r="A278" t="s">
        <v>649</v>
      </c>
      <c r="B278" t="str">
        <f>'R-GRASP comparison'!B280</f>
        <v>kroB100_10_2</v>
      </c>
      <c r="C278">
        <f>'R-GRASP comparison'!C280</f>
        <v>100</v>
      </c>
      <c r="D278">
        <f>'R-GRASP comparison'!D280</f>
        <v>10</v>
      </c>
      <c r="E278">
        <f>'R-GRASP comparison'!E280</f>
        <v>2</v>
      </c>
      <c r="F278" s="55">
        <f>'R-GRASP comparison'!Q280</f>
        <v>214545.16</v>
      </c>
      <c r="G278" s="55">
        <f>'R-GRASP comparison'!R280</f>
        <v>215581.13199999993</v>
      </c>
      <c r="H278" s="55">
        <f>'R-GRASP comparison'!S280</f>
        <v>819.31308398900012</v>
      </c>
      <c r="I278" s="51">
        <f>tsplib[[#This Row],[Dev]]/tsplib[[#This Row],[Best]]</f>
        <v>3.818837413945857E-3</v>
      </c>
      <c r="J278" s="55">
        <f>'R-GRASP comparison'!T280</f>
        <v>6.8407400000000012</v>
      </c>
    </row>
    <row r="279" spans="1:10" x14ac:dyDescent="0.2">
      <c r="A279" t="s">
        <v>649</v>
      </c>
      <c r="B279" t="str">
        <f>'R-GRASP comparison'!B281</f>
        <v>kroB100_10_3</v>
      </c>
      <c r="C279">
        <f>'R-GRASP comparison'!C281</f>
        <v>100</v>
      </c>
      <c r="D279">
        <f>'R-GRASP comparison'!D281</f>
        <v>10</v>
      </c>
      <c r="E279">
        <f>'R-GRASP comparison'!E281</f>
        <v>3</v>
      </c>
      <c r="F279" s="55">
        <f>'R-GRASP comparison'!Q281</f>
        <v>238641.36</v>
      </c>
      <c r="G279" s="55">
        <f>'R-GRASP comparison'!R281</f>
        <v>240020.239</v>
      </c>
      <c r="H279" s="55">
        <f>'R-GRASP comparison'!S281</f>
        <v>1014.6111000493374</v>
      </c>
      <c r="I279" s="51">
        <f>tsplib[[#This Row],[Dev]]/tsplib[[#This Row],[Best]]</f>
        <v>4.2516146406864994E-3</v>
      </c>
      <c r="J279" s="55">
        <f>'R-GRASP comparison'!T281</f>
        <v>8.0613800000000015</v>
      </c>
    </row>
    <row r="280" spans="1:10" x14ac:dyDescent="0.2">
      <c r="A280" t="s">
        <v>649</v>
      </c>
      <c r="B280" t="str">
        <f>'R-GRASP comparison'!B282</f>
        <v>kroB100_10_4</v>
      </c>
      <c r="C280">
        <f>'R-GRASP comparison'!C282</f>
        <v>100</v>
      </c>
      <c r="D280">
        <f>'R-GRASP comparison'!D282</f>
        <v>10</v>
      </c>
      <c r="E280">
        <f>'R-GRASP comparison'!E282</f>
        <v>4</v>
      </c>
      <c r="F280" s="55">
        <f>'R-GRASP comparison'!Q282</f>
        <v>263310.11</v>
      </c>
      <c r="G280" s="55">
        <f>'R-GRASP comparison'!R282</f>
        <v>267758.62599999999</v>
      </c>
      <c r="H280" s="55">
        <f>'R-GRASP comparison'!S282</f>
        <v>2684.1154153616858</v>
      </c>
      <c r="I280" s="51">
        <f>tsplib[[#This Row],[Dev]]/tsplib[[#This Row],[Best]]</f>
        <v>1.0193742334320873E-2</v>
      </c>
      <c r="J280" s="55">
        <f>'R-GRASP comparison'!T282</f>
        <v>8.5018600000000006</v>
      </c>
    </row>
    <row r="281" spans="1:10" x14ac:dyDescent="0.2">
      <c r="A281" t="s">
        <v>649</v>
      </c>
      <c r="B281" t="str">
        <f>'R-GRASP comparison'!B283</f>
        <v>kroB100_10_5</v>
      </c>
      <c r="C281">
        <f>'R-GRASP comparison'!C283</f>
        <v>100</v>
      </c>
      <c r="D281">
        <f>'R-GRASP comparison'!D283</f>
        <v>10</v>
      </c>
      <c r="E281">
        <f>'R-GRASP comparison'!E283</f>
        <v>5</v>
      </c>
      <c r="F281" s="55">
        <f>'R-GRASP comparison'!Q283</f>
        <v>311404.73</v>
      </c>
      <c r="G281" s="55">
        <f>'R-GRASP comparison'!R283</f>
        <v>314982.92299999995</v>
      </c>
      <c r="H281" s="55">
        <f>'R-GRASP comparison'!S283</f>
        <v>2506.5751823423238</v>
      </c>
      <c r="I281" s="51">
        <f>tsplib[[#This Row],[Dev]]/tsplib[[#This Row],[Best]]</f>
        <v>8.0492521174688764E-3</v>
      </c>
      <c r="J281" s="55">
        <f>'R-GRASP comparison'!T283</f>
        <v>8.6184200000000004</v>
      </c>
    </row>
    <row r="282" spans="1:10" x14ac:dyDescent="0.2">
      <c r="A282" t="s">
        <v>649</v>
      </c>
      <c r="B282" t="str">
        <f>'R-GRASP comparison'!B284</f>
        <v>kroB100_15_2</v>
      </c>
      <c r="C282">
        <f>'R-GRASP comparison'!C284</f>
        <v>100</v>
      </c>
      <c r="D282">
        <f>'R-GRASP comparison'!D284</f>
        <v>15</v>
      </c>
      <c r="E282">
        <f>'R-GRASP comparison'!E284</f>
        <v>2</v>
      </c>
      <c r="F282" s="55">
        <f>'R-GRASP comparison'!Q284</f>
        <v>110132.85</v>
      </c>
      <c r="G282" s="55">
        <f>'R-GRASP comparison'!R284</f>
        <v>112405.71399999999</v>
      </c>
      <c r="H282" s="55">
        <f>'R-GRASP comparison'!S284</f>
        <v>1099.816481137749</v>
      </c>
      <c r="I282" s="51">
        <f>tsplib[[#This Row],[Dev]]/tsplib[[#This Row],[Best]]</f>
        <v>9.9862709549217044E-3</v>
      </c>
      <c r="J282" s="55">
        <f>'R-GRASP comparison'!T284</f>
        <v>8.1014099999999996</v>
      </c>
    </row>
    <row r="283" spans="1:10" x14ac:dyDescent="0.2">
      <c r="A283" t="s">
        <v>649</v>
      </c>
      <c r="B283" t="str">
        <f>'R-GRASP comparison'!B285</f>
        <v>kroB100_15_3</v>
      </c>
      <c r="C283">
        <f>'R-GRASP comparison'!C285</f>
        <v>100</v>
      </c>
      <c r="D283">
        <f>'R-GRASP comparison'!D285</f>
        <v>15</v>
      </c>
      <c r="E283">
        <f>'R-GRASP comparison'!E285</f>
        <v>3</v>
      </c>
      <c r="F283" s="55">
        <f>'R-GRASP comparison'!Q285</f>
        <v>128262.16</v>
      </c>
      <c r="G283" s="55">
        <f>'R-GRASP comparison'!R285</f>
        <v>130118.25700000001</v>
      </c>
      <c r="H283" s="55">
        <f>'R-GRASP comparison'!S285</f>
        <v>1374.3363564284816</v>
      </c>
      <c r="I283" s="51">
        <f>tsplib[[#This Row],[Dev]]/tsplib[[#This Row],[Best]]</f>
        <v>1.0715057008462056E-2</v>
      </c>
      <c r="J283" s="55">
        <f>'R-GRASP comparison'!T285</f>
        <v>9.7837200000000006</v>
      </c>
    </row>
    <row r="284" spans="1:10" x14ac:dyDescent="0.2">
      <c r="A284" t="s">
        <v>649</v>
      </c>
      <c r="B284" t="str">
        <f>'R-GRASP comparison'!B286</f>
        <v>kroB100_15_4</v>
      </c>
      <c r="C284">
        <f>'R-GRASP comparison'!C286</f>
        <v>100</v>
      </c>
      <c r="D284">
        <f>'R-GRASP comparison'!D286</f>
        <v>15</v>
      </c>
      <c r="E284">
        <f>'R-GRASP comparison'!E286</f>
        <v>4</v>
      </c>
      <c r="F284" s="55">
        <f>'R-GRASP comparison'!Q286</f>
        <v>145900.38</v>
      </c>
      <c r="G284" s="55">
        <f>'R-GRASP comparison'!R286</f>
        <v>149559.76800000001</v>
      </c>
      <c r="H284" s="55">
        <f>'R-GRASP comparison'!S286</f>
        <v>2035.0388181763153</v>
      </c>
      <c r="I284" s="51">
        <f>tsplib[[#This Row],[Dev]]/tsplib[[#This Row],[Best]]</f>
        <v>1.3948139258967764E-2</v>
      </c>
      <c r="J284" s="55">
        <f>'R-GRASP comparison'!T286</f>
        <v>10.148010000000003</v>
      </c>
    </row>
    <row r="285" spans="1:10" x14ac:dyDescent="0.2">
      <c r="A285" t="s">
        <v>649</v>
      </c>
      <c r="B285" t="str">
        <f>'R-GRASP comparison'!B287</f>
        <v>kroB100_15_5</v>
      </c>
      <c r="C285">
        <f>'R-GRASP comparison'!C287</f>
        <v>100</v>
      </c>
      <c r="D285">
        <f>'R-GRASP comparison'!D287</f>
        <v>15</v>
      </c>
      <c r="E285">
        <f>'R-GRASP comparison'!E287</f>
        <v>5</v>
      </c>
      <c r="F285" s="55">
        <f>'R-GRASP comparison'!Q287</f>
        <v>176424.86</v>
      </c>
      <c r="G285" s="55">
        <f>'R-GRASP comparison'!R287</f>
        <v>182057.595</v>
      </c>
      <c r="H285" s="55">
        <f>'R-GRASP comparison'!S287</f>
        <v>2597.9826182989295</v>
      </c>
      <c r="I285" s="51">
        <f>tsplib[[#This Row],[Dev]]/tsplib[[#This Row],[Best]]</f>
        <v>1.4725717329739867E-2</v>
      </c>
      <c r="J285" s="55">
        <f>'R-GRASP comparison'!T287</f>
        <v>10.453480000000001</v>
      </c>
    </row>
    <row r="286" spans="1:10" x14ac:dyDescent="0.2">
      <c r="A286" t="s">
        <v>649</v>
      </c>
      <c r="B286" t="str">
        <f>'R-GRASP comparison'!B288</f>
        <v>kroB100_20_2</v>
      </c>
      <c r="C286">
        <f>'R-GRASP comparison'!C288</f>
        <v>100</v>
      </c>
      <c r="D286">
        <f>'R-GRASP comparison'!D288</f>
        <v>20</v>
      </c>
      <c r="E286">
        <f>'R-GRASP comparison'!E288</f>
        <v>2</v>
      </c>
      <c r="F286" s="55">
        <f>'R-GRASP comparison'!Q288</f>
        <v>66997.66</v>
      </c>
      <c r="G286" s="55">
        <f>'R-GRASP comparison'!R288</f>
        <v>67859.966</v>
      </c>
      <c r="H286" s="55">
        <f>'R-GRASP comparison'!S288</f>
        <v>748.09318002802615</v>
      </c>
      <c r="I286" s="51">
        <f>tsplib[[#This Row],[Dev]]/tsplib[[#This Row],[Best]]</f>
        <v>1.1165959826477912E-2</v>
      </c>
      <c r="J286" s="55">
        <f>'R-GRASP comparison'!T288</f>
        <v>9.2470300000000005</v>
      </c>
    </row>
    <row r="287" spans="1:10" x14ac:dyDescent="0.2">
      <c r="A287" t="s">
        <v>649</v>
      </c>
      <c r="B287" t="str">
        <f>'R-GRASP comparison'!B289</f>
        <v>kroB100_20_3</v>
      </c>
      <c r="C287">
        <f>'R-GRASP comparison'!C289</f>
        <v>100</v>
      </c>
      <c r="D287">
        <f>'R-GRASP comparison'!D289</f>
        <v>20</v>
      </c>
      <c r="E287">
        <f>'R-GRASP comparison'!E289</f>
        <v>3</v>
      </c>
      <c r="F287" s="55">
        <f>'R-GRASP comparison'!Q289</f>
        <v>77585.23</v>
      </c>
      <c r="G287" s="55">
        <f>'R-GRASP comparison'!R289</f>
        <v>81143.500999999989</v>
      </c>
      <c r="H287" s="55">
        <f>'R-GRASP comparison'!S289</f>
        <v>1842.5650760855094</v>
      </c>
      <c r="I287" s="51">
        <f>tsplib[[#This Row],[Dev]]/tsplib[[#This Row],[Best]]</f>
        <v>2.3748915561447835E-2</v>
      </c>
      <c r="J287" s="55">
        <f>'R-GRASP comparison'!T289</f>
        <v>11.371110000000002</v>
      </c>
    </row>
    <row r="288" spans="1:10" x14ac:dyDescent="0.2">
      <c r="A288" t="s">
        <v>649</v>
      </c>
      <c r="B288" t="str">
        <f>'R-GRASP comparison'!B290</f>
        <v>kroB100_20_4</v>
      </c>
      <c r="C288">
        <f>'R-GRASP comparison'!C290</f>
        <v>100</v>
      </c>
      <c r="D288">
        <f>'R-GRASP comparison'!D290</f>
        <v>20</v>
      </c>
      <c r="E288">
        <f>'R-GRASP comparison'!E290</f>
        <v>4</v>
      </c>
      <c r="F288" s="55">
        <f>'R-GRASP comparison'!Q290</f>
        <v>87187.15</v>
      </c>
      <c r="G288" s="55">
        <f>'R-GRASP comparison'!R290</f>
        <v>92434.559999999998</v>
      </c>
      <c r="H288" s="55">
        <f>'R-GRASP comparison'!S290</f>
        <v>2192.4343218390354</v>
      </c>
      <c r="I288" s="51">
        <f>tsplib[[#This Row],[Dev]]/tsplib[[#This Row],[Best]]</f>
        <v>2.5146301052839042E-2</v>
      </c>
      <c r="J288" s="55">
        <f>'R-GRASP comparison'!T290</f>
        <v>12.07043</v>
      </c>
    </row>
    <row r="289" spans="1:10" x14ac:dyDescent="0.2">
      <c r="A289" t="s">
        <v>649</v>
      </c>
      <c r="B289" t="str">
        <f>'R-GRASP comparison'!B291</f>
        <v>kroB100_20_5</v>
      </c>
      <c r="C289">
        <f>'R-GRASP comparison'!C291</f>
        <v>100</v>
      </c>
      <c r="D289">
        <f>'R-GRASP comparison'!D291</f>
        <v>20</v>
      </c>
      <c r="E289">
        <f>'R-GRASP comparison'!E291</f>
        <v>5</v>
      </c>
      <c r="F289" s="55">
        <f>'R-GRASP comparison'!Q291</f>
        <v>109975.98</v>
      </c>
      <c r="G289" s="55">
        <f>'R-GRASP comparison'!R291</f>
        <v>114518.053</v>
      </c>
      <c r="H289" s="55">
        <f>'R-GRASP comparison'!S291</f>
        <v>2829.0953793985896</v>
      </c>
      <c r="I289" s="51">
        <f>tsplib[[#This Row],[Dev]]/tsplib[[#This Row],[Best]]</f>
        <v>2.5724666235286922E-2</v>
      </c>
      <c r="J289" s="55">
        <f>'R-GRASP comparison'!T291</f>
        <v>12.5318</v>
      </c>
    </row>
    <row r="290" spans="1:10" x14ac:dyDescent="0.2">
      <c r="A290" t="s">
        <v>684</v>
      </c>
      <c r="B290" t="str">
        <f>'R-GRASP comparison'!B292</f>
        <v>kroB150_05_2</v>
      </c>
      <c r="C290">
        <f>'R-GRASP comparison'!C292</f>
        <v>150</v>
      </c>
      <c r="D290">
        <f>'R-GRASP comparison'!D292</f>
        <v>5</v>
      </c>
      <c r="E290">
        <f>'R-GRASP comparison'!E292</f>
        <v>2</v>
      </c>
      <c r="F290" s="55">
        <f>'R-GRASP comparison'!Q292</f>
        <v>1456138.75</v>
      </c>
      <c r="G290" s="55">
        <f>'R-GRASP comparison'!R292</f>
        <v>1456867.936</v>
      </c>
      <c r="H290" s="55">
        <f>'R-GRASP comparison'!S292</f>
        <v>1136.9853373060146</v>
      </c>
      <c r="I290" s="51">
        <f>tsplib[[#This Row],[Dev]]/tsplib[[#This Row],[Best]]</f>
        <v>7.8082211417422587E-4</v>
      </c>
      <c r="J290" s="55">
        <f>'R-GRASP comparison'!T292</f>
        <v>8.5168800000000022</v>
      </c>
    </row>
    <row r="291" spans="1:10" x14ac:dyDescent="0.2">
      <c r="A291" t="s">
        <v>684</v>
      </c>
      <c r="B291" t="str">
        <f>'R-GRASP comparison'!B293</f>
        <v>kroB150_05_3</v>
      </c>
      <c r="C291">
        <f>'R-GRASP comparison'!C293</f>
        <v>150</v>
      </c>
      <c r="D291">
        <f>'R-GRASP comparison'!D293</f>
        <v>5</v>
      </c>
      <c r="E291">
        <f>'R-GRASP comparison'!E293</f>
        <v>3</v>
      </c>
      <c r="F291" s="55">
        <f>'R-GRASP comparison'!Q293</f>
        <v>1446759.17</v>
      </c>
      <c r="G291" s="55">
        <f>'R-GRASP comparison'!R293</f>
        <v>1446774.4389999998</v>
      </c>
      <c r="H291" s="55">
        <f>'R-GRASP comparison'!S293</f>
        <v>48.284817593166942</v>
      </c>
      <c r="I291" s="51">
        <f>tsplib[[#This Row],[Dev]]/tsplib[[#This Row],[Best]]</f>
        <v>3.3374467979468168E-5</v>
      </c>
      <c r="J291" s="55">
        <f>'R-GRASP comparison'!T293</f>
        <v>9.877399999999998</v>
      </c>
    </row>
    <row r="292" spans="1:10" x14ac:dyDescent="0.2">
      <c r="A292" t="s">
        <v>684</v>
      </c>
      <c r="B292" t="str">
        <f>'R-GRASP comparison'!B294</f>
        <v>kroB150_05_4</v>
      </c>
      <c r="C292">
        <f>'R-GRASP comparison'!C294</f>
        <v>150</v>
      </c>
      <c r="D292">
        <f>'R-GRASP comparison'!D294</f>
        <v>5</v>
      </c>
      <c r="E292">
        <f>'R-GRASP comparison'!E294</f>
        <v>4</v>
      </c>
      <c r="F292" s="55">
        <f>'R-GRASP comparison'!Q294</f>
        <v>1581640.33</v>
      </c>
      <c r="G292" s="55">
        <f>'R-GRASP comparison'!R294</f>
        <v>1592216.655</v>
      </c>
      <c r="H292" s="55">
        <f>'R-GRASP comparison'!S294</f>
        <v>6371.7015629984371</v>
      </c>
      <c r="I292" s="51">
        <f>tsplib[[#This Row],[Dev]]/tsplib[[#This Row],[Best]]</f>
        <v>4.0285401441416437E-3</v>
      </c>
      <c r="J292" s="55">
        <f>'R-GRASP comparison'!T294</f>
        <v>10.662960000000002</v>
      </c>
    </row>
    <row r="293" spans="1:10" x14ac:dyDescent="0.2">
      <c r="A293" t="s">
        <v>684</v>
      </c>
      <c r="B293" t="str">
        <f>'R-GRASP comparison'!B295</f>
        <v>kroB150_05_5</v>
      </c>
      <c r="C293">
        <f>'R-GRASP comparison'!C295</f>
        <v>150</v>
      </c>
      <c r="D293">
        <f>'R-GRASP comparison'!D295</f>
        <v>5</v>
      </c>
      <c r="E293">
        <f>'R-GRASP comparison'!E295</f>
        <v>5</v>
      </c>
      <c r="F293" s="55">
        <f>'R-GRASP comparison'!Q295</f>
        <v>1651170.87</v>
      </c>
      <c r="G293" s="55">
        <f>'R-GRASP comparison'!R295</f>
        <v>1678339.652</v>
      </c>
      <c r="H293" s="55">
        <f>'R-GRASP comparison'!S295</f>
        <v>11106.443086523908</v>
      </c>
      <c r="I293" s="51">
        <f>tsplib[[#This Row],[Dev]]/tsplib[[#This Row],[Best]]</f>
        <v>6.7264044493008214E-3</v>
      </c>
      <c r="J293" s="55">
        <f>'R-GRASP comparison'!T295</f>
        <v>11.008999999999999</v>
      </c>
    </row>
    <row r="294" spans="1:10" x14ac:dyDescent="0.2">
      <c r="A294" t="s">
        <v>684</v>
      </c>
      <c r="B294" t="str">
        <f>'R-GRASP comparison'!B296</f>
        <v>kroB150_10_2</v>
      </c>
      <c r="C294">
        <f>'R-GRASP comparison'!C296</f>
        <v>150</v>
      </c>
      <c r="D294">
        <f>'R-GRASP comparison'!D296</f>
        <v>10</v>
      </c>
      <c r="E294">
        <f>'R-GRASP comparison'!E296</f>
        <v>2</v>
      </c>
      <c r="F294" s="55">
        <f>'R-GRASP comparison'!Q296</f>
        <v>485169.52</v>
      </c>
      <c r="G294" s="55">
        <f>'R-GRASP comparison'!R296</f>
        <v>490107.34300000005</v>
      </c>
      <c r="H294" s="55">
        <f>'R-GRASP comparison'!S296</f>
        <v>3199.8405307697244</v>
      </c>
      <c r="I294" s="51">
        <f>tsplib[[#This Row],[Dev]]/tsplib[[#This Row],[Best]]</f>
        <v>6.5953041130236796E-3</v>
      </c>
      <c r="J294" s="55">
        <f>'R-GRASP comparison'!T296</f>
        <v>13.434640000000002</v>
      </c>
    </row>
    <row r="295" spans="1:10" x14ac:dyDescent="0.2">
      <c r="A295" t="s">
        <v>684</v>
      </c>
      <c r="B295" t="str">
        <f>'R-GRASP comparison'!B297</f>
        <v>kroB150_10_3</v>
      </c>
      <c r="C295">
        <f>'R-GRASP comparison'!C297</f>
        <v>150</v>
      </c>
      <c r="D295">
        <f>'R-GRASP comparison'!D297</f>
        <v>10</v>
      </c>
      <c r="E295">
        <f>'R-GRASP comparison'!E297</f>
        <v>3</v>
      </c>
      <c r="F295" s="55">
        <f>'R-GRASP comparison'!Q297</f>
        <v>511286.45</v>
      </c>
      <c r="G295" s="55">
        <f>'R-GRASP comparison'!R297</f>
        <v>514703.92600000009</v>
      </c>
      <c r="H295" s="55">
        <f>'R-GRASP comparison'!S297</f>
        <v>2926.3008242155197</v>
      </c>
      <c r="I295" s="51">
        <f>tsplib[[#This Row],[Dev]]/tsplib[[#This Row],[Best]]</f>
        <v>5.7234077379041039E-3</v>
      </c>
      <c r="J295" s="55">
        <f>'R-GRASP comparison'!T297</f>
        <v>15.55058</v>
      </c>
    </row>
    <row r="296" spans="1:10" x14ac:dyDescent="0.2">
      <c r="A296" t="s">
        <v>684</v>
      </c>
      <c r="B296" t="str">
        <f>'R-GRASP comparison'!B298</f>
        <v>kroB150_10_4</v>
      </c>
      <c r="C296">
        <f>'R-GRASP comparison'!C298</f>
        <v>150</v>
      </c>
      <c r="D296">
        <f>'R-GRASP comparison'!D298</f>
        <v>10</v>
      </c>
      <c r="E296">
        <f>'R-GRASP comparison'!E298</f>
        <v>4</v>
      </c>
      <c r="F296" s="55">
        <f>'R-GRASP comparison'!Q298</f>
        <v>579561.74</v>
      </c>
      <c r="G296" s="55">
        <f>'R-GRASP comparison'!R298</f>
        <v>591006.02300000004</v>
      </c>
      <c r="H296" s="55">
        <f>'R-GRASP comparison'!S298</f>
        <v>7316.8181103294964</v>
      </c>
      <c r="I296" s="51">
        <f>tsplib[[#This Row],[Dev]]/tsplib[[#This Row],[Best]]</f>
        <v>1.2624743155629108E-2</v>
      </c>
      <c r="J296" s="55">
        <f>'R-GRASP comparison'!T298</f>
        <v>17.36796</v>
      </c>
    </row>
    <row r="297" spans="1:10" x14ac:dyDescent="0.2">
      <c r="A297" t="s">
        <v>684</v>
      </c>
      <c r="B297" t="str">
        <f>'R-GRASP comparison'!B299</f>
        <v>kroB150_10_5</v>
      </c>
      <c r="C297">
        <f>'R-GRASP comparison'!C299</f>
        <v>150</v>
      </c>
      <c r="D297">
        <f>'R-GRASP comparison'!D299</f>
        <v>10</v>
      </c>
      <c r="E297">
        <f>'R-GRASP comparison'!E299</f>
        <v>5</v>
      </c>
      <c r="F297" s="55">
        <f>'R-GRASP comparison'!Q299</f>
        <v>627791.98</v>
      </c>
      <c r="G297" s="55">
        <f>'R-GRASP comparison'!R299</f>
        <v>640325.78999999992</v>
      </c>
      <c r="H297" s="55">
        <f>'R-GRASP comparison'!S299</f>
        <v>9164.8282886381567</v>
      </c>
      <c r="I297" s="51">
        <f>tsplib[[#This Row],[Dev]]/tsplib[[#This Row],[Best]]</f>
        <v>1.4598511259475084E-2</v>
      </c>
      <c r="J297" s="55">
        <f>'R-GRASP comparison'!T299</f>
        <v>17.95928</v>
      </c>
    </row>
    <row r="298" spans="1:10" x14ac:dyDescent="0.2">
      <c r="A298" t="s">
        <v>684</v>
      </c>
      <c r="B298" t="str">
        <f>'R-GRASP comparison'!B300</f>
        <v>kroB150_15_2</v>
      </c>
      <c r="C298">
        <f>'R-GRASP comparison'!C300</f>
        <v>150</v>
      </c>
      <c r="D298">
        <f>'R-GRASP comparison'!D300</f>
        <v>15</v>
      </c>
      <c r="E298">
        <f>'R-GRASP comparison'!E300</f>
        <v>2</v>
      </c>
      <c r="F298" s="55">
        <f>'R-GRASP comparison'!Q300</f>
        <v>251749.74</v>
      </c>
      <c r="G298" s="55">
        <f>'R-GRASP comparison'!R300</f>
        <v>256392.492</v>
      </c>
      <c r="H298" s="55">
        <f>'R-GRASP comparison'!S300</f>
        <v>3407.1016481682973</v>
      </c>
      <c r="I298" s="51">
        <f>tsplib[[#This Row],[Dev]]/tsplib[[#This Row],[Best]]</f>
        <v>1.3533684873590326E-2</v>
      </c>
      <c r="J298" s="55">
        <f>'R-GRASP comparison'!T300</f>
        <v>17.095869999999998</v>
      </c>
    </row>
    <row r="299" spans="1:10" x14ac:dyDescent="0.2">
      <c r="A299" t="s">
        <v>684</v>
      </c>
      <c r="B299" t="str">
        <f>'R-GRASP comparison'!B301</f>
        <v>kroB150_15_3</v>
      </c>
      <c r="C299">
        <f>'R-GRASP comparison'!C301</f>
        <v>150</v>
      </c>
      <c r="D299">
        <f>'R-GRASP comparison'!D301</f>
        <v>15</v>
      </c>
      <c r="E299">
        <f>'R-GRASP comparison'!E301</f>
        <v>3</v>
      </c>
      <c r="F299" s="55">
        <f>'R-GRASP comparison'!Q301</f>
        <v>279256.8</v>
      </c>
      <c r="G299" s="55">
        <f>'R-GRASP comparison'!R301</f>
        <v>281881.54099999997</v>
      </c>
      <c r="H299" s="55">
        <f>'R-GRASP comparison'!S301</f>
        <v>1690.9497849857478</v>
      </c>
      <c r="I299" s="51">
        <f>tsplib[[#This Row],[Dev]]/tsplib[[#This Row],[Best]]</f>
        <v>6.0551785488688111E-3</v>
      </c>
      <c r="J299" s="55">
        <f>'R-GRASP comparison'!T301</f>
        <v>19.719919999999998</v>
      </c>
    </row>
    <row r="300" spans="1:10" x14ac:dyDescent="0.2">
      <c r="A300" t="s">
        <v>684</v>
      </c>
      <c r="B300" t="str">
        <f>'R-GRASP comparison'!B302</f>
        <v>kroB150_15_4</v>
      </c>
      <c r="C300">
        <f>'R-GRASP comparison'!C302</f>
        <v>150</v>
      </c>
      <c r="D300">
        <f>'R-GRASP comparison'!D302</f>
        <v>15</v>
      </c>
      <c r="E300">
        <f>'R-GRASP comparison'!E302</f>
        <v>4</v>
      </c>
      <c r="F300" s="55">
        <f>'R-GRASP comparison'!Q302</f>
        <v>323458.69</v>
      </c>
      <c r="G300" s="55">
        <f>'R-GRASP comparison'!R302</f>
        <v>328886.18099999998</v>
      </c>
      <c r="H300" s="55">
        <f>'R-GRASP comparison'!S302</f>
        <v>3881.6875729691792</v>
      </c>
      <c r="I300" s="51">
        <f>tsplib[[#This Row],[Dev]]/tsplib[[#This Row],[Best]]</f>
        <v>1.2000566665774783E-2</v>
      </c>
      <c r="J300" s="55">
        <f>'R-GRASP comparison'!T302</f>
        <v>22.581970000000005</v>
      </c>
    </row>
    <row r="301" spans="1:10" x14ac:dyDescent="0.2">
      <c r="A301" t="s">
        <v>684</v>
      </c>
      <c r="B301" t="str">
        <f>'R-GRASP comparison'!B303</f>
        <v>kroB150_15_5</v>
      </c>
      <c r="C301">
        <f>'R-GRASP comparison'!C303</f>
        <v>150</v>
      </c>
      <c r="D301">
        <f>'R-GRASP comparison'!D303</f>
        <v>15</v>
      </c>
      <c r="E301">
        <f>'R-GRASP comparison'!E303</f>
        <v>5</v>
      </c>
      <c r="F301" s="55">
        <f>'R-GRASP comparison'!Q303</f>
        <v>341943.6</v>
      </c>
      <c r="G301" s="55">
        <f>'R-GRASP comparison'!R303</f>
        <v>361691.89499999996</v>
      </c>
      <c r="H301" s="55">
        <f>'R-GRASP comparison'!S303</f>
        <v>9198.8882212704284</v>
      </c>
      <c r="I301" s="51">
        <f>tsplib[[#This Row],[Dev]]/tsplib[[#This Row],[Best]]</f>
        <v>2.6901770412636555E-2</v>
      </c>
      <c r="J301" s="55">
        <f>'R-GRASP comparison'!T303</f>
        <v>23.483089999999997</v>
      </c>
    </row>
    <row r="302" spans="1:10" x14ac:dyDescent="0.2">
      <c r="A302" t="s">
        <v>684</v>
      </c>
      <c r="B302" t="str">
        <f>'R-GRASP comparison'!B304</f>
        <v>kroB150_20_2</v>
      </c>
      <c r="C302">
        <f>'R-GRASP comparison'!C304</f>
        <v>150</v>
      </c>
      <c r="D302">
        <f>'R-GRASP comparison'!D304</f>
        <v>20</v>
      </c>
      <c r="E302">
        <f>'R-GRASP comparison'!E304</f>
        <v>2</v>
      </c>
      <c r="F302" s="55">
        <f>'R-GRASP comparison'!Q304</f>
        <v>161711.38</v>
      </c>
      <c r="G302" s="55">
        <f>'R-GRASP comparison'!R304</f>
        <v>163432.91400000002</v>
      </c>
      <c r="H302" s="55">
        <f>'R-GRASP comparison'!S304</f>
        <v>1382.9577762028737</v>
      </c>
      <c r="I302" s="51">
        <f>tsplib[[#This Row],[Dev]]/tsplib[[#This Row],[Best]]</f>
        <v>8.5520127043803209E-3</v>
      </c>
      <c r="J302" s="55">
        <f>'R-GRASP comparison'!T304</f>
        <v>20.114700000000003</v>
      </c>
    </row>
    <row r="303" spans="1:10" x14ac:dyDescent="0.2">
      <c r="A303" t="s">
        <v>684</v>
      </c>
      <c r="B303" t="str">
        <f>'R-GRASP comparison'!B305</f>
        <v>kroB150_20_3</v>
      </c>
      <c r="C303">
        <f>'R-GRASP comparison'!C305</f>
        <v>150</v>
      </c>
      <c r="D303">
        <f>'R-GRASP comparison'!D305</f>
        <v>20</v>
      </c>
      <c r="E303">
        <f>'R-GRASP comparison'!E305</f>
        <v>3</v>
      </c>
      <c r="F303" s="55">
        <f>'R-GRASP comparison'!Q305</f>
        <v>175586.51</v>
      </c>
      <c r="G303" s="55">
        <f>'R-GRASP comparison'!R305</f>
        <v>180315.59600000002</v>
      </c>
      <c r="H303" s="55">
        <f>'R-GRASP comparison'!S305</f>
        <v>2247.7496764502507</v>
      </c>
      <c r="I303" s="51">
        <f>tsplib[[#This Row],[Dev]]/tsplib[[#This Row],[Best]]</f>
        <v>1.2801380222491185E-2</v>
      </c>
      <c r="J303" s="55">
        <f>'R-GRASP comparison'!T305</f>
        <v>23.424280000000003</v>
      </c>
    </row>
    <row r="304" spans="1:10" x14ac:dyDescent="0.2">
      <c r="A304" t="s">
        <v>684</v>
      </c>
      <c r="B304" t="str">
        <f>'R-GRASP comparison'!B306</f>
        <v>kroB150_20_4</v>
      </c>
      <c r="C304">
        <f>'R-GRASP comparison'!C306</f>
        <v>150</v>
      </c>
      <c r="D304">
        <f>'R-GRASP comparison'!D306</f>
        <v>20</v>
      </c>
      <c r="E304">
        <f>'R-GRASP comparison'!E306</f>
        <v>4</v>
      </c>
      <c r="F304" s="55">
        <f>'R-GRASP comparison'!Q306</f>
        <v>209482.14</v>
      </c>
      <c r="G304" s="55">
        <f>'R-GRASP comparison'!R306</f>
        <v>216112.41</v>
      </c>
      <c r="H304" s="55">
        <f>'R-GRASP comparison'!S306</f>
        <v>3416.6873980736841</v>
      </c>
      <c r="I304" s="51">
        <f>tsplib[[#This Row],[Dev]]/tsplib[[#This Row],[Best]]</f>
        <v>1.6310160847476943E-2</v>
      </c>
      <c r="J304" s="55">
        <f>'R-GRASP comparison'!T306</f>
        <v>27.22081</v>
      </c>
    </row>
    <row r="305" spans="1:10" x14ac:dyDescent="0.2">
      <c r="A305" t="s">
        <v>684</v>
      </c>
      <c r="B305" t="str">
        <f>'R-GRASP comparison'!B307</f>
        <v>kroB150_20_5</v>
      </c>
      <c r="C305">
        <f>'R-GRASP comparison'!C307</f>
        <v>150</v>
      </c>
      <c r="D305">
        <f>'R-GRASP comparison'!D307</f>
        <v>20</v>
      </c>
      <c r="E305">
        <f>'R-GRASP comparison'!E307</f>
        <v>5</v>
      </c>
      <c r="F305" s="55">
        <f>'R-GRASP comparison'!Q307</f>
        <v>232235.09</v>
      </c>
      <c r="G305" s="55">
        <f>'R-GRASP comparison'!R307</f>
        <v>242455.22399999999</v>
      </c>
      <c r="H305" s="55">
        <f>'R-GRASP comparison'!S307</f>
        <v>5159.8049689826248</v>
      </c>
      <c r="I305" s="51">
        <f>tsplib[[#This Row],[Dev]]/tsplib[[#This Row],[Best]]</f>
        <v>2.2218024713589257E-2</v>
      </c>
      <c r="J305" s="55">
        <f>'R-GRASP comparison'!T307</f>
        <v>28.237760000000002</v>
      </c>
    </row>
    <row r="306" spans="1:10" x14ac:dyDescent="0.2">
      <c r="A306" t="s">
        <v>678</v>
      </c>
      <c r="B306" t="str">
        <f>'R-GRASP comparison'!B308</f>
        <v>kroB200_05_2</v>
      </c>
      <c r="C306">
        <f>'R-GRASP comparison'!C308</f>
        <v>200</v>
      </c>
      <c r="D306">
        <f>'R-GRASP comparison'!D308</f>
        <v>5</v>
      </c>
      <c r="E306">
        <f>'R-GRASP comparison'!E308</f>
        <v>2</v>
      </c>
      <c r="F306" s="55">
        <f>'R-GRASP comparison'!Q308</f>
        <v>2739885.48</v>
      </c>
      <c r="G306" s="55">
        <f>'R-GRASP comparison'!R308</f>
        <v>2742347.9330000002</v>
      </c>
      <c r="H306" s="55">
        <f>'R-GRASP comparison'!S308</f>
        <v>2211.6714958503198</v>
      </c>
      <c r="I306" s="51">
        <f>tsplib[[#This Row],[Dev]]/tsplib[[#This Row],[Best]]</f>
        <v>8.0721311602057171E-4</v>
      </c>
      <c r="J306" s="55">
        <f>'R-GRASP comparison'!T308</f>
        <v>14.415700000000001</v>
      </c>
    </row>
    <row r="307" spans="1:10" x14ac:dyDescent="0.2">
      <c r="A307" t="s">
        <v>678</v>
      </c>
      <c r="B307" t="str">
        <f>'R-GRASP comparison'!B309</f>
        <v>kroB200_05_3</v>
      </c>
      <c r="C307">
        <f>'R-GRASP comparison'!C309</f>
        <v>200</v>
      </c>
      <c r="D307">
        <f>'R-GRASP comparison'!D309</f>
        <v>5</v>
      </c>
      <c r="E307">
        <f>'R-GRASP comparison'!E309</f>
        <v>3</v>
      </c>
      <c r="F307" s="55">
        <f>'R-GRASP comparison'!Q309</f>
        <v>2787116.66</v>
      </c>
      <c r="G307" s="55">
        <f>'R-GRASP comparison'!R309</f>
        <v>2790109.4640000002</v>
      </c>
      <c r="H307" s="55">
        <f>'R-GRASP comparison'!S309</f>
        <v>2766.6434938033835</v>
      </c>
      <c r="I307" s="51">
        <f>tsplib[[#This Row],[Dev]]/tsplib[[#This Row],[Best]]</f>
        <v>9.9265435620602381E-4</v>
      </c>
      <c r="J307" s="55">
        <f>'R-GRASP comparison'!T309</f>
        <v>16.070219999999999</v>
      </c>
    </row>
    <row r="308" spans="1:10" x14ac:dyDescent="0.2">
      <c r="A308" t="s">
        <v>678</v>
      </c>
      <c r="B308" t="str">
        <f>'R-GRASP comparison'!B310</f>
        <v>kroB200_05_4</v>
      </c>
      <c r="C308">
        <f>'R-GRASP comparison'!C310</f>
        <v>200</v>
      </c>
      <c r="D308">
        <f>'R-GRASP comparison'!D310</f>
        <v>5</v>
      </c>
      <c r="E308">
        <f>'R-GRASP comparison'!E310</f>
        <v>4</v>
      </c>
      <c r="F308" s="55">
        <f>'R-GRASP comparison'!Q310</f>
        <v>2928710.91</v>
      </c>
      <c r="G308" s="55">
        <f>'R-GRASP comparison'!R310</f>
        <v>2947745.6179999998</v>
      </c>
      <c r="H308" s="55">
        <f>'R-GRASP comparison'!S310</f>
        <v>11191.513403095294</v>
      </c>
      <c r="I308" s="51">
        <f>tsplib[[#This Row],[Dev]]/tsplib[[#This Row],[Best]]</f>
        <v>3.8213103809195334E-3</v>
      </c>
      <c r="J308" s="55">
        <f>'R-GRASP comparison'!T310</f>
        <v>17.23959</v>
      </c>
    </row>
    <row r="309" spans="1:10" x14ac:dyDescent="0.2">
      <c r="A309" t="s">
        <v>678</v>
      </c>
      <c r="B309" t="str">
        <f>'R-GRASP comparison'!B311</f>
        <v>kroB200_05_5</v>
      </c>
      <c r="C309">
        <f>'R-GRASP comparison'!C311</f>
        <v>200</v>
      </c>
      <c r="D309">
        <f>'R-GRASP comparison'!D311</f>
        <v>5</v>
      </c>
      <c r="E309">
        <f>'R-GRASP comparison'!E311</f>
        <v>5</v>
      </c>
      <c r="F309" s="55">
        <f>'R-GRASP comparison'!Q311</f>
        <v>2839698.34</v>
      </c>
      <c r="G309" s="55">
        <f>'R-GRASP comparison'!R311</f>
        <v>2864529.1919999998</v>
      </c>
      <c r="H309" s="55">
        <f>'R-GRASP comparison'!S311</f>
        <v>11044.489315152035</v>
      </c>
      <c r="I309" s="51">
        <f>tsplib[[#This Row],[Dev]]/tsplib[[#This Row],[Best]]</f>
        <v>3.8893178051975889E-3</v>
      </c>
      <c r="J309" s="55">
        <f>'R-GRASP comparison'!T311</f>
        <v>18.891240000000003</v>
      </c>
    </row>
    <row r="310" spans="1:10" x14ac:dyDescent="0.2">
      <c r="A310" t="s">
        <v>678</v>
      </c>
      <c r="B310" t="str">
        <f>'R-GRASP comparison'!B312</f>
        <v>kroB200_10_2</v>
      </c>
      <c r="C310">
        <f>'R-GRASP comparison'!C312</f>
        <v>200</v>
      </c>
      <c r="D310">
        <f>'R-GRASP comparison'!D312</f>
        <v>10</v>
      </c>
      <c r="E310">
        <f>'R-GRASP comparison'!E312</f>
        <v>2</v>
      </c>
      <c r="F310" s="55">
        <f>'R-GRASP comparison'!Q312</f>
        <v>901623.05</v>
      </c>
      <c r="G310" s="55">
        <f>'R-GRASP comparison'!R312</f>
        <v>910357.21199999994</v>
      </c>
      <c r="H310" s="55">
        <f>'R-GRASP comparison'!S312</f>
        <v>5830.1298854176503</v>
      </c>
      <c r="I310" s="51">
        <f>tsplib[[#This Row],[Dev]]/tsplib[[#This Row],[Best]]</f>
        <v>6.4662609118274535E-3</v>
      </c>
      <c r="J310" s="55">
        <f>'R-GRASP comparison'!T312</f>
        <v>21.732609999999998</v>
      </c>
    </row>
    <row r="311" spans="1:10" x14ac:dyDescent="0.2">
      <c r="A311" t="s">
        <v>678</v>
      </c>
      <c r="B311" t="str">
        <f>'R-GRASP comparison'!B313</f>
        <v>kroB200_10_3</v>
      </c>
      <c r="C311">
        <f>'R-GRASP comparison'!C313</f>
        <v>200</v>
      </c>
      <c r="D311">
        <f>'R-GRASP comparison'!D313</f>
        <v>10</v>
      </c>
      <c r="E311">
        <f>'R-GRASP comparison'!E313</f>
        <v>3</v>
      </c>
      <c r="F311" s="55">
        <f>'R-GRASP comparison'!Q313</f>
        <v>931605.45</v>
      </c>
      <c r="G311" s="55">
        <f>'R-GRASP comparison'!R313</f>
        <v>938669.90700000001</v>
      </c>
      <c r="H311" s="55">
        <f>'R-GRASP comparison'!S313</f>
        <v>4113.5973184200093</v>
      </c>
      <c r="I311" s="51">
        <f>tsplib[[#This Row],[Dev]]/tsplib[[#This Row],[Best]]</f>
        <v>4.4156003149402028E-3</v>
      </c>
      <c r="J311" s="55">
        <f>'R-GRASP comparison'!T313</f>
        <v>25.245149999999999</v>
      </c>
    </row>
    <row r="312" spans="1:10" x14ac:dyDescent="0.2">
      <c r="A312" t="s">
        <v>678</v>
      </c>
      <c r="B312" t="str">
        <f>'R-GRASP comparison'!B314</f>
        <v>kroB200_10_4</v>
      </c>
      <c r="C312">
        <f>'R-GRASP comparison'!C314</f>
        <v>200</v>
      </c>
      <c r="D312">
        <f>'R-GRASP comparison'!D314</f>
        <v>10</v>
      </c>
      <c r="E312">
        <f>'R-GRASP comparison'!E314</f>
        <v>4</v>
      </c>
      <c r="F312" s="55">
        <f>'R-GRASP comparison'!Q314</f>
        <v>1059004.9099999999</v>
      </c>
      <c r="G312" s="55">
        <f>'R-GRASP comparison'!R314</f>
        <v>1068453.7830000001</v>
      </c>
      <c r="H312" s="55">
        <f>'R-GRASP comparison'!S314</f>
        <v>8520.0440418085254</v>
      </c>
      <c r="I312" s="51">
        <f>tsplib[[#This Row],[Dev]]/tsplib[[#This Row],[Best]]</f>
        <v>8.0453300653804578E-3</v>
      </c>
      <c r="J312" s="55">
        <f>'R-GRASP comparison'!T314</f>
        <v>27.372430000000001</v>
      </c>
    </row>
    <row r="313" spans="1:10" x14ac:dyDescent="0.2">
      <c r="A313" t="s">
        <v>678</v>
      </c>
      <c r="B313" t="str">
        <f>'R-GRASP comparison'!B315</f>
        <v>kroB200_10_5</v>
      </c>
      <c r="C313">
        <f>'R-GRASP comparison'!C315</f>
        <v>200</v>
      </c>
      <c r="D313">
        <f>'R-GRASP comparison'!D315</f>
        <v>10</v>
      </c>
      <c r="E313">
        <f>'R-GRASP comparison'!E315</f>
        <v>5</v>
      </c>
      <c r="F313" s="55">
        <f>'R-GRASP comparison'!Q315</f>
        <v>1009595.29</v>
      </c>
      <c r="G313" s="55">
        <f>'R-GRASP comparison'!R315</f>
        <v>1022998.2499999998</v>
      </c>
      <c r="H313" s="55">
        <f>'R-GRASP comparison'!S315</f>
        <v>8348.3360319167787</v>
      </c>
      <c r="I313" s="51">
        <f>tsplib[[#This Row],[Dev]]/tsplib[[#This Row],[Best]]</f>
        <v>8.2689926494375569E-3</v>
      </c>
      <c r="J313" s="55">
        <f>'R-GRASP comparison'!T315</f>
        <v>30.403510000000001</v>
      </c>
    </row>
    <row r="314" spans="1:10" x14ac:dyDescent="0.2">
      <c r="A314" t="s">
        <v>678</v>
      </c>
      <c r="B314" t="str">
        <f>'R-GRASP comparison'!B316</f>
        <v>kroB200_15_2</v>
      </c>
      <c r="C314">
        <f>'R-GRASP comparison'!C316</f>
        <v>200</v>
      </c>
      <c r="D314">
        <f>'R-GRASP comparison'!D316</f>
        <v>15</v>
      </c>
      <c r="E314">
        <f>'R-GRASP comparison'!E316</f>
        <v>2</v>
      </c>
      <c r="F314" s="55">
        <f>'R-GRASP comparison'!Q316</f>
        <v>487959.82</v>
      </c>
      <c r="G314" s="55">
        <f>'R-GRASP comparison'!R316</f>
        <v>495968.84100000001</v>
      </c>
      <c r="H314" s="55">
        <f>'R-GRASP comparison'!S316</f>
        <v>4668.3934231940157</v>
      </c>
      <c r="I314" s="51">
        <f>tsplib[[#This Row],[Dev]]/tsplib[[#This Row],[Best]]</f>
        <v>9.5671676885076638E-3</v>
      </c>
      <c r="J314" s="55">
        <f>'R-GRASP comparison'!T316</f>
        <v>28.07949</v>
      </c>
    </row>
    <row r="315" spans="1:10" x14ac:dyDescent="0.2">
      <c r="A315" t="s">
        <v>678</v>
      </c>
      <c r="B315" t="str">
        <f>'R-GRASP comparison'!B317</f>
        <v>kroB200_15_3</v>
      </c>
      <c r="C315">
        <f>'R-GRASP comparison'!C317</f>
        <v>200</v>
      </c>
      <c r="D315">
        <f>'R-GRASP comparison'!D317</f>
        <v>15</v>
      </c>
      <c r="E315">
        <f>'R-GRASP comparison'!E317</f>
        <v>3</v>
      </c>
      <c r="F315" s="55">
        <f>'R-GRASP comparison'!Q317</f>
        <v>507276.63</v>
      </c>
      <c r="G315" s="55">
        <f>'R-GRASP comparison'!R317</f>
        <v>514333.78900000005</v>
      </c>
      <c r="H315" s="55">
        <f>'R-GRASP comparison'!S317</f>
        <v>3235.5821435938483</v>
      </c>
      <c r="I315" s="51">
        <f>tsplib[[#This Row],[Dev]]/tsplib[[#This Row],[Best]]</f>
        <v>6.3783386662102847E-3</v>
      </c>
      <c r="J315" s="55">
        <f>'R-GRASP comparison'!T317</f>
        <v>33.230849999999997</v>
      </c>
    </row>
    <row r="316" spans="1:10" x14ac:dyDescent="0.2">
      <c r="A316" t="s">
        <v>678</v>
      </c>
      <c r="B316" t="str">
        <f>'R-GRASP comparison'!B318</f>
        <v>kroB200_15_4</v>
      </c>
      <c r="C316">
        <f>'R-GRASP comparison'!C318</f>
        <v>200</v>
      </c>
      <c r="D316">
        <f>'R-GRASP comparison'!D318</f>
        <v>15</v>
      </c>
      <c r="E316">
        <f>'R-GRASP comparison'!E318</f>
        <v>4</v>
      </c>
      <c r="F316" s="55">
        <f>'R-GRASP comparison'!Q318</f>
        <v>588064.82999999996</v>
      </c>
      <c r="G316" s="55">
        <f>'R-GRASP comparison'!R318</f>
        <v>605575.42299999995</v>
      </c>
      <c r="H316" s="55">
        <f>'R-GRASP comparison'!S318</f>
        <v>8241.8006488132742</v>
      </c>
      <c r="I316" s="51">
        <f>tsplib[[#This Row],[Dev]]/tsplib[[#This Row],[Best]]</f>
        <v>1.4015122531325797E-2</v>
      </c>
      <c r="J316" s="55">
        <f>'R-GRASP comparison'!T318</f>
        <v>36.01634</v>
      </c>
    </row>
    <row r="317" spans="1:10" x14ac:dyDescent="0.2">
      <c r="A317" t="s">
        <v>678</v>
      </c>
      <c r="B317" t="str">
        <f>'R-GRASP comparison'!B319</f>
        <v>kroB200_15_5</v>
      </c>
      <c r="C317">
        <f>'R-GRASP comparison'!C319</f>
        <v>200</v>
      </c>
      <c r="D317">
        <f>'R-GRASP comparison'!D319</f>
        <v>15</v>
      </c>
      <c r="E317">
        <f>'R-GRASP comparison'!E319</f>
        <v>5</v>
      </c>
      <c r="F317" s="55">
        <f>'R-GRASP comparison'!Q319</f>
        <v>582302.18000000005</v>
      </c>
      <c r="G317" s="55">
        <f>'R-GRASP comparison'!R319</f>
        <v>593149.28099999996</v>
      </c>
      <c r="H317" s="55">
        <f>'R-GRASP comparison'!S319</f>
        <v>6299.8747821867</v>
      </c>
      <c r="I317" s="51">
        <f>tsplib[[#This Row],[Dev]]/tsplib[[#This Row],[Best]]</f>
        <v>1.0818909835073432E-2</v>
      </c>
      <c r="J317" s="55">
        <f>'R-GRASP comparison'!T319</f>
        <v>40.300639999999994</v>
      </c>
    </row>
    <row r="318" spans="1:10" x14ac:dyDescent="0.2">
      <c r="A318" t="s">
        <v>678</v>
      </c>
      <c r="B318" t="str">
        <f>'R-GRASP comparison'!B320</f>
        <v>kroB200_20_2</v>
      </c>
      <c r="C318">
        <f>'R-GRASP comparison'!C320</f>
        <v>200</v>
      </c>
      <c r="D318">
        <f>'R-GRASP comparison'!D320</f>
        <v>20</v>
      </c>
      <c r="E318">
        <f>'R-GRASP comparison'!E320</f>
        <v>2</v>
      </c>
      <c r="F318" s="55">
        <f>'R-GRASP comparison'!Q320</f>
        <v>315809.99</v>
      </c>
      <c r="G318" s="55">
        <f>'R-GRASP comparison'!R320</f>
        <v>319338.69800000003</v>
      </c>
      <c r="H318" s="55">
        <f>'R-GRASP comparison'!S320</f>
        <v>2396.4103514483745</v>
      </c>
      <c r="I318" s="51">
        <f>tsplib[[#This Row],[Dev]]/tsplib[[#This Row],[Best]]</f>
        <v>7.5881397907912118E-3</v>
      </c>
      <c r="J318" s="55">
        <f>'R-GRASP comparison'!T320</f>
        <v>33.28604</v>
      </c>
    </row>
    <row r="319" spans="1:10" x14ac:dyDescent="0.2">
      <c r="A319" t="s">
        <v>678</v>
      </c>
      <c r="B319" t="str">
        <f>'R-GRASP comparison'!B321</f>
        <v>kroB200_20_3</v>
      </c>
      <c r="C319">
        <f>'R-GRASP comparison'!C321</f>
        <v>200</v>
      </c>
      <c r="D319">
        <f>'R-GRASP comparison'!D321</f>
        <v>20</v>
      </c>
      <c r="E319">
        <f>'R-GRASP comparison'!E321</f>
        <v>3</v>
      </c>
      <c r="F319" s="55">
        <f>'R-GRASP comparison'!Q321</f>
        <v>322463.96999999997</v>
      </c>
      <c r="G319" s="55">
        <f>'R-GRASP comparison'!R321</f>
        <v>333125.72099999996</v>
      </c>
      <c r="H319" s="55">
        <f>'R-GRASP comparison'!S321</f>
        <v>5276.1694978637506</v>
      </c>
      <c r="I319" s="51">
        <f>tsplib[[#This Row],[Dev]]/tsplib[[#This Row],[Best]]</f>
        <v>1.6362043479970029E-2</v>
      </c>
      <c r="J319" s="55">
        <f>'R-GRASP comparison'!T321</f>
        <v>39.944720000000004</v>
      </c>
    </row>
    <row r="320" spans="1:10" x14ac:dyDescent="0.2">
      <c r="A320" t="s">
        <v>678</v>
      </c>
      <c r="B320" t="str">
        <f>'R-GRASP comparison'!B322</f>
        <v>kroB200_20_4</v>
      </c>
      <c r="C320">
        <f>'R-GRASP comparison'!C322</f>
        <v>200</v>
      </c>
      <c r="D320">
        <f>'R-GRASP comparison'!D322</f>
        <v>20</v>
      </c>
      <c r="E320">
        <f>'R-GRASP comparison'!E322</f>
        <v>4</v>
      </c>
      <c r="F320" s="55">
        <f>'R-GRASP comparison'!Q322</f>
        <v>394265.17</v>
      </c>
      <c r="G320" s="55">
        <f>'R-GRASP comparison'!R322</f>
        <v>401321.29600000003</v>
      </c>
      <c r="H320" s="55">
        <f>'R-GRASP comparison'!S322</f>
        <v>4551.9051174796887</v>
      </c>
      <c r="I320" s="51">
        <f>tsplib[[#This Row],[Dev]]/tsplib[[#This Row],[Best]]</f>
        <v>1.1545288460250467E-2</v>
      </c>
      <c r="J320" s="55">
        <f>'R-GRASP comparison'!T322</f>
        <v>44.035700000000006</v>
      </c>
    </row>
    <row r="321" spans="1:10" x14ac:dyDescent="0.2">
      <c r="A321" t="s">
        <v>678</v>
      </c>
      <c r="B321" t="str">
        <f>'R-GRASP comparison'!B323</f>
        <v>kroB200_20_5</v>
      </c>
      <c r="C321">
        <f>'R-GRASP comparison'!C323</f>
        <v>200</v>
      </c>
      <c r="D321">
        <f>'R-GRASP comparison'!D323</f>
        <v>20</v>
      </c>
      <c r="E321">
        <f>'R-GRASP comparison'!E323</f>
        <v>5</v>
      </c>
      <c r="F321" s="55">
        <f>'R-GRASP comparison'!Q323</f>
        <v>392943.81</v>
      </c>
      <c r="G321" s="55">
        <f>'R-GRASP comparison'!R323</f>
        <v>401388.67099999997</v>
      </c>
      <c r="H321" s="55">
        <f>'R-GRASP comparison'!S323</f>
        <v>4471.8724975474333</v>
      </c>
      <c r="I321" s="51">
        <f>tsplib[[#This Row],[Dev]]/tsplib[[#This Row],[Best]]</f>
        <v>1.1380437568280903E-2</v>
      </c>
      <c r="J321" s="55">
        <f>'R-GRASP comparison'!T323</f>
        <v>49.308440000000004</v>
      </c>
    </row>
    <row r="322" spans="1:10" x14ac:dyDescent="0.2">
      <c r="A322" t="s">
        <v>650</v>
      </c>
      <c r="B322" t="str">
        <f>'R-GRASP comparison'!B324</f>
        <v>kroC100_05_2</v>
      </c>
      <c r="C322">
        <f>'R-GRASP comparison'!C324</f>
        <v>100</v>
      </c>
      <c r="D322">
        <f>'R-GRASP comparison'!D324</f>
        <v>5</v>
      </c>
      <c r="E322">
        <f>'R-GRASP comparison'!E324</f>
        <v>2</v>
      </c>
      <c r="F322" s="55">
        <f>'R-GRASP comparison'!Q324</f>
        <v>669029.38</v>
      </c>
      <c r="G322" s="55">
        <f>'R-GRASP comparison'!R324</f>
        <v>669106.22199999995</v>
      </c>
      <c r="H322" s="55">
        <f>'R-GRASP comparison'!S324</f>
        <v>242.99573996267185</v>
      </c>
      <c r="I322" s="51">
        <f>tsplib[[#This Row],[Dev]]/tsplib[[#This Row],[Best]]</f>
        <v>3.6320638110492521E-4</v>
      </c>
      <c r="J322" s="55">
        <f>'R-GRASP comparison'!T324</f>
        <v>4.6153899999999997</v>
      </c>
    </row>
    <row r="323" spans="1:10" x14ac:dyDescent="0.2">
      <c r="A323" t="s">
        <v>650</v>
      </c>
      <c r="B323" t="str">
        <f>'R-GRASP comparison'!B325</f>
        <v>kroC100_05_3</v>
      </c>
      <c r="C323">
        <f>'R-GRASP comparison'!C325</f>
        <v>100</v>
      </c>
      <c r="D323">
        <f>'R-GRASP comparison'!D325</f>
        <v>5</v>
      </c>
      <c r="E323">
        <f>'R-GRASP comparison'!E325</f>
        <v>3</v>
      </c>
      <c r="F323" s="55">
        <f>'R-GRASP comparison'!Q325</f>
        <v>664419.56000000006</v>
      </c>
      <c r="G323" s="55">
        <f>'R-GRASP comparison'!R325</f>
        <v>667773.52100000007</v>
      </c>
      <c r="H323" s="55">
        <f>'R-GRASP comparison'!S325</f>
        <v>2827.4220606350173</v>
      </c>
      <c r="I323" s="51">
        <f>tsplib[[#This Row],[Dev]]/tsplib[[#This Row],[Best]]</f>
        <v>4.2554768565739049E-3</v>
      </c>
      <c r="J323" s="55">
        <f>'R-GRASP comparison'!T325</f>
        <v>5.2372399999999999</v>
      </c>
    </row>
    <row r="324" spans="1:10" x14ac:dyDescent="0.2">
      <c r="A324" t="s">
        <v>650</v>
      </c>
      <c r="B324" t="str">
        <f>'R-GRASP comparison'!B326</f>
        <v>kroC100_05_4</v>
      </c>
      <c r="C324">
        <f>'R-GRASP comparison'!C326</f>
        <v>100</v>
      </c>
      <c r="D324">
        <f>'R-GRASP comparison'!D326</f>
        <v>5</v>
      </c>
      <c r="E324">
        <f>'R-GRASP comparison'!E326</f>
        <v>4</v>
      </c>
      <c r="F324" s="55">
        <f>'R-GRASP comparison'!Q326</f>
        <v>751721.82</v>
      </c>
      <c r="G324" s="55">
        <f>'R-GRASP comparison'!R326</f>
        <v>761342.88300000015</v>
      </c>
      <c r="H324" s="55">
        <f>'R-GRASP comparison'!S326</f>
        <v>5041.4401441057726</v>
      </c>
      <c r="I324" s="51">
        <f>tsplib[[#This Row],[Dev]]/tsplib[[#This Row],[Best]]</f>
        <v>6.7065236234672195E-3</v>
      </c>
      <c r="J324" s="55">
        <f>'R-GRASP comparison'!T326</f>
        <v>5.4346000000000005</v>
      </c>
    </row>
    <row r="325" spans="1:10" x14ac:dyDescent="0.2">
      <c r="A325" t="s">
        <v>650</v>
      </c>
      <c r="B325" t="str">
        <f>'R-GRASP comparison'!B327</f>
        <v>kroC100_05_5</v>
      </c>
      <c r="C325">
        <f>'R-GRASP comparison'!C327</f>
        <v>100</v>
      </c>
      <c r="D325">
        <f>'R-GRASP comparison'!D327</f>
        <v>5</v>
      </c>
      <c r="E325">
        <f>'R-GRASP comparison'!E327</f>
        <v>5</v>
      </c>
      <c r="F325" s="55">
        <f>'R-GRASP comparison'!Q327</f>
        <v>683572.73</v>
      </c>
      <c r="G325" s="55">
        <f>'R-GRASP comparison'!R327</f>
        <v>694427.50899999996</v>
      </c>
      <c r="H325" s="55">
        <f>'R-GRASP comparison'!S327</f>
        <v>7385.5010099239735</v>
      </c>
      <c r="I325" s="51">
        <f>tsplib[[#This Row],[Dev]]/tsplib[[#This Row],[Best]]</f>
        <v>1.0804265129072621E-2</v>
      </c>
      <c r="J325" s="55">
        <f>'R-GRASP comparison'!T327</f>
        <v>5.7191999999999998</v>
      </c>
    </row>
    <row r="326" spans="1:10" x14ac:dyDescent="0.2">
      <c r="A326" t="s">
        <v>650</v>
      </c>
      <c r="B326" t="str">
        <f>'R-GRASP comparison'!B328</f>
        <v>kroC100_10_2</v>
      </c>
      <c r="C326">
        <f>'R-GRASP comparison'!C328</f>
        <v>100</v>
      </c>
      <c r="D326">
        <f>'R-GRASP comparison'!D328</f>
        <v>10</v>
      </c>
      <c r="E326">
        <f>'R-GRASP comparison'!E328</f>
        <v>2</v>
      </c>
      <c r="F326" s="55">
        <f>'R-GRASP comparison'!Q328</f>
        <v>217747.06</v>
      </c>
      <c r="G326" s="55">
        <f>'R-GRASP comparison'!R328</f>
        <v>219295.00699999998</v>
      </c>
      <c r="H326" s="55">
        <f>'R-GRASP comparison'!S328</f>
        <v>924.00578757266521</v>
      </c>
      <c r="I326" s="51">
        <f>tsplib[[#This Row],[Dev]]/tsplib[[#This Row],[Best]]</f>
        <v>4.2434822659496076E-3</v>
      </c>
      <c r="J326" s="55">
        <f>'R-GRASP comparison'!T328</f>
        <v>6.8693399999999993</v>
      </c>
    </row>
    <row r="327" spans="1:10" x14ac:dyDescent="0.2">
      <c r="A327" t="s">
        <v>650</v>
      </c>
      <c r="B327" t="str">
        <f>'R-GRASP comparison'!B329</f>
        <v>kroC100_10_3</v>
      </c>
      <c r="C327">
        <f>'R-GRASP comparison'!C329</f>
        <v>100</v>
      </c>
      <c r="D327">
        <f>'R-GRASP comparison'!D329</f>
        <v>10</v>
      </c>
      <c r="E327">
        <f>'R-GRASP comparison'!E329</f>
        <v>3</v>
      </c>
      <c r="F327" s="55">
        <f>'R-GRASP comparison'!Q329</f>
        <v>227438.71</v>
      </c>
      <c r="G327" s="55">
        <f>'R-GRASP comparison'!R329</f>
        <v>231807.28700000001</v>
      </c>
      <c r="H327" s="55">
        <f>'R-GRASP comparison'!S329</f>
        <v>3683.4377452170952</v>
      </c>
      <c r="I327" s="51">
        <f>tsplib[[#This Row],[Dev]]/tsplib[[#This Row],[Best]]</f>
        <v>1.61952982639459E-2</v>
      </c>
      <c r="J327" s="55">
        <f>'R-GRASP comparison'!T329</f>
        <v>7.9845799999999985</v>
      </c>
    </row>
    <row r="328" spans="1:10" x14ac:dyDescent="0.2">
      <c r="A328" t="s">
        <v>650</v>
      </c>
      <c r="B328" t="str">
        <f>'R-GRASP comparison'!B330</f>
        <v>kroC100_10_4</v>
      </c>
      <c r="C328">
        <f>'R-GRASP comparison'!C330</f>
        <v>100</v>
      </c>
      <c r="D328">
        <f>'R-GRASP comparison'!D330</f>
        <v>10</v>
      </c>
      <c r="E328">
        <f>'R-GRASP comparison'!E330</f>
        <v>4</v>
      </c>
      <c r="F328" s="55">
        <f>'R-GRASP comparison'!Q330</f>
        <v>269713.63</v>
      </c>
      <c r="G328" s="55">
        <f>'R-GRASP comparison'!R330</f>
        <v>275522.37199999997</v>
      </c>
      <c r="H328" s="55">
        <f>'R-GRASP comparison'!S330</f>
        <v>3635.9353951380563</v>
      </c>
      <c r="I328" s="51">
        <f>tsplib[[#This Row],[Dev]]/tsplib[[#This Row],[Best]]</f>
        <v>1.348072544623739E-2</v>
      </c>
      <c r="J328" s="55">
        <f>'R-GRASP comparison'!T330</f>
        <v>8.337489999999999</v>
      </c>
    </row>
    <row r="329" spans="1:10" x14ac:dyDescent="0.2">
      <c r="A329" t="s">
        <v>650</v>
      </c>
      <c r="B329" t="str">
        <f>'R-GRASP comparison'!B331</f>
        <v>kroC100_10_5</v>
      </c>
      <c r="C329">
        <f>'R-GRASP comparison'!C331</f>
        <v>100</v>
      </c>
      <c r="D329">
        <f>'R-GRASP comparison'!D331</f>
        <v>10</v>
      </c>
      <c r="E329">
        <f>'R-GRASP comparison'!E331</f>
        <v>5</v>
      </c>
      <c r="F329" s="55">
        <f>'R-GRASP comparison'!Q331</f>
        <v>248833.67</v>
      </c>
      <c r="G329" s="55">
        <f>'R-GRASP comparison'!R331</f>
        <v>254114.76799999998</v>
      </c>
      <c r="H329" s="55">
        <f>'R-GRASP comparison'!S331</f>
        <v>3486.8872437264454</v>
      </c>
      <c r="I329" s="51">
        <f>tsplib[[#This Row],[Dev]]/tsplib[[#This Row],[Best]]</f>
        <v>1.4012923748327327E-2</v>
      </c>
      <c r="J329" s="55">
        <f>'R-GRASP comparison'!T331</f>
        <v>8.8652999999999995</v>
      </c>
    </row>
    <row r="330" spans="1:10" x14ac:dyDescent="0.2">
      <c r="A330" t="s">
        <v>650</v>
      </c>
      <c r="B330" t="str">
        <f>'R-GRASP comparison'!B332</f>
        <v>kroC100_15_2</v>
      </c>
      <c r="C330">
        <f>'R-GRASP comparison'!C332</f>
        <v>100</v>
      </c>
      <c r="D330">
        <f>'R-GRASP comparison'!D332</f>
        <v>15</v>
      </c>
      <c r="E330">
        <f>'R-GRASP comparison'!E332</f>
        <v>2</v>
      </c>
      <c r="F330" s="55">
        <f>'R-GRASP comparison'!Q332</f>
        <v>111626.38</v>
      </c>
      <c r="G330" s="55">
        <f>'R-GRASP comparison'!R332</f>
        <v>113339.376</v>
      </c>
      <c r="H330" s="55">
        <f>'R-GRASP comparison'!S332</f>
        <v>1375.0884462155707</v>
      </c>
      <c r="I330" s="51">
        <f>tsplib[[#This Row],[Dev]]/tsplib[[#This Row],[Best]]</f>
        <v>1.2318669173143218E-2</v>
      </c>
      <c r="J330" s="55">
        <f>'R-GRASP comparison'!T332</f>
        <v>8.2042999999999999</v>
      </c>
    </row>
    <row r="331" spans="1:10" x14ac:dyDescent="0.2">
      <c r="A331" t="s">
        <v>650</v>
      </c>
      <c r="B331" t="str">
        <f>'R-GRASP comparison'!B333</f>
        <v>kroC100_15_3</v>
      </c>
      <c r="C331">
        <f>'R-GRASP comparison'!C333</f>
        <v>100</v>
      </c>
      <c r="D331">
        <f>'R-GRASP comparison'!D333</f>
        <v>15</v>
      </c>
      <c r="E331">
        <f>'R-GRASP comparison'!E333</f>
        <v>3</v>
      </c>
      <c r="F331" s="55">
        <f>'R-GRASP comparison'!Q333</f>
        <v>119927.25</v>
      </c>
      <c r="G331" s="55">
        <f>'R-GRASP comparison'!R333</f>
        <v>125674.96799999999</v>
      </c>
      <c r="H331" s="55">
        <f>'R-GRASP comparison'!S333</f>
        <v>2652.0389045487245</v>
      </c>
      <c r="I331" s="51">
        <f>tsplib[[#This Row],[Dev]]/tsplib[[#This Row],[Best]]</f>
        <v>2.2113730653781558E-2</v>
      </c>
      <c r="J331" s="55">
        <f>'R-GRASP comparison'!T333</f>
        <v>9.7480999999999991</v>
      </c>
    </row>
    <row r="332" spans="1:10" x14ac:dyDescent="0.2">
      <c r="A332" t="s">
        <v>650</v>
      </c>
      <c r="B332" t="str">
        <f>'R-GRASP comparison'!B334</f>
        <v>kroC100_15_4</v>
      </c>
      <c r="C332">
        <f>'R-GRASP comparison'!C334</f>
        <v>100</v>
      </c>
      <c r="D332">
        <f>'R-GRASP comparison'!D334</f>
        <v>15</v>
      </c>
      <c r="E332">
        <f>'R-GRASP comparison'!E334</f>
        <v>4</v>
      </c>
      <c r="F332" s="55">
        <f>'R-GRASP comparison'!Q334</f>
        <v>147085.20000000001</v>
      </c>
      <c r="G332" s="55">
        <f>'R-GRASP comparison'!R334</f>
        <v>150974.32899999997</v>
      </c>
      <c r="H332" s="55">
        <f>'R-GRASP comparison'!S334</f>
        <v>2036.4991724986694</v>
      </c>
      <c r="I332" s="51">
        <f>tsplib[[#This Row],[Dev]]/tsplib[[#This Row],[Best]]</f>
        <v>1.3845711006264867E-2</v>
      </c>
      <c r="J332" s="55">
        <f>'R-GRASP comparison'!T334</f>
        <v>10.063140000000001</v>
      </c>
    </row>
    <row r="333" spans="1:10" x14ac:dyDescent="0.2">
      <c r="A333" t="s">
        <v>650</v>
      </c>
      <c r="B333" t="str">
        <f>'R-GRASP comparison'!B335</f>
        <v>kroC100_15_5</v>
      </c>
      <c r="C333">
        <f>'R-GRASP comparison'!C335</f>
        <v>100</v>
      </c>
      <c r="D333">
        <f>'R-GRASP comparison'!D335</f>
        <v>15</v>
      </c>
      <c r="E333">
        <f>'R-GRASP comparison'!E335</f>
        <v>5</v>
      </c>
      <c r="F333" s="55">
        <f>'R-GRASP comparison'!Q335</f>
        <v>135924.13</v>
      </c>
      <c r="G333" s="55">
        <f>'R-GRASP comparison'!R335</f>
        <v>143807.965</v>
      </c>
      <c r="H333" s="55">
        <f>'R-GRASP comparison'!S335</f>
        <v>4139.8247635034795</v>
      </c>
      <c r="I333" s="51">
        <f>tsplib[[#This Row],[Dev]]/tsplib[[#This Row],[Best]]</f>
        <v>3.0456878874291705E-2</v>
      </c>
      <c r="J333" s="55">
        <f>'R-GRASP comparison'!T335</f>
        <v>10.727920000000001</v>
      </c>
    </row>
    <row r="334" spans="1:10" x14ac:dyDescent="0.2">
      <c r="A334" t="s">
        <v>650</v>
      </c>
      <c r="B334" t="str">
        <f>'R-GRASP comparison'!B336</f>
        <v>kroC100_20_2</v>
      </c>
      <c r="C334">
        <f>'R-GRASP comparison'!C336</f>
        <v>100</v>
      </c>
      <c r="D334">
        <f>'R-GRASP comparison'!D336</f>
        <v>20</v>
      </c>
      <c r="E334">
        <f>'R-GRASP comparison'!E336</f>
        <v>2</v>
      </c>
      <c r="F334" s="55">
        <f>'R-GRASP comparison'!Q336</f>
        <v>70462.899999999994</v>
      </c>
      <c r="G334" s="55">
        <f>'R-GRASP comparison'!R336</f>
        <v>71483.593000000023</v>
      </c>
      <c r="H334" s="55">
        <f>'R-GRASP comparison'!S336</f>
        <v>631.2520297357911</v>
      </c>
      <c r="I334" s="51">
        <f>tsplib[[#This Row],[Dev]]/tsplib[[#This Row],[Best]]</f>
        <v>8.9586439067337719E-3</v>
      </c>
      <c r="J334" s="55">
        <f>'R-GRASP comparison'!T336</f>
        <v>9.2168100000000006</v>
      </c>
    </row>
    <row r="335" spans="1:10" x14ac:dyDescent="0.2">
      <c r="A335" t="s">
        <v>650</v>
      </c>
      <c r="B335" t="str">
        <f>'R-GRASP comparison'!B337</f>
        <v>kroC100_20_3</v>
      </c>
      <c r="C335">
        <f>'R-GRASP comparison'!C337</f>
        <v>100</v>
      </c>
      <c r="D335">
        <f>'R-GRASP comparison'!D337</f>
        <v>20</v>
      </c>
      <c r="E335">
        <f>'R-GRASP comparison'!E337</f>
        <v>3</v>
      </c>
      <c r="F335" s="55">
        <f>'R-GRASP comparison'!Q337</f>
        <v>78781.320000000007</v>
      </c>
      <c r="G335" s="55">
        <f>'R-GRASP comparison'!R337</f>
        <v>80879.274000000005</v>
      </c>
      <c r="H335" s="55">
        <f>'R-GRASP comparison'!S337</f>
        <v>981.97217648068704</v>
      </c>
      <c r="I335" s="51">
        <f>tsplib[[#This Row],[Dev]]/tsplib[[#This Row],[Best]]</f>
        <v>1.246453063341268E-2</v>
      </c>
      <c r="J335" s="55">
        <f>'R-GRASP comparison'!T337</f>
        <v>11.30542</v>
      </c>
    </row>
    <row r="336" spans="1:10" x14ac:dyDescent="0.2">
      <c r="A336" t="s">
        <v>650</v>
      </c>
      <c r="B336" t="str">
        <f>'R-GRASP comparison'!B338</f>
        <v>kroC100_20_4</v>
      </c>
      <c r="C336">
        <f>'R-GRASP comparison'!C338</f>
        <v>100</v>
      </c>
      <c r="D336">
        <f>'R-GRASP comparison'!D338</f>
        <v>20</v>
      </c>
      <c r="E336">
        <f>'R-GRASP comparison'!E338</f>
        <v>4</v>
      </c>
      <c r="F336" s="55">
        <f>'R-GRASP comparison'!Q338</f>
        <v>93002.82</v>
      </c>
      <c r="G336" s="55">
        <f>'R-GRASP comparison'!R338</f>
        <v>95488.507000000012</v>
      </c>
      <c r="H336" s="55">
        <f>'R-GRASP comparison'!S338</f>
        <v>1674.1788023057727</v>
      </c>
      <c r="I336" s="51">
        <f>tsplib[[#This Row],[Dev]]/tsplib[[#This Row],[Best]]</f>
        <v>1.8001376757239968E-2</v>
      </c>
      <c r="J336" s="55">
        <f>'R-GRASP comparison'!T338</f>
        <v>11.948640000000001</v>
      </c>
    </row>
    <row r="337" spans="1:10" x14ac:dyDescent="0.2">
      <c r="A337" t="s">
        <v>650</v>
      </c>
      <c r="B337" t="str">
        <f>'R-GRASP comparison'!B339</f>
        <v>kroC100_20_5</v>
      </c>
      <c r="C337">
        <f>'R-GRASP comparison'!C339</f>
        <v>100</v>
      </c>
      <c r="D337">
        <f>'R-GRASP comparison'!D339</f>
        <v>20</v>
      </c>
      <c r="E337">
        <f>'R-GRASP comparison'!E339</f>
        <v>5</v>
      </c>
      <c r="F337" s="55">
        <f>'R-GRASP comparison'!Q339</f>
        <v>88271.11</v>
      </c>
      <c r="G337" s="55">
        <f>'R-GRASP comparison'!R339</f>
        <v>93652.56</v>
      </c>
      <c r="H337" s="55">
        <f>'R-GRASP comparison'!S339</f>
        <v>2046.0105978057234</v>
      </c>
      <c r="I337" s="51">
        <f>tsplib[[#This Row],[Dev]]/tsplib[[#This Row],[Best]]</f>
        <v>2.3178711560393014E-2</v>
      </c>
      <c r="J337" s="55">
        <f>'R-GRASP comparison'!T339</f>
        <v>12.737570000000002</v>
      </c>
    </row>
    <row r="338" spans="1:10" x14ac:dyDescent="0.2">
      <c r="A338" t="s">
        <v>651</v>
      </c>
      <c r="B338" t="str">
        <f>'R-GRASP comparison'!B340</f>
        <v>kroD100_05_2</v>
      </c>
      <c r="C338">
        <f>'R-GRASP comparison'!C340</f>
        <v>100</v>
      </c>
      <c r="D338">
        <f>'R-GRASP comparison'!D340</f>
        <v>5</v>
      </c>
      <c r="E338">
        <f>'R-GRASP comparison'!E340</f>
        <v>2</v>
      </c>
      <c r="F338" s="55">
        <f>'R-GRASP comparison'!Q340</f>
        <v>663126.41</v>
      </c>
      <c r="G338" s="55">
        <f>'R-GRASP comparison'!R340</f>
        <v>663126.41</v>
      </c>
      <c r="H338" s="55">
        <f>'R-GRASP comparison'!S340</f>
        <v>0</v>
      </c>
      <c r="I338" s="51">
        <f>tsplib[[#This Row],[Dev]]/tsplib[[#This Row],[Best]]</f>
        <v>0</v>
      </c>
      <c r="J338" s="55">
        <f>'R-GRASP comparison'!T340</f>
        <v>4.6699600000000006</v>
      </c>
    </row>
    <row r="339" spans="1:10" x14ac:dyDescent="0.2">
      <c r="A339" t="s">
        <v>651</v>
      </c>
      <c r="B339" t="str">
        <f>'R-GRASP comparison'!B341</f>
        <v>kroD100_05_3</v>
      </c>
      <c r="C339">
        <f>'R-GRASP comparison'!C341</f>
        <v>100</v>
      </c>
      <c r="D339">
        <f>'R-GRASP comparison'!D341</f>
        <v>5</v>
      </c>
      <c r="E339">
        <f>'R-GRASP comparison'!E341</f>
        <v>3</v>
      </c>
      <c r="F339" s="55">
        <f>'R-GRASP comparison'!Q341</f>
        <v>711251.82</v>
      </c>
      <c r="G339" s="55">
        <f>'R-GRASP comparison'!R341</f>
        <v>716637.08</v>
      </c>
      <c r="H339" s="55">
        <f>'R-GRASP comparison'!S341</f>
        <v>3475.3116491330852</v>
      </c>
      <c r="I339" s="51">
        <f>tsplib[[#This Row],[Dev]]/tsplib[[#This Row],[Best]]</f>
        <v>4.8861901669834534E-3</v>
      </c>
      <c r="J339" s="55">
        <f>'R-GRASP comparison'!T341</f>
        <v>5.2275800000000006</v>
      </c>
    </row>
    <row r="340" spans="1:10" x14ac:dyDescent="0.2">
      <c r="A340" t="s">
        <v>651</v>
      </c>
      <c r="B340" t="str">
        <f>'R-GRASP comparison'!B342</f>
        <v>kroD100_05_4</v>
      </c>
      <c r="C340">
        <f>'R-GRASP comparison'!C342</f>
        <v>100</v>
      </c>
      <c r="D340">
        <f>'R-GRASP comparison'!D342</f>
        <v>5</v>
      </c>
      <c r="E340">
        <f>'R-GRASP comparison'!E342</f>
        <v>4</v>
      </c>
      <c r="F340" s="55">
        <f>'R-GRASP comparison'!Q342</f>
        <v>715176.27</v>
      </c>
      <c r="G340" s="55">
        <f>'R-GRASP comparison'!R342</f>
        <v>722094.18499999994</v>
      </c>
      <c r="H340" s="55">
        <f>'R-GRASP comparison'!S342</f>
        <v>3228.0870989428299</v>
      </c>
      <c r="I340" s="51">
        <f>tsplib[[#This Row],[Dev]]/tsplib[[#This Row],[Best]]</f>
        <v>4.5136943636885909E-3</v>
      </c>
      <c r="J340" s="55">
        <f>'R-GRASP comparison'!T342</f>
        <v>5.4914800000000001</v>
      </c>
    </row>
    <row r="341" spans="1:10" x14ac:dyDescent="0.2">
      <c r="A341" t="s">
        <v>651</v>
      </c>
      <c r="B341" t="str">
        <f>'R-GRASP comparison'!B343</f>
        <v>kroD100_05_5</v>
      </c>
      <c r="C341">
        <f>'R-GRASP comparison'!C343</f>
        <v>100</v>
      </c>
      <c r="D341">
        <f>'R-GRASP comparison'!D343</f>
        <v>5</v>
      </c>
      <c r="E341">
        <f>'R-GRASP comparison'!E343</f>
        <v>5</v>
      </c>
      <c r="F341" s="55">
        <f>'R-GRASP comparison'!Q343</f>
        <v>717619.35</v>
      </c>
      <c r="G341" s="55">
        <f>'R-GRASP comparison'!R343</f>
        <v>728515.86599999992</v>
      </c>
      <c r="H341" s="55">
        <f>'R-GRASP comparison'!S343</f>
        <v>4814.8474267443517</v>
      </c>
      <c r="I341" s="51">
        <f>tsplib[[#This Row],[Dev]]/tsplib[[#This Row],[Best]]</f>
        <v>6.7094726845706599E-3</v>
      </c>
      <c r="J341" s="55">
        <f>'R-GRASP comparison'!T343</f>
        <v>5.7109899999999998</v>
      </c>
    </row>
    <row r="342" spans="1:10" x14ac:dyDescent="0.2">
      <c r="A342" t="s">
        <v>651</v>
      </c>
      <c r="B342" t="str">
        <f>'R-GRASP comparison'!B344</f>
        <v>kroD100_10_2</v>
      </c>
      <c r="C342">
        <f>'R-GRASP comparison'!C344</f>
        <v>100</v>
      </c>
      <c r="D342">
        <f>'R-GRASP comparison'!D344</f>
        <v>10</v>
      </c>
      <c r="E342">
        <f>'R-GRASP comparison'!E344</f>
        <v>2</v>
      </c>
      <c r="F342" s="55">
        <f>'R-GRASP comparison'!Q344</f>
        <v>207321.11</v>
      </c>
      <c r="G342" s="55">
        <f>'R-GRASP comparison'!R344</f>
        <v>208731.02800000002</v>
      </c>
      <c r="H342" s="55">
        <f>'R-GRASP comparison'!S344</f>
        <v>665.13262157590987</v>
      </c>
      <c r="I342" s="51">
        <f>tsplib[[#This Row],[Dev]]/tsplib[[#This Row],[Best]]</f>
        <v>3.2082242931070065E-3</v>
      </c>
      <c r="J342" s="55">
        <f>'R-GRASP comparison'!T344</f>
        <v>6.8728900000000008</v>
      </c>
    </row>
    <row r="343" spans="1:10" x14ac:dyDescent="0.2">
      <c r="A343" t="s">
        <v>651</v>
      </c>
      <c r="B343" t="str">
        <f>'R-GRASP comparison'!B345</f>
        <v>kroD100_10_3</v>
      </c>
      <c r="C343">
        <f>'R-GRASP comparison'!C345</f>
        <v>100</v>
      </c>
      <c r="D343">
        <f>'R-GRASP comparison'!D345</f>
        <v>10</v>
      </c>
      <c r="E343">
        <f>'R-GRASP comparison'!E345</f>
        <v>3</v>
      </c>
      <c r="F343" s="55">
        <f>'R-GRASP comparison'!Q345</f>
        <v>242901.96</v>
      </c>
      <c r="G343" s="55">
        <f>'R-GRASP comparison'!R345</f>
        <v>247799.81499999994</v>
      </c>
      <c r="H343" s="55">
        <f>'R-GRASP comparison'!S345</f>
        <v>2963.9380401278063</v>
      </c>
      <c r="I343" s="51">
        <f>tsplib[[#This Row],[Dev]]/tsplib[[#This Row],[Best]]</f>
        <v>1.2202198945318541E-2</v>
      </c>
      <c r="J343" s="55">
        <f>'R-GRASP comparison'!T345</f>
        <v>7.9959699999999998</v>
      </c>
    </row>
    <row r="344" spans="1:10" x14ac:dyDescent="0.2">
      <c r="A344" t="s">
        <v>651</v>
      </c>
      <c r="B344" t="str">
        <f>'R-GRASP comparison'!B346</f>
        <v>kroD100_10_4</v>
      </c>
      <c r="C344">
        <f>'R-GRASP comparison'!C346</f>
        <v>100</v>
      </c>
      <c r="D344">
        <f>'R-GRASP comparison'!D346</f>
        <v>10</v>
      </c>
      <c r="E344">
        <f>'R-GRASP comparison'!E346</f>
        <v>4</v>
      </c>
      <c r="F344" s="55">
        <f>'R-GRASP comparison'!Q346</f>
        <v>252902.85</v>
      </c>
      <c r="G344" s="55">
        <f>'R-GRASP comparison'!R346</f>
        <v>254605.36300000004</v>
      </c>
      <c r="H344" s="55">
        <f>'R-GRASP comparison'!S346</f>
        <v>1379.4744770225579</v>
      </c>
      <c r="I344" s="51">
        <f>tsplib[[#This Row],[Dev]]/tsplib[[#This Row],[Best]]</f>
        <v>5.4545627976219247E-3</v>
      </c>
      <c r="J344" s="55">
        <f>'R-GRASP comparison'!T346</f>
        <v>8.3845399999999994</v>
      </c>
    </row>
    <row r="345" spans="1:10" x14ac:dyDescent="0.2">
      <c r="A345" t="s">
        <v>651</v>
      </c>
      <c r="B345" t="str">
        <f>'R-GRASP comparison'!B347</f>
        <v>kroD100_10_5</v>
      </c>
      <c r="C345">
        <f>'R-GRASP comparison'!C347</f>
        <v>100</v>
      </c>
      <c r="D345">
        <f>'R-GRASP comparison'!D347</f>
        <v>10</v>
      </c>
      <c r="E345">
        <f>'R-GRASP comparison'!E347</f>
        <v>5</v>
      </c>
      <c r="F345" s="55">
        <f>'R-GRASP comparison'!Q347</f>
        <v>248889.72</v>
      </c>
      <c r="G345" s="55">
        <f>'R-GRASP comparison'!R347</f>
        <v>258042.20099999997</v>
      </c>
      <c r="H345" s="55">
        <f>'R-GRASP comparison'!S347</f>
        <v>4678.250610636539</v>
      </c>
      <c r="I345" s="51">
        <f>tsplib[[#This Row],[Dev]]/tsplib[[#This Row],[Best]]</f>
        <v>1.8796479865205117E-2</v>
      </c>
      <c r="J345" s="55">
        <f>'R-GRASP comparison'!T347</f>
        <v>8.7581199999999999</v>
      </c>
    </row>
    <row r="346" spans="1:10" x14ac:dyDescent="0.2">
      <c r="A346" t="s">
        <v>651</v>
      </c>
      <c r="B346" t="str">
        <f>'R-GRASP comparison'!B348</f>
        <v>kroD100_15_2</v>
      </c>
      <c r="C346">
        <f>'R-GRASP comparison'!C348</f>
        <v>100</v>
      </c>
      <c r="D346">
        <f>'R-GRASP comparison'!D348</f>
        <v>15</v>
      </c>
      <c r="E346">
        <f>'R-GRASP comparison'!E348</f>
        <v>2</v>
      </c>
      <c r="F346" s="55">
        <f>'R-GRASP comparison'!Q348</f>
        <v>105524.9</v>
      </c>
      <c r="G346" s="55">
        <f>'R-GRASP comparison'!R348</f>
        <v>105893.433</v>
      </c>
      <c r="H346" s="55">
        <f>'R-GRASP comparison'!S348</f>
        <v>306.31844396350368</v>
      </c>
      <c r="I346" s="51">
        <f>tsplib[[#This Row],[Dev]]/tsplib[[#This Row],[Best]]</f>
        <v>2.9028072423049316E-3</v>
      </c>
      <c r="J346" s="55">
        <f>'R-GRASP comparison'!T348</f>
        <v>8.2179200000000012</v>
      </c>
    </row>
    <row r="347" spans="1:10" x14ac:dyDescent="0.2">
      <c r="A347" t="s">
        <v>651</v>
      </c>
      <c r="B347" t="str">
        <f>'R-GRASP comparison'!B349</f>
        <v>kroD100_15_3</v>
      </c>
      <c r="C347">
        <f>'R-GRASP comparison'!C349</f>
        <v>100</v>
      </c>
      <c r="D347">
        <f>'R-GRASP comparison'!D349</f>
        <v>15</v>
      </c>
      <c r="E347">
        <f>'R-GRASP comparison'!E349</f>
        <v>3</v>
      </c>
      <c r="F347" s="55">
        <f>'R-GRASP comparison'!Q349</f>
        <v>128063.49</v>
      </c>
      <c r="G347" s="55">
        <f>'R-GRASP comparison'!R349</f>
        <v>129613.361</v>
      </c>
      <c r="H347" s="55">
        <f>'R-GRASP comparison'!S349</f>
        <v>1274.9908278053508</v>
      </c>
      <c r="I347" s="51">
        <f>tsplib[[#This Row],[Dev]]/tsplib[[#This Row],[Best]]</f>
        <v>9.9559275466048185E-3</v>
      </c>
      <c r="J347" s="55">
        <f>'R-GRASP comparison'!T349</f>
        <v>9.9876100000000001</v>
      </c>
    </row>
    <row r="348" spans="1:10" x14ac:dyDescent="0.2">
      <c r="A348" t="s">
        <v>651</v>
      </c>
      <c r="B348" t="str">
        <f>'R-GRASP comparison'!B350</f>
        <v>kroD100_15_4</v>
      </c>
      <c r="C348">
        <f>'R-GRASP comparison'!C350</f>
        <v>100</v>
      </c>
      <c r="D348">
        <f>'R-GRASP comparison'!D350</f>
        <v>15</v>
      </c>
      <c r="E348">
        <f>'R-GRASP comparison'!E350</f>
        <v>4</v>
      </c>
      <c r="F348" s="55">
        <f>'R-GRASP comparison'!Q350</f>
        <v>134813.42000000001</v>
      </c>
      <c r="G348" s="55">
        <f>'R-GRASP comparison'!R350</f>
        <v>138123.429</v>
      </c>
      <c r="H348" s="55">
        <f>'R-GRASP comparison'!S350</f>
        <v>2655.1311759955138</v>
      </c>
      <c r="I348" s="51">
        <f>tsplib[[#This Row],[Dev]]/tsplib[[#This Row],[Best]]</f>
        <v>1.9694858093471063E-2</v>
      </c>
      <c r="J348" s="55">
        <f>'R-GRASP comparison'!T350</f>
        <v>10.042850000000001</v>
      </c>
    </row>
    <row r="349" spans="1:10" x14ac:dyDescent="0.2">
      <c r="A349" t="s">
        <v>651</v>
      </c>
      <c r="B349" t="str">
        <f>'R-GRASP comparison'!B351</f>
        <v>kroD100_15_5</v>
      </c>
      <c r="C349">
        <f>'R-GRASP comparison'!C351</f>
        <v>100</v>
      </c>
      <c r="D349">
        <f>'R-GRASP comparison'!D351</f>
        <v>15</v>
      </c>
      <c r="E349">
        <f>'R-GRASP comparison'!E351</f>
        <v>5</v>
      </c>
      <c r="F349" s="55">
        <f>'R-GRASP comparison'!Q351</f>
        <v>145090.1</v>
      </c>
      <c r="G349" s="55">
        <f>'R-GRASP comparison'!R351</f>
        <v>149801.53699999998</v>
      </c>
      <c r="H349" s="55">
        <f>'R-GRASP comparison'!S351</f>
        <v>2313.416960630841</v>
      </c>
      <c r="I349" s="51">
        <f>tsplib[[#This Row],[Dev]]/tsplib[[#This Row],[Best]]</f>
        <v>1.5944692026753315E-2</v>
      </c>
      <c r="J349" s="55">
        <f>'R-GRASP comparison'!T351</f>
        <v>10.59806</v>
      </c>
    </row>
    <row r="350" spans="1:10" x14ac:dyDescent="0.2">
      <c r="A350" t="s">
        <v>651</v>
      </c>
      <c r="B350" t="str">
        <f>'R-GRASP comparison'!B352</f>
        <v>kroD100_20_2</v>
      </c>
      <c r="C350">
        <f>'R-GRASP comparison'!C352</f>
        <v>100</v>
      </c>
      <c r="D350">
        <f>'R-GRASP comparison'!D352</f>
        <v>20</v>
      </c>
      <c r="E350">
        <f>'R-GRASP comparison'!E352</f>
        <v>2</v>
      </c>
      <c r="F350" s="55">
        <f>'R-GRASP comparison'!Q352</f>
        <v>67183.039999999994</v>
      </c>
      <c r="G350" s="55">
        <f>'R-GRASP comparison'!R352</f>
        <v>67819.713000000003</v>
      </c>
      <c r="H350" s="55">
        <f>'R-GRASP comparison'!S352</f>
        <v>481.93843366716163</v>
      </c>
      <c r="I350" s="51">
        <f>tsplib[[#This Row],[Dev]]/tsplib[[#This Row],[Best]]</f>
        <v>7.1735133400804979E-3</v>
      </c>
      <c r="J350" s="55">
        <f>'R-GRASP comparison'!T352</f>
        <v>9.3267400000000009</v>
      </c>
    </row>
    <row r="351" spans="1:10" x14ac:dyDescent="0.2">
      <c r="A351" t="s">
        <v>651</v>
      </c>
      <c r="B351" t="str">
        <f>'R-GRASP comparison'!B353</f>
        <v>kroD100_20_3</v>
      </c>
      <c r="C351">
        <f>'R-GRASP comparison'!C353</f>
        <v>100</v>
      </c>
      <c r="D351">
        <f>'R-GRASP comparison'!D353</f>
        <v>20</v>
      </c>
      <c r="E351">
        <f>'R-GRASP comparison'!E353</f>
        <v>3</v>
      </c>
      <c r="F351" s="55">
        <f>'R-GRASP comparison'!Q353</f>
        <v>82361.52</v>
      </c>
      <c r="G351" s="55">
        <f>'R-GRASP comparison'!R353</f>
        <v>83941.813000000009</v>
      </c>
      <c r="H351" s="55">
        <f>'R-GRASP comparison'!S353</f>
        <v>695.40703356699248</v>
      </c>
      <c r="I351" s="51">
        <f>tsplib[[#This Row],[Dev]]/tsplib[[#This Row],[Best]]</f>
        <v>8.4433487090451037E-3</v>
      </c>
      <c r="J351" s="55">
        <f>'R-GRASP comparison'!T353</f>
        <v>11.466559999999999</v>
      </c>
    </row>
    <row r="352" spans="1:10" x14ac:dyDescent="0.2">
      <c r="A352" t="s">
        <v>651</v>
      </c>
      <c r="B352" t="str">
        <f>'R-GRASP comparison'!B354</f>
        <v>kroD100_20_4</v>
      </c>
      <c r="C352">
        <f>'R-GRASP comparison'!C354</f>
        <v>100</v>
      </c>
      <c r="D352">
        <f>'R-GRASP comparison'!D354</f>
        <v>20</v>
      </c>
      <c r="E352">
        <f>'R-GRASP comparison'!E354</f>
        <v>4</v>
      </c>
      <c r="F352" s="55">
        <f>'R-GRASP comparison'!Q354</f>
        <v>86950.29</v>
      </c>
      <c r="G352" s="55">
        <f>'R-GRASP comparison'!R354</f>
        <v>89643.292000000001</v>
      </c>
      <c r="H352" s="55">
        <f>'R-GRASP comparison'!S354</f>
        <v>1689.2935637044666</v>
      </c>
      <c r="I352" s="51">
        <f>tsplib[[#This Row],[Dev]]/tsplib[[#This Row],[Best]]</f>
        <v>1.9428268309449763E-2</v>
      </c>
      <c r="J352" s="55">
        <f>'R-GRASP comparison'!T354</f>
        <v>12.025939999999999</v>
      </c>
    </row>
    <row r="353" spans="1:10" x14ac:dyDescent="0.2">
      <c r="A353" t="s">
        <v>651</v>
      </c>
      <c r="B353" t="str">
        <f>'R-GRASP comparison'!B355</f>
        <v>kroD100_20_5</v>
      </c>
      <c r="C353">
        <f>'R-GRASP comparison'!C355</f>
        <v>100</v>
      </c>
      <c r="D353">
        <f>'R-GRASP comparison'!D355</f>
        <v>20</v>
      </c>
      <c r="E353">
        <f>'R-GRASP comparison'!E355</f>
        <v>5</v>
      </c>
      <c r="F353" s="55">
        <f>'R-GRASP comparison'!Q355</f>
        <v>91431.22</v>
      </c>
      <c r="G353" s="55">
        <f>'R-GRASP comparison'!R355</f>
        <v>94135.675999999992</v>
      </c>
      <c r="H353" s="55">
        <f>'R-GRASP comparison'!S355</f>
        <v>1851.3423820580699</v>
      </c>
      <c r="I353" s="51">
        <f>tsplib[[#This Row],[Dev]]/tsplib[[#This Row],[Best]]</f>
        <v>2.0248470730873654E-2</v>
      </c>
      <c r="J353" s="55">
        <f>'R-GRASP comparison'!T355</f>
        <v>12.792850000000001</v>
      </c>
    </row>
    <row r="354" spans="1:10" x14ac:dyDescent="0.2">
      <c r="A354" t="s">
        <v>654</v>
      </c>
      <c r="B354" t="str">
        <f>'R-GRASP comparison'!B356</f>
        <v>lin105_05_2</v>
      </c>
      <c r="C354">
        <f>'R-GRASP comparison'!C356</f>
        <v>105</v>
      </c>
      <c r="D354">
        <f>'R-GRASP comparison'!D356</f>
        <v>5</v>
      </c>
      <c r="E354">
        <f>'R-GRASP comparison'!E356</f>
        <v>2</v>
      </c>
      <c r="F354" s="55">
        <f>'R-GRASP comparison'!Q356</f>
        <v>512253.03</v>
      </c>
      <c r="G354" s="55">
        <f>'R-GRASP comparison'!R356</f>
        <v>512851.60000000009</v>
      </c>
      <c r="H354" s="55">
        <f>'R-GRASP comparison'!S356</f>
        <v>501.87478205889164</v>
      </c>
      <c r="I354" s="51">
        <f>tsplib[[#This Row],[Dev]]/tsplib[[#This Row],[Best]]</f>
        <v>9.7973999696769317E-4</v>
      </c>
      <c r="J354" s="55">
        <f>'R-GRASP comparison'!T356</f>
        <v>5.58148</v>
      </c>
    </row>
    <row r="355" spans="1:10" x14ac:dyDescent="0.2">
      <c r="A355" t="s">
        <v>654</v>
      </c>
      <c r="B355" t="str">
        <f>'R-GRASP comparison'!B357</f>
        <v>lin105_05_3</v>
      </c>
      <c r="C355">
        <f>'R-GRASP comparison'!C357</f>
        <v>105</v>
      </c>
      <c r="D355">
        <f>'R-GRASP comparison'!D357</f>
        <v>5</v>
      </c>
      <c r="E355">
        <f>'R-GRASP comparison'!E357</f>
        <v>3</v>
      </c>
      <c r="F355" s="55">
        <f>'R-GRASP comparison'!Q357</f>
        <v>489862.62</v>
      </c>
      <c r="G355" s="55">
        <f>'R-GRASP comparison'!R357</f>
        <v>491490.0290000001</v>
      </c>
      <c r="H355" s="55">
        <f>'R-GRASP comparison'!S357</f>
        <v>1123.0189018637791</v>
      </c>
      <c r="I355" s="51">
        <f>tsplib[[#This Row],[Dev]]/tsplib[[#This Row],[Best]]</f>
        <v>2.2925180571315672E-3</v>
      </c>
      <c r="J355" s="55">
        <f>'R-GRASP comparison'!T357</f>
        <v>6.15543</v>
      </c>
    </row>
    <row r="356" spans="1:10" x14ac:dyDescent="0.2">
      <c r="A356" t="s">
        <v>654</v>
      </c>
      <c r="B356" t="str">
        <f>'R-GRASP comparison'!B358</f>
        <v>lin105_05_4</v>
      </c>
      <c r="C356">
        <f>'R-GRASP comparison'!C358</f>
        <v>105</v>
      </c>
      <c r="D356">
        <f>'R-GRASP comparison'!D358</f>
        <v>5</v>
      </c>
      <c r="E356">
        <f>'R-GRASP comparison'!E358</f>
        <v>4</v>
      </c>
      <c r="F356" s="55">
        <f>'R-GRASP comparison'!Q358</f>
        <v>517079.06</v>
      </c>
      <c r="G356" s="55">
        <f>'R-GRASP comparison'!R358</f>
        <v>520592.47699999996</v>
      </c>
      <c r="H356" s="55">
        <f>'R-GRASP comparison'!S358</f>
        <v>1574.814288988098</v>
      </c>
      <c r="I356" s="51">
        <f>tsplib[[#This Row],[Dev]]/tsplib[[#This Row],[Best]]</f>
        <v>3.0455967197513239E-3</v>
      </c>
      <c r="J356" s="55">
        <f>'R-GRASP comparison'!T358</f>
        <v>6.3292599999999997</v>
      </c>
    </row>
    <row r="357" spans="1:10" x14ac:dyDescent="0.2">
      <c r="A357" t="s">
        <v>654</v>
      </c>
      <c r="B357" t="str">
        <f>'R-GRASP comparison'!B359</f>
        <v>lin105_05_5</v>
      </c>
      <c r="C357">
        <f>'R-GRASP comparison'!C359</f>
        <v>105</v>
      </c>
      <c r="D357">
        <f>'R-GRASP comparison'!D359</f>
        <v>5</v>
      </c>
      <c r="E357">
        <f>'R-GRASP comparison'!E359</f>
        <v>5</v>
      </c>
      <c r="F357" s="55">
        <f>'R-GRASP comparison'!Q359</f>
        <v>599714.88</v>
      </c>
      <c r="G357" s="55">
        <f>'R-GRASP comparison'!R359</f>
        <v>606797.94699999993</v>
      </c>
      <c r="H357" s="55">
        <f>'R-GRASP comparison'!S359</f>
        <v>4741.3280173926287</v>
      </c>
      <c r="I357" s="51">
        <f>tsplib[[#This Row],[Dev]]/tsplib[[#This Row],[Best]]</f>
        <v>7.9059702793978174E-3</v>
      </c>
      <c r="J357" s="55">
        <f>'R-GRASP comparison'!T359</f>
        <v>6.4896499999999993</v>
      </c>
    </row>
    <row r="358" spans="1:10" x14ac:dyDescent="0.2">
      <c r="A358" t="s">
        <v>654</v>
      </c>
      <c r="B358" t="str">
        <f>'R-GRASP comparison'!B360</f>
        <v>lin105_10_2</v>
      </c>
      <c r="C358">
        <f>'R-GRASP comparison'!C360</f>
        <v>105</v>
      </c>
      <c r="D358">
        <f>'R-GRASP comparison'!D360</f>
        <v>10</v>
      </c>
      <c r="E358">
        <f>'R-GRASP comparison'!E360</f>
        <v>2</v>
      </c>
      <c r="F358" s="55">
        <f>'R-GRASP comparison'!Q360</f>
        <v>171304.44</v>
      </c>
      <c r="G358" s="55">
        <f>'R-GRASP comparison'!R360</f>
        <v>173135.723</v>
      </c>
      <c r="H358" s="55">
        <f>'R-GRASP comparison'!S360</f>
        <v>1020.8430163682233</v>
      </c>
      <c r="I358" s="51">
        <f>tsplib[[#This Row],[Dev]]/tsplib[[#This Row],[Best]]</f>
        <v>5.9592326758618943E-3</v>
      </c>
      <c r="J358" s="55">
        <f>'R-GRASP comparison'!T360</f>
        <v>8.0557800000000004</v>
      </c>
    </row>
    <row r="359" spans="1:10" x14ac:dyDescent="0.2">
      <c r="A359" t="s">
        <v>654</v>
      </c>
      <c r="B359" t="str">
        <f>'R-GRASP comparison'!B361</f>
        <v>lin105_10_3</v>
      </c>
      <c r="C359">
        <f>'R-GRASP comparison'!C361</f>
        <v>105</v>
      </c>
      <c r="D359">
        <f>'R-GRASP comparison'!D361</f>
        <v>10</v>
      </c>
      <c r="E359">
        <f>'R-GRASP comparison'!E361</f>
        <v>3</v>
      </c>
      <c r="F359" s="55">
        <f>'R-GRASP comparison'!Q361</f>
        <v>175028.62</v>
      </c>
      <c r="G359" s="55">
        <f>'R-GRASP comparison'!R361</f>
        <v>177272.43600000005</v>
      </c>
      <c r="H359" s="55">
        <f>'R-GRASP comparison'!S361</f>
        <v>1419.7430229462111</v>
      </c>
      <c r="I359" s="51">
        <f>tsplib[[#This Row],[Dev]]/tsplib[[#This Row],[Best]]</f>
        <v>8.1114906976139742E-3</v>
      </c>
      <c r="J359" s="55">
        <f>'R-GRASP comparison'!T361</f>
        <v>9.1508199999999995</v>
      </c>
    </row>
    <row r="360" spans="1:10" x14ac:dyDescent="0.2">
      <c r="A360" t="s">
        <v>654</v>
      </c>
      <c r="B360" t="str">
        <f>'R-GRASP comparison'!B362</f>
        <v>lin105_10_4</v>
      </c>
      <c r="C360">
        <f>'R-GRASP comparison'!C362</f>
        <v>105</v>
      </c>
      <c r="D360">
        <f>'R-GRASP comparison'!D362</f>
        <v>10</v>
      </c>
      <c r="E360">
        <f>'R-GRASP comparison'!E362</f>
        <v>4</v>
      </c>
      <c r="F360" s="55">
        <f>'R-GRASP comparison'!Q362</f>
        <v>183603.37</v>
      </c>
      <c r="G360" s="55">
        <f>'R-GRASP comparison'!R362</f>
        <v>189290.89799999999</v>
      </c>
      <c r="H360" s="55">
        <f>'R-GRASP comparison'!S362</f>
        <v>2910.5006373276156</v>
      </c>
      <c r="I360" s="51">
        <f>tsplib[[#This Row],[Dev]]/tsplib[[#This Row],[Best]]</f>
        <v>1.5852109018084013E-2</v>
      </c>
      <c r="J360" s="55">
        <f>'R-GRASP comparison'!T362</f>
        <v>9.4706499999999991</v>
      </c>
    </row>
    <row r="361" spans="1:10" x14ac:dyDescent="0.2">
      <c r="A361" t="s">
        <v>654</v>
      </c>
      <c r="B361" t="str">
        <f>'R-GRASP comparison'!B363</f>
        <v>lin105_10_5</v>
      </c>
      <c r="C361">
        <f>'R-GRASP comparison'!C363</f>
        <v>105</v>
      </c>
      <c r="D361">
        <f>'R-GRASP comparison'!D363</f>
        <v>10</v>
      </c>
      <c r="E361">
        <f>'R-GRASP comparison'!E363</f>
        <v>5</v>
      </c>
      <c r="F361" s="55">
        <f>'R-GRASP comparison'!Q363</f>
        <v>228481.72</v>
      </c>
      <c r="G361" s="55">
        <f>'R-GRASP comparison'!R363</f>
        <v>233069.973</v>
      </c>
      <c r="H361" s="55">
        <f>'R-GRASP comparison'!S363</f>
        <v>2568.7251696341959</v>
      </c>
      <c r="I361" s="51">
        <f>tsplib[[#This Row],[Dev]]/tsplib[[#This Row],[Best]]</f>
        <v>1.1242585050717388E-2</v>
      </c>
      <c r="J361" s="55">
        <f>'R-GRASP comparison'!T363</f>
        <v>9.9558199999999992</v>
      </c>
    </row>
    <row r="362" spans="1:10" x14ac:dyDescent="0.2">
      <c r="A362" t="s">
        <v>654</v>
      </c>
      <c r="B362" t="str">
        <f>'R-GRASP comparison'!B364</f>
        <v>lin105_15_2</v>
      </c>
      <c r="C362">
        <f>'R-GRASP comparison'!C364</f>
        <v>105</v>
      </c>
      <c r="D362">
        <f>'R-GRASP comparison'!D364</f>
        <v>15</v>
      </c>
      <c r="E362">
        <f>'R-GRASP comparison'!E364</f>
        <v>2</v>
      </c>
      <c r="F362" s="55">
        <f>'R-GRASP comparison'!Q364</f>
        <v>87203.53</v>
      </c>
      <c r="G362" s="55">
        <f>'R-GRASP comparison'!R364</f>
        <v>87946.251000000004</v>
      </c>
      <c r="H362" s="55">
        <f>'R-GRASP comparison'!S364</f>
        <v>483.08841979841844</v>
      </c>
      <c r="I362" s="51">
        <f>tsplib[[#This Row],[Dev]]/tsplib[[#This Row],[Best]]</f>
        <v>5.5397805547369294E-3</v>
      </c>
      <c r="J362" s="55">
        <f>'R-GRASP comparison'!T364</f>
        <v>9.6070600000000006</v>
      </c>
    </row>
    <row r="363" spans="1:10" x14ac:dyDescent="0.2">
      <c r="A363" t="s">
        <v>654</v>
      </c>
      <c r="B363" t="str">
        <f>'R-GRASP comparison'!B365</f>
        <v>lin105_15_3</v>
      </c>
      <c r="C363">
        <f>'R-GRASP comparison'!C365</f>
        <v>105</v>
      </c>
      <c r="D363">
        <f>'R-GRASP comparison'!D365</f>
        <v>15</v>
      </c>
      <c r="E363">
        <f>'R-GRASP comparison'!E365</f>
        <v>3</v>
      </c>
      <c r="F363" s="55">
        <f>'R-GRASP comparison'!Q365</f>
        <v>94941.7</v>
      </c>
      <c r="G363" s="55">
        <f>'R-GRASP comparison'!R365</f>
        <v>96008.012000000002</v>
      </c>
      <c r="H363" s="55">
        <f>'R-GRASP comparison'!S365</f>
        <v>686.50302127359953</v>
      </c>
      <c r="I363" s="51">
        <f>tsplib[[#This Row],[Dev]]/tsplib[[#This Row],[Best]]</f>
        <v>7.2307850109446063E-3</v>
      </c>
      <c r="J363" s="55">
        <f>'R-GRASP comparison'!T365</f>
        <v>11.11999</v>
      </c>
    </row>
    <row r="364" spans="1:10" x14ac:dyDescent="0.2">
      <c r="A364" t="s">
        <v>654</v>
      </c>
      <c r="B364" t="str">
        <f>'R-GRASP comparison'!B366</f>
        <v>lin105_15_4</v>
      </c>
      <c r="C364">
        <f>'R-GRASP comparison'!C366</f>
        <v>105</v>
      </c>
      <c r="D364">
        <f>'R-GRASP comparison'!D366</f>
        <v>15</v>
      </c>
      <c r="E364">
        <f>'R-GRASP comparison'!E366</f>
        <v>4</v>
      </c>
      <c r="F364" s="55">
        <f>'R-GRASP comparison'!Q366</f>
        <v>99801.14</v>
      </c>
      <c r="G364" s="55">
        <f>'R-GRASP comparison'!R366</f>
        <v>102697.485</v>
      </c>
      <c r="H364" s="55">
        <f>'R-GRASP comparison'!S366</f>
        <v>1616.6527917634853</v>
      </c>
      <c r="I364" s="51">
        <f>tsplib[[#This Row],[Dev]]/tsplib[[#This Row],[Best]]</f>
        <v>1.6198740733457406E-2</v>
      </c>
      <c r="J364" s="55">
        <f>'R-GRASP comparison'!T366</f>
        <v>11.633229999999999</v>
      </c>
    </row>
    <row r="365" spans="1:10" x14ac:dyDescent="0.2">
      <c r="A365" t="s">
        <v>654</v>
      </c>
      <c r="B365" t="str">
        <f>'R-GRASP comparison'!B367</f>
        <v>lin105_15_5</v>
      </c>
      <c r="C365">
        <f>'R-GRASP comparison'!C367</f>
        <v>105</v>
      </c>
      <c r="D365">
        <f>'R-GRASP comparison'!D367</f>
        <v>15</v>
      </c>
      <c r="E365">
        <f>'R-GRASP comparison'!E367</f>
        <v>5</v>
      </c>
      <c r="F365" s="55">
        <f>'R-GRASP comparison'!Q367</f>
        <v>127438.67</v>
      </c>
      <c r="G365" s="55">
        <f>'R-GRASP comparison'!R367</f>
        <v>130929.476</v>
      </c>
      <c r="H365" s="55">
        <f>'R-GRASP comparison'!S367</f>
        <v>1751.7893208386774</v>
      </c>
      <c r="I365" s="51">
        <f>tsplib[[#This Row],[Dev]]/tsplib[[#This Row],[Best]]</f>
        <v>1.3746136246075681E-2</v>
      </c>
      <c r="J365" s="55">
        <f>'R-GRASP comparison'!T367</f>
        <v>12.408350000000002</v>
      </c>
    </row>
    <row r="366" spans="1:10" x14ac:dyDescent="0.2">
      <c r="A366" t="s">
        <v>654</v>
      </c>
      <c r="B366" t="str">
        <f>'R-GRASP comparison'!B368</f>
        <v>lin105_20_2</v>
      </c>
      <c r="C366">
        <f>'R-GRASP comparison'!C368</f>
        <v>105</v>
      </c>
      <c r="D366">
        <f>'R-GRASP comparison'!D368</f>
        <v>20</v>
      </c>
      <c r="E366">
        <f>'R-GRASP comparison'!E368</f>
        <v>2</v>
      </c>
      <c r="F366" s="55">
        <f>'R-GRASP comparison'!Q368</f>
        <v>52398.18</v>
      </c>
      <c r="G366" s="55">
        <f>'R-GRASP comparison'!R368</f>
        <v>53270.816999999995</v>
      </c>
      <c r="H366" s="55">
        <f>'R-GRASP comparison'!S368</f>
        <v>462.75853931853283</v>
      </c>
      <c r="I366" s="51">
        <f>tsplib[[#This Row],[Dev]]/tsplib[[#This Row],[Best]]</f>
        <v>8.8315765799219133E-3</v>
      </c>
      <c r="J366" s="55">
        <f>'R-GRASP comparison'!T368</f>
        <v>10.887109999999998</v>
      </c>
    </row>
    <row r="367" spans="1:10" x14ac:dyDescent="0.2">
      <c r="A367" t="s">
        <v>654</v>
      </c>
      <c r="B367" t="str">
        <f>'R-GRASP comparison'!B369</f>
        <v>lin105_20_3</v>
      </c>
      <c r="C367">
        <f>'R-GRASP comparison'!C369</f>
        <v>105</v>
      </c>
      <c r="D367">
        <f>'R-GRASP comparison'!D369</f>
        <v>20</v>
      </c>
      <c r="E367">
        <f>'R-GRASP comparison'!E369</f>
        <v>3</v>
      </c>
      <c r="F367" s="55">
        <f>'R-GRASP comparison'!Q369</f>
        <v>59757.48</v>
      </c>
      <c r="G367" s="55">
        <f>'R-GRASP comparison'!R369</f>
        <v>61481.199000000001</v>
      </c>
      <c r="H367" s="55">
        <f>'R-GRASP comparison'!S369</f>
        <v>1108.6384426598843</v>
      </c>
      <c r="I367" s="51">
        <f>tsplib[[#This Row],[Dev]]/tsplib[[#This Row],[Best]]</f>
        <v>1.8552295757114996E-2</v>
      </c>
      <c r="J367" s="55">
        <f>'R-GRASP comparison'!T369</f>
        <v>12.947390000000002</v>
      </c>
    </row>
    <row r="368" spans="1:10" x14ac:dyDescent="0.2">
      <c r="A368" t="s">
        <v>654</v>
      </c>
      <c r="B368" t="str">
        <f>'R-GRASP comparison'!B370</f>
        <v>lin105_20_4</v>
      </c>
      <c r="C368">
        <f>'R-GRASP comparison'!C370</f>
        <v>105</v>
      </c>
      <c r="D368">
        <f>'R-GRASP comparison'!D370</f>
        <v>20</v>
      </c>
      <c r="E368">
        <f>'R-GRASP comparison'!E370</f>
        <v>4</v>
      </c>
      <c r="F368" s="55">
        <f>'R-GRASP comparison'!Q370</f>
        <v>60569.86</v>
      </c>
      <c r="G368" s="55">
        <f>'R-GRASP comparison'!R370</f>
        <v>63116.203000000001</v>
      </c>
      <c r="H368" s="55">
        <f>'R-GRASP comparison'!S370</f>
        <v>1201.8680495614597</v>
      </c>
      <c r="I368" s="51">
        <f>tsplib[[#This Row],[Dev]]/tsplib[[#This Row],[Best]]</f>
        <v>1.9842675045995808E-2</v>
      </c>
      <c r="J368" s="55">
        <f>'R-GRASP comparison'!T370</f>
        <v>13.54128</v>
      </c>
    </row>
    <row r="369" spans="1:10" x14ac:dyDescent="0.2">
      <c r="A369" t="s">
        <v>654</v>
      </c>
      <c r="B369" t="str">
        <f>'R-GRASP comparison'!B371</f>
        <v>lin105_20_5</v>
      </c>
      <c r="C369">
        <f>'R-GRASP comparison'!C371</f>
        <v>105</v>
      </c>
      <c r="D369">
        <f>'R-GRASP comparison'!D371</f>
        <v>20</v>
      </c>
      <c r="E369">
        <f>'R-GRASP comparison'!E371</f>
        <v>5</v>
      </c>
      <c r="F369" s="55">
        <f>'R-GRASP comparison'!Q371</f>
        <v>80878.81</v>
      </c>
      <c r="G369" s="55">
        <f>'R-GRASP comparison'!R371</f>
        <v>82497.137000000002</v>
      </c>
      <c r="H369" s="55">
        <f>'R-GRASP comparison'!S371</f>
        <v>1085.5839405801648</v>
      </c>
      <c r="I369" s="51">
        <f>tsplib[[#This Row],[Dev]]/tsplib[[#This Row],[Best]]</f>
        <v>1.3422353031407916E-2</v>
      </c>
      <c r="J369" s="55">
        <f>'R-GRASP comparison'!T371</f>
        <v>14.637920000000003</v>
      </c>
    </row>
    <row r="370" spans="1:10" x14ac:dyDescent="0.2">
      <c r="A370" t="s">
        <v>669</v>
      </c>
      <c r="B370" t="str">
        <f>'R-GRASP comparison'!B372</f>
        <v>lin318_05_2</v>
      </c>
      <c r="C370">
        <f>'R-GRASP comparison'!C372</f>
        <v>318</v>
      </c>
      <c r="D370">
        <f>'R-GRASP comparison'!D372</f>
        <v>5</v>
      </c>
      <c r="E370">
        <f>'R-GRASP comparison'!E372</f>
        <v>2</v>
      </c>
      <c r="F370" s="55">
        <f>'R-GRASP comparison'!Q372</f>
        <v>8042724.8499999996</v>
      </c>
      <c r="G370" s="55">
        <f>'R-GRASP comparison'!R372</f>
        <v>8063655.3039999995</v>
      </c>
      <c r="H370" s="55">
        <f>'R-GRASP comparison'!S372</f>
        <v>11231.930986186291</v>
      </c>
      <c r="I370" s="51">
        <f>tsplib[[#This Row],[Dev]]/tsplib[[#This Row],[Best]]</f>
        <v>1.3965330401905136E-3</v>
      </c>
      <c r="J370" s="55">
        <f>'R-GRASP comparison'!T372</f>
        <v>46.659520000000001</v>
      </c>
    </row>
    <row r="371" spans="1:10" x14ac:dyDescent="0.2">
      <c r="A371" t="s">
        <v>669</v>
      </c>
      <c r="B371" t="str">
        <f>'R-GRASP comparison'!B373</f>
        <v>lin318_05_3</v>
      </c>
      <c r="C371">
        <f>'R-GRASP comparison'!C373</f>
        <v>318</v>
      </c>
      <c r="D371">
        <f>'R-GRASP comparison'!D373</f>
        <v>5</v>
      </c>
      <c r="E371">
        <f>'R-GRASP comparison'!E373</f>
        <v>3</v>
      </c>
      <c r="F371" s="55">
        <f>'R-GRASP comparison'!Q373</f>
        <v>8034692.3399999999</v>
      </c>
      <c r="G371" s="55">
        <f>'R-GRASP comparison'!R373</f>
        <v>8059392.2050000001</v>
      </c>
      <c r="H371" s="55">
        <f>'R-GRASP comparison'!S373</f>
        <v>12934.829320628978</v>
      </c>
      <c r="I371" s="51">
        <f>tsplib[[#This Row],[Dev]]/tsplib[[#This Row],[Best]]</f>
        <v>1.609872385061228E-3</v>
      </c>
      <c r="J371" s="55">
        <f>'R-GRASP comparison'!T373</f>
        <v>51.704979999999999</v>
      </c>
    </row>
    <row r="372" spans="1:10" x14ac:dyDescent="0.2">
      <c r="A372" t="s">
        <v>669</v>
      </c>
      <c r="B372" t="str">
        <f>'R-GRASP comparison'!B374</f>
        <v>lin318_05_4</v>
      </c>
      <c r="C372">
        <f>'R-GRASP comparison'!C374</f>
        <v>318</v>
      </c>
      <c r="D372">
        <f>'R-GRASP comparison'!D374</f>
        <v>5</v>
      </c>
      <c r="E372">
        <f>'R-GRASP comparison'!E374</f>
        <v>4</v>
      </c>
      <c r="F372" s="55">
        <f>'R-GRASP comparison'!Q374</f>
        <v>7990540.29</v>
      </c>
      <c r="G372" s="55">
        <f>'R-GRASP comparison'!R374</f>
        <v>8014207.1860000016</v>
      </c>
      <c r="H372" s="55">
        <f>'R-GRASP comparison'!S374</f>
        <v>18980.097484495145</v>
      </c>
      <c r="I372" s="51">
        <f>tsplib[[#This Row],[Dev]]/tsplib[[#This Row],[Best]]</f>
        <v>2.3753209164402004E-3</v>
      </c>
      <c r="J372" s="55">
        <f>'R-GRASP comparison'!T374</f>
        <v>55.94773</v>
      </c>
    </row>
    <row r="373" spans="1:10" x14ac:dyDescent="0.2">
      <c r="A373" t="s">
        <v>669</v>
      </c>
      <c r="B373" t="str">
        <f>'R-GRASP comparison'!B375</f>
        <v>lin318_05_5</v>
      </c>
      <c r="C373">
        <f>'R-GRASP comparison'!C375</f>
        <v>318</v>
      </c>
      <c r="D373">
        <f>'R-GRASP comparison'!D375</f>
        <v>5</v>
      </c>
      <c r="E373">
        <f>'R-GRASP comparison'!E375</f>
        <v>5</v>
      </c>
      <c r="F373" s="55">
        <f>'R-GRASP comparison'!Q375</f>
        <v>8309307.3799999999</v>
      </c>
      <c r="G373" s="55">
        <f>'R-GRASP comparison'!R375</f>
        <v>8359566.527999999</v>
      </c>
      <c r="H373" s="55">
        <f>'R-GRASP comparison'!S375</f>
        <v>25259.749376650172</v>
      </c>
      <c r="I373" s="51">
        <f>tsplib[[#This Row],[Dev]]/tsplib[[#This Row],[Best]]</f>
        <v>3.0399344038528242E-3</v>
      </c>
      <c r="J373" s="55">
        <f>'R-GRASP comparison'!T375</f>
        <v>61.337979999999995</v>
      </c>
    </row>
    <row r="374" spans="1:10" x14ac:dyDescent="0.2">
      <c r="A374" t="s">
        <v>669</v>
      </c>
      <c r="B374" t="str">
        <f>'R-GRASP comparison'!B376</f>
        <v>lin318_10_2</v>
      </c>
      <c r="C374">
        <f>'R-GRASP comparison'!C376</f>
        <v>318</v>
      </c>
      <c r="D374">
        <f>'R-GRASP comparison'!D376</f>
        <v>10</v>
      </c>
      <c r="E374">
        <f>'R-GRASP comparison'!E376</f>
        <v>2</v>
      </c>
      <c r="F374" s="55">
        <f>'R-GRASP comparison'!Q376</f>
        <v>2685468.42</v>
      </c>
      <c r="G374" s="55">
        <f>'R-GRASP comparison'!R376</f>
        <v>2699811.7020000005</v>
      </c>
      <c r="H374" s="55">
        <f>'R-GRASP comparison'!S376</f>
        <v>10944.70436225949</v>
      </c>
      <c r="I374" s="51">
        <f>tsplib[[#This Row],[Dev]]/tsplib[[#This Row],[Best]]</f>
        <v>4.0755289768998624E-3</v>
      </c>
      <c r="J374" s="55">
        <f>'R-GRASP comparison'!T376</f>
        <v>74.804630000000003</v>
      </c>
    </row>
    <row r="375" spans="1:10" x14ac:dyDescent="0.2">
      <c r="A375" t="s">
        <v>669</v>
      </c>
      <c r="B375" t="str">
        <f>'R-GRASP comparison'!B377</f>
        <v>lin318_10_3</v>
      </c>
      <c r="C375">
        <f>'R-GRASP comparison'!C377</f>
        <v>318</v>
      </c>
      <c r="D375">
        <f>'R-GRASP comparison'!D377</f>
        <v>10</v>
      </c>
      <c r="E375">
        <f>'R-GRASP comparison'!E377</f>
        <v>3</v>
      </c>
      <c r="F375" s="55">
        <f>'R-GRASP comparison'!Q377</f>
        <v>2739427.2</v>
      </c>
      <c r="G375" s="55">
        <f>'R-GRASP comparison'!R377</f>
        <v>2764823.693</v>
      </c>
      <c r="H375" s="55">
        <f>'R-GRASP comparison'!S377</f>
        <v>13328.511023947487</v>
      </c>
      <c r="I375" s="51">
        <f>tsplib[[#This Row],[Dev]]/tsplib[[#This Row],[Best]]</f>
        <v>4.865437206707842E-3</v>
      </c>
      <c r="J375" s="55">
        <f>'R-GRASP comparison'!T377</f>
        <v>85.414819999999992</v>
      </c>
    </row>
    <row r="376" spans="1:10" x14ac:dyDescent="0.2">
      <c r="A376" t="s">
        <v>669</v>
      </c>
      <c r="B376" t="str">
        <f>'R-GRASP comparison'!B378</f>
        <v>lin318_10_4</v>
      </c>
      <c r="C376">
        <f>'R-GRASP comparison'!C378</f>
        <v>318</v>
      </c>
      <c r="D376">
        <f>'R-GRASP comparison'!D378</f>
        <v>10</v>
      </c>
      <c r="E376">
        <f>'R-GRASP comparison'!E378</f>
        <v>4</v>
      </c>
      <c r="F376" s="55">
        <f>'R-GRASP comparison'!Q378</f>
        <v>2810465.86</v>
      </c>
      <c r="G376" s="55">
        <f>'R-GRASP comparison'!R378</f>
        <v>2852123.6340000001</v>
      </c>
      <c r="H376" s="55">
        <f>'R-GRASP comparison'!S378</f>
        <v>24946.466421197154</v>
      </c>
      <c r="I376" s="51">
        <f>tsplib[[#This Row],[Dev]]/tsplib[[#This Row],[Best]]</f>
        <v>8.8762744910899413E-3</v>
      </c>
      <c r="J376" s="55">
        <f>'R-GRASP comparison'!T378</f>
        <v>92.720849999999984</v>
      </c>
    </row>
    <row r="377" spans="1:10" x14ac:dyDescent="0.2">
      <c r="A377" t="s">
        <v>669</v>
      </c>
      <c r="B377" t="str">
        <f>'R-GRASP comparison'!B379</f>
        <v>lin318_10_5</v>
      </c>
      <c r="C377">
        <f>'R-GRASP comparison'!C379</f>
        <v>318</v>
      </c>
      <c r="D377">
        <f>'R-GRASP comparison'!D379</f>
        <v>10</v>
      </c>
      <c r="E377">
        <f>'R-GRASP comparison'!E379</f>
        <v>5</v>
      </c>
      <c r="F377" s="55">
        <f>'R-GRASP comparison'!Q379</f>
        <v>2978876.71</v>
      </c>
      <c r="G377" s="55">
        <f>'R-GRASP comparison'!R379</f>
        <v>3002960.5920000002</v>
      </c>
      <c r="H377" s="55">
        <f>'R-GRASP comparison'!S379</f>
        <v>17602.077345856302</v>
      </c>
      <c r="I377" s="51">
        <f>tsplib[[#This Row],[Dev]]/tsplib[[#This Row],[Best]]</f>
        <v>5.9089647069872527E-3</v>
      </c>
      <c r="J377" s="55">
        <f>'R-GRASP comparison'!T379</f>
        <v>101.09544</v>
      </c>
    </row>
    <row r="378" spans="1:10" x14ac:dyDescent="0.2">
      <c r="A378" t="s">
        <v>669</v>
      </c>
      <c r="B378" t="str">
        <f>'R-GRASP comparison'!B380</f>
        <v>lin318_15_2</v>
      </c>
      <c r="C378">
        <f>'R-GRASP comparison'!C380</f>
        <v>318</v>
      </c>
      <c r="D378">
        <f>'R-GRASP comparison'!D380</f>
        <v>15</v>
      </c>
      <c r="E378">
        <f>'R-GRASP comparison'!E380</f>
        <v>2</v>
      </c>
      <c r="F378" s="55">
        <f>'R-GRASP comparison'!Q380</f>
        <v>1485372.04</v>
      </c>
      <c r="G378" s="55">
        <f>'R-GRASP comparison'!R380</f>
        <v>1500665.054</v>
      </c>
      <c r="H378" s="55">
        <f>'R-GRASP comparison'!S380</f>
        <v>8874.8622896836259</v>
      </c>
      <c r="I378" s="51">
        <f>tsplib[[#This Row],[Dev]]/tsplib[[#This Row],[Best]]</f>
        <v>5.9748413533377304E-3</v>
      </c>
      <c r="J378" s="55">
        <f>'R-GRASP comparison'!T380</f>
        <v>98.465400000000002</v>
      </c>
    </row>
    <row r="379" spans="1:10" x14ac:dyDescent="0.2">
      <c r="A379" t="s">
        <v>669</v>
      </c>
      <c r="B379" t="str">
        <f>'R-GRASP comparison'!B381</f>
        <v>lin318_15_3</v>
      </c>
      <c r="C379">
        <f>'R-GRASP comparison'!C381</f>
        <v>318</v>
      </c>
      <c r="D379">
        <f>'R-GRASP comparison'!D381</f>
        <v>15</v>
      </c>
      <c r="E379">
        <f>'R-GRASP comparison'!E381</f>
        <v>3</v>
      </c>
      <c r="F379" s="55">
        <f>'R-GRASP comparison'!Q381</f>
        <v>1577109.98</v>
      </c>
      <c r="G379" s="55">
        <f>'R-GRASP comparison'!R381</f>
        <v>1597818.9780000001</v>
      </c>
      <c r="H379" s="55">
        <f>'R-GRASP comparison'!S381</f>
        <v>12213.840791757377</v>
      </c>
      <c r="I379" s="51">
        <f>tsplib[[#This Row],[Dev]]/tsplib[[#This Row],[Best]]</f>
        <v>7.7444445515190878E-3</v>
      </c>
      <c r="J379" s="55">
        <f>'R-GRASP comparison'!T381</f>
        <v>110.52839999999999</v>
      </c>
    </row>
    <row r="380" spans="1:10" x14ac:dyDescent="0.2">
      <c r="A380" t="s">
        <v>669</v>
      </c>
      <c r="B380" t="str">
        <f>'R-GRASP comparison'!B382</f>
        <v>lin318_15_4</v>
      </c>
      <c r="C380">
        <f>'R-GRASP comparison'!C382</f>
        <v>318</v>
      </c>
      <c r="D380">
        <f>'R-GRASP comparison'!D382</f>
        <v>15</v>
      </c>
      <c r="E380">
        <f>'R-GRASP comparison'!E382</f>
        <v>4</v>
      </c>
      <c r="F380" s="55">
        <f>'R-GRASP comparison'!Q382</f>
        <v>1631582.13</v>
      </c>
      <c r="G380" s="55">
        <f>'R-GRASP comparison'!R382</f>
        <v>1640990.7439999999</v>
      </c>
      <c r="H380" s="55">
        <f>'R-GRASP comparison'!S382</f>
        <v>7191.9011935621202</v>
      </c>
      <c r="I380" s="51">
        <f>tsplib[[#This Row],[Dev]]/tsplib[[#This Row],[Best]]</f>
        <v>4.4079308429065232E-3</v>
      </c>
      <c r="J380" s="55">
        <f>'R-GRASP comparison'!T382</f>
        <v>120.93170000000001</v>
      </c>
    </row>
    <row r="381" spans="1:10" x14ac:dyDescent="0.2">
      <c r="A381" t="s">
        <v>669</v>
      </c>
      <c r="B381" t="str">
        <f>'R-GRASP comparison'!B383</f>
        <v>lin318_15_5</v>
      </c>
      <c r="C381">
        <f>'R-GRASP comparison'!C383</f>
        <v>318</v>
      </c>
      <c r="D381">
        <f>'R-GRASP comparison'!D383</f>
        <v>15</v>
      </c>
      <c r="E381">
        <f>'R-GRASP comparison'!E383</f>
        <v>5</v>
      </c>
      <c r="F381" s="55">
        <f>'R-GRASP comparison'!Q383</f>
        <v>1720777.36</v>
      </c>
      <c r="G381" s="55">
        <f>'R-GRASP comparison'!R383</f>
        <v>1760856.0419999999</v>
      </c>
      <c r="H381" s="55">
        <f>'R-GRASP comparison'!S383</f>
        <v>23304.137467803965</v>
      </c>
      <c r="I381" s="51">
        <f>tsplib[[#This Row],[Dev]]/tsplib[[#This Row],[Best]]</f>
        <v>1.3542796418360573E-2</v>
      </c>
      <c r="J381" s="55">
        <f>'R-GRASP comparison'!T383</f>
        <v>132.26575</v>
      </c>
    </row>
    <row r="382" spans="1:10" x14ac:dyDescent="0.2">
      <c r="A382" t="s">
        <v>669</v>
      </c>
      <c r="B382" t="str">
        <f>'R-GRASP comparison'!B384</f>
        <v>lin318_20_2</v>
      </c>
      <c r="C382">
        <f>'R-GRASP comparison'!C384</f>
        <v>318</v>
      </c>
      <c r="D382">
        <f>'R-GRASP comparison'!D384</f>
        <v>20</v>
      </c>
      <c r="E382">
        <f>'R-GRASP comparison'!E384</f>
        <v>2</v>
      </c>
      <c r="F382" s="55">
        <f>'R-GRASP comparison'!Q384</f>
        <v>970163.35</v>
      </c>
      <c r="G382" s="55">
        <f>'R-GRASP comparison'!R384</f>
        <v>976345.2899999998</v>
      </c>
      <c r="H382" s="55">
        <f>'R-GRASP comparison'!S384</f>
        <v>3564.1147073821562</v>
      </c>
      <c r="I382" s="51">
        <f>tsplib[[#This Row],[Dev]]/tsplib[[#This Row],[Best]]</f>
        <v>3.6737263960570725E-3</v>
      </c>
      <c r="J382" s="55">
        <f>'R-GRASP comparison'!T384</f>
        <v>115.17521000000002</v>
      </c>
    </row>
    <row r="383" spans="1:10" x14ac:dyDescent="0.2">
      <c r="A383" t="s">
        <v>669</v>
      </c>
      <c r="B383" t="str">
        <f>'R-GRASP comparison'!B385</f>
        <v>lin318_20_3</v>
      </c>
      <c r="C383">
        <f>'R-GRASP comparison'!C385</f>
        <v>318</v>
      </c>
      <c r="D383">
        <f>'R-GRASP comparison'!D385</f>
        <v>20</v>
      </c>
      <c r="E383">
        <f>'R-GRASP comparison'!E385</f>
        <v>3</v>
      </c>
      <c r="F383" s="55">
        <f>'R-GRASP comparison'!Q385</f>
        <v>1033338.04</v>
      </c>
      <c r="G383" s="55">
        <f>'R-GRASP comparison'!R385</f>
        <v>1046578.191</v>
      </c>
      <c r="H383" s="55">
        <f>'R-GRASP comparison'!S385</f>
        <v>6049.080287873775</v>
      </c>
      <c r="I383" s="51">
        <f>tsplib[[#This Row],[Dev]]/tsplib[[#This Row],[Best]]</f>
        <v>5.8539220020137599E-3</v>
      </c>
      <c r="J383" s="55">
        <f>'R-GRASP comparison'!T385</f>
        <v>131.13714999999999</v>
      </c>
    </row>
    <row r="384" spans="1:10" x14ac:dyDescent="0.2">
      <c r="A384" t="s">
        <v>669</v>
      </c>
      <c r="B384" t="str">
        <f>'R-GRASP comparison'!B386</f>
        <v>lin318_20_4</v>
      </c>
      <c r="C384">
        <f>'R-GRASP comparison'!C386</f>
        <v>318</v>
      </c>
      <c r="D384">
        <f>'R-GRASP comparison'!D386</f>
        <v>20</v>
      </c>
      <c r="E384">
        <f>'R-GRASP comparison'!E386</f>
        <v>4</v>
      </c>
      <c r="F384" s="55">
        <f>'R-GRASP comparison'!Q386</f>
        <v>1074252.25</v>
      </c>
      <c r="G384" s="55">
        <f>'R-GRASP comparison'!R386</f>
        <v>1091908.5150000001</v>
      </c>
      <c r="H384" s="55">
        <f>'R-GRASP comparison'!S386</f>
        <v>11105.633577443888</v>
      </c>
      <c r="I384" s="51">
        <f>tsplib[[#This Row],[Dev]]/tsplib[[#This Row],[Best]]</f>
        <v>1.0338012861917569E-2</v>
      </c>
      <c r="J384" s="55">
        <f>'R-GRASP comparison'!T386</f>
        <v>145.07882000000001</v>
      </c>
    </row>
    <row r="385" spans="1:10" x14ac:dyDescent="0.2">
      <c r="A385" t="s">
        <v>669</v>
      </c>
      <c r="B385" t="str">
        <f>'R-GRASP comparison'!B387</f>
        <v>lin318_20_5</v>
      </c>
      <c r="C385">
        <f>'R-GRASP comparison'!C387</f>
        <v>318</v>
      </c>
      <c r="D385">
        <f>'R-GRASP comparison'!D387</f>
        <v>20</v>
      </c>
      <c r="E385">
        <f>'R-GRASP comparison'!E387</f>
        <v>5</v>
      </c>
      <c r="F385" s="55">
        <f>'R-GRASP comparison'!Q387</f>
        <v>1158920.28</v>
      </c>
      <c r="G385" s="55">
        <f>'R-GRASP comparison'!R387</f>
        <v>1187532.575</v>
      </c>
      <c r="H385" s="55">
        <f>'R-GRASP comparison'!S387</f>
        <v>18262.20451617266</v>
      </c>
      <c r="I385" s="51">
        <f>tsplib[[#This Row],[Dev]]/tsplib[[#This Row],[Best]]</f>
        <v>1.5757947143847255E-2</v>
      </c>
      <c r="J385" s="55">
        <f>'R-GRASP comparison'!T387</f>
        <v>160.29784999999998</v>
      </c>
    </row>
    <row r="386" spans="1:10" x14ac:dyDescent="0.2">
      <c r="A386" t="s">
        <v>664</v>
      </c>
      <c r="B386" t="str">
        <f>'R-GRASP comparison'!B388</f>
        <v>pcb442_05_2</v>
      </c>
      <c r="C386">
        <f>'R-GRASP comparison'!C388</f>
        <v>442</v>
      </c>
      <c r="D386">
        <f>'R-GRASP comparison'!D388</f>
        <v>5</v>
      </c>
      <c r="E386">
        <f>'R-GRASP comparison'!E388</f>
        <v>2</v>
      </c>
      <c r="F386" s="55">
        <f>'R-GRASP comparison'!Q388</f>
        <v>15461822.76</v>
      </c>
      <c r="G386" s="55">
        <f>'R-GRASP comparison'!R388</f>
        <v>15481960.011000002</v>
      </c>
      <c r="H386" s="55">
        <f>'R-GRASP comparison'!S388</f>
        <v>9422.6067086019812</v>
      </c>
      <c r="I386" s="51">
        <f>tsplib[[#This Row],[Dev]]/tsplib[[#This Row],[Best]]</f>
        <v>6.0941111891273428E-4</v>
      </c>
      <c r="J386" s="55">
        <f>'R-GRASP comparison'!T388</f>
        <v>95.819670000000002</v>
      </c>
    </row>
    <row r="387" spans="1:10" x14ac:dyDescent="0.2">
      <c r="A387" t="s">
        <v>664</v>
      </c>
      <c r="B387" t="str">
        <f>'R-GRASP comparison'!B389</f>
        <v>pcb442_05_3</v>
      </c>
      <c r="C387">
        <f>'R-GRASP comparison'!C389</f>
        <v>442</v>
      </c>
      <c r="D387">
        <f>'R-GRASP comparison'!D389</f>
        <v>5</v>
      </c>
      <c r="E387">
        <f>'R-GRASP comparison'!E389</f>
        <v>3</v>
      </c>
      <c r="F387" s="55">
        <f>'R-GRASP comparison'!Q389</f>
        <v>15328093.689999999</v>
      </c>
      <c r="G387" s="55">
        <f>'R-GRASP comparison'!R389</f>
        <v>15340641.284</v>
      </c>
      <c r="H387" s="55">
        <f>'R-GRASP comparison'!S389</f>
        <v>9124.3845317103642</v>
      </c>
      <c r="I387" s="51">
        <f>tsplib[[#This Row],[Dev]]/tsplib[[#This Row],[Best]]</f>
        <v>5.9527197029485041E-4</v>
      </c>
      <c r="J387" s="55">
        <f>'R-GRASP comparison'!T389</f>
        <v>103.76127999999999</v>
      </c>
    </row>
    <row r="388" spans="1:10" x14ac:dyDescent="0.2">
      <c r="A388" t="s">
        <v>664</v>
      </c>
      <c r="B388" t="str">
        <f>'R-GRASP comparison'!B390</f>
        <v>pcb442_05_4</v>
      </c>
      <c r="C388">
        <f>'R-GRASP comparison'!C390</f>
        <v>442</v>
      </c>
      <c r="D388">
        <f>'R-GRASP comparison'!D390</f>
        <v>5</v>
      </c>
      <c r="E388">
        <f>'R-GRASP comparison'!E390</f>
        <v>4</v>
      </c>
      <c r="F388" s="55">
        <f>'R-GRASP comparison'!Q390</f>
        <v>15805203.140000001</v>
      </c>
      <c r="G388" s="55">
        <f>'R-GRASP comparison'!R390</f>
        <v>15860079.833999997</v>
      </c>
      <c r="H388" s="55">
        <f>'R-GRASP comparison'!S390</f>
        <v>21915.310361504784</v>
      </c>
      <c r="I388" s="51">
        <f>tsplib[[#This Row],[Dev]]/tsplib[[#This Row],[Best]]</f>
        <v>1.3865883384972921E-3</v>
      </c>
      <c r="J388" s="55">
        <f>'R-GRASP comparison'!T390</f>
        <v>114.27952000000001</v>
      </c>
    </row>
    <row r="389" spans="1:10" x14ac:dyDescent="0.2">
      <c r="A389" t="s">
        <v>664</v>
      </c>
      <c r="B389" t="str">
        <f>'R-GRASP comparison'!B391</f>
        <v>pcb442_05_5</v>
      </c>
      <c r="C389">
        <f>'R-GRASP comparison'!C391</f>
        <v>442</v>
      </c>
      <c r="D389">
        <f>'R-GRASP comparison'!D391</f>
        <v>5</v>
      </c>
      <c r="E389">
        <f>'R-GRASP comparison'!E391</f>
        <v>5</v>
      </c>
      <c r="F389" s="55">
        <f>'R-GRASP comparison'!Q391</f>
        <v>16057485.619999999</v>
      </c>
      <c r="G389" s="55">
        <f>'R-GRASP comparison'!R391</f>
        <v>16121007.220000003</v>
      </c>
      <c r="H389" s="55">
        <f>'R-GRASP comparison'!S391</f>
        <v>31479.121344924086</v>
      </c>
      <c r="I389" s="51">
        <f>tsplib[[#This Row],[Dev]]/tsplib[[#This Row],[Best]]</f>
        <v>1.9604016525299611E-3</v>
      </c>
      <c r="J389" s="55">
        <f>'R-GRASP comparison'!T391</f>
        <v>120.96558999999999</v>
      </c>
    </row>
    <row r="390" spans="1:10" x14ac:dyDescent="0.2">
      <c r="A390" t="s">
        <v>664</v>
      </c>
      <c r="B390" t="str">
        <f>'R-GRASP comparison'!B392</f>
        <v>pcb442_10_2</v>
      </c>
      <c r="C390">
        <f>'R-GRASP comparison'!C392</f>
        <v>442</v>
      </c>
      <c r="D390">
        <f>'R-GRASP comparison'!D392</f>
        <v>10</v>
      </c>
      <c r="E390">
        <f>'R-GRASP comparison'!E392</f>
        <v>2</v>
      </c>
      <c r="F390" s="55">
        <f>'R-GRASP comparison'!Q392</f>
        <v>5278192.3899999997</v>
      </c>
      <c r="G390" s="55">
        <f>'R-GRASP comparison'!R392</f>
        <v>5306437.7559999991</v>
      </c>
      <c r="H390" s="55">
        <f>'R-GRASP comparison'!S392</f>
        <v>16914.72140602989</v>
      </c>
      <c r="I390" s="51">
        <f>tsplib[[#This Row],[Dev]]/tsplib[[#This Row],[Best]]</f>
        <v>3.2046428315262473E-3</v>
      </c>
      <c r="J390" s="55">
        <f>'R-GRASP comparison'!T392</f>
        <v>144.08634999999998</v>
      </c>
    </row>
    <row r="391" spans="1:10" x14ac:dyDescent="0.2">
      <c r="A391" t="s">
        <v>664</v>
      </c>
      <c r="B391" t="str">
        <f>'R-GRASP comparison'!B393</f>
        <v>pcb442_10_3</v>
      </c>
      <c r="C391">
        <f>'R-GRASP comparison'!C393</f>
        <v>442</v>
      </c>
      <c r="D391">
        <f>'R-GRASP comparison'!D393</f>
        <v>10</v>
      </c>
      <c r="E391">
        <f>'R-GRASP comparison'!E393</f>
        <v>3</v>
      </c>
      <c r="F391" s="55">
        <f>'R-GRASP comparison'!Q393</f>
        <v>5327147.49</v>
      </c>
      <c r="G391" s="55">
        <f>'R-GRASP comparison'!R393</f>
        <v>5375795.0120000001</v>
      </c>
      <c r="H391" s="55">
        <f>'R-GRASP comparison'!S393</f>
        <v>23643.663257074837</v>
      </c>
      <c r="I391" s="51">
        <f>tsplib[[#This Row],[Dev]]/tsplib[[#This Row],[Best]]</f>
        <v>4.438334643720337E-3</v>
      </c>
      <c r="J391" s="55">
        <f>'R-GRASP comparison'!T393</f>
        <v>158.41735</v>
      </c>
    </row>
    <row r="392" spans="1:10" x14ac:dyDescent="0.2">
      <c r="A392" t="s">
        <v>664</v>
      </c>
      <c r="B392" t="str">
        <f>'R-GRASP comparison'!B394</f>
        <v>pcb442_10_4</v>
      </c>
      <c r="C392">
        <f>'R-GRASP comparison'!C394</f>
        <v>442</v>
      </c>
      <c r="D392">
        <f>'R-GRASP comparison'!D394</f>
        <v>10</v>
      </c>
      <c r="E392">
        <f>'R-GRASP comparison'!E394</f>
        <v>4</v>
      </c>
      <c r="F392" s="55">
        <f>'R-GRASP comparison'!Q394</f>
        <v>5685975.6799999997</v>
      </c>
      <c r="G392" s="55">
        <f>'R-GRASP comparison'!R394</f>
        <v>5719116.4550000001</v>
      </c>
      <c r="H392" s="55">
        <f>'R-GRASP comparison'!S394</f>
        <v>18956.208248978724</v>
      </c>
      <c r="I392" s="51">
        <f>tsplib[[#This Row],[Dev]]/tsplib[[#This Row],[Best]]</f>
        <v>3.3338532058193268E-3</v>
      </c>
      <c r="J392" s="55">
        <f>'R-GRASP comparison'!T394</f>
        <v>178.39748000000003</v>
      </c>
    </row>
    <row r="393" spans="1:10" x14ac:dyDescent="0.2">
      <c r="A393" t="s">
        <v>664</v>
      </c>
      <c r="B393" t="str">
        <f>'R-GRASP comparison'!B395</f>
        <v>pcb442_10_5</v>
      </c>
      <c r="C393">
        <f>'R-GRASP comparison'!C395</f>
        <v>442</v>
      </c>
      <c r="D393">
        <f>'R-GRASP comparison'!D395</f>
        <v>10</v>
      </c>
      <c r="E393">
        <f>'R-GRASP comparison'!E395</f>
        <v>5</v>
      </c>
      <c r="F393" s="55">
        <f>'R-GRASP comparison'!Q395</f>
        <v>5911365.3399999999</v>
      </c>
      <c r="G393" s="55">
        <f>'R-GRASP comparison'!R395</f>
        <v>5954340.6730000004</v>
      </c>
      <c r="H393" s="55">
        <f>'R-GRASP comparison'!S395</f>
        <v>23772.635874845717</v>
      </c>
      <c r="I393" s="51">
        <f>tsplib[[#This Row],[Dev]]/tsplib[[#This Row],[Best]]</f>
        <v>4.0215135603250867E-3</v>
      </c>
      <c r="J393" s="55">
        <f>'R-GRASP comparison'!T395</f>
        <v>193.29558000000003</v>
      </c>
    </row>
    <row r="394" spans="1:10" x14ac:dyDescent="0.2">
      <c r="A394" t="s">
        <v>664</v>
      </c>
      <c r="B394" t="str">
        <f>'R-GRASP comparison'!B396</f>
        <v>pcb442_15_2</v>
      </c>
      <c r="C394">
        <f>'R-GRASP comparison'!C396</f>
        <v>442</v>
      </c>
      <c r="D394">
        <f>'R-GRASP comparison'!D396</f>
        <v>15</v>
      </c>
      <c r="E394">
        <f>'R-GRASP comparison'!E396</f>
        <v>2</v>
      </c>
      <c r="F394" s="55">
        <f>'R-GRASP comparison'!Q396</f>
        <v>2850509.83</v>
      </c>
      <c r="G394" s="55">
        <f>'R-GRASP comparison'!R396</f>
        <v>2867534.5729999999</v>
      </c>
      <c r="H394" s="55">
        <f>'R-GRASP comparison'!S396</f>
        <v>9681.5431105629432</v>
      </c>
      <c r="I394" s="51">
        <f>tsplib[[#This Row],[Dev]]/tsplib[[#This Row],[Best]]</f>
        <v>3.3964250916345526E-3</v>
      </c>
      <c r="J394" s="55">
        <f>'R-GRASP comparison'!T396</f>
        <v>181.59110999999999</v>
      </c>
    </row>
    <row r="395" spans="1:10" x14ac:dyDescent="0.2">
      <c r="A395" t="s">
        <v>664</v>
      </c>
      <c r="B395" t="str">
        <f>'R-GRASP comparison'!B397</f>
        <v>pcb442_15_3</v>
      </c>
      <c r="C395">
        <f>'R-GRASP comparison'!C397</f>
        <v>442</v>
      </c>
      <c r="D395">
        <f>'R-GRASP comparison'!D397</f>
        <v>15</v>
      </c>
      <c r="E395">
        <f>'R-GRASP comparison'!E397</f>
        <v>3</v>
      </c>
      <c r="F395" s="55">
        <f>'R-GRASP comparison'!Q397</f>
        <v>2909887.91</v>
      </c>
      <c r="G395" s="55">
        <f>'R-GRASP comparison'!R397</f>
        <v>2931889.1509999996</v>
      </c>
      <c r="H395" s="55">
        <f>'R-GRASP comparison'!S397</f>
        <v>12960.268434835216</v>
      </c>
      <c r="I395" s="51">
        <f>tsplib[[#This Row],[Dev]]/tsplib[[#This Row],[Best]]</f>
        <v>4.453872051324209E-3</v>
      </c>
      <c r="J395" s="55">
        <f>'R-GRASP comparison'!T397</f>
        <v>202.25844999999998</v>
      </c>
    </row>
    <row r="396" spans="1:10" x14ac:dyDescent="0.2">
      <c r="A396" t="s">
        <v>664</v>
      </c>
      <c r="B396" t="str">
        <f>'R-GRASP comparison'!B398</f>
        <v>pcb442_15_4</v>
      </c>
      <c r="C396">
        <f>'R-GRASP comparison'!C398</f>
        <v>442</v>
      </c>
      <c r="D396">
        <f>'R-GRASP comparison'!D398</f>
        <v>15</v>
      </c>
      <c r="E396">
        <f>'R-GRASP comparison'!E398</f>
        <v>4</v>
      </c>
      <c r="F396" s="55">
        <f>'R-GRASP comparison'!Q398</f>
        <v>3170426.7</v>
      </c>
      <c r="G396" s="55">
        <f>'R-GRASP comparison'!R398</f>
        <v>3195292.5709999995</v>
      </c>
      <c r="H396" s="55">
        <f>'R-GRASP comparison'!S398</f>
        <v>15476.495269143839</v>
      </c>
      <c r="I396" s="51">
        <f>tsplib[[#This Row],[Dev]]/tsplib[[#This Row],[Best]]</f>
        <v>4.8815180837153051E-3</v>
      </c>
      <c r="J396" s="55">
        <f>'R-GRASP comparison'!T398</f>
        <v>228.07474000000002</v>
      </c>
    </row>
    <row r="397" spans="1:10" x14ac:dyDescent="0.2">
      <c r="A397" t="s">
        <v>664</v>
      </c>
      <c r="B397" t="str">
        <f>'R-GRASP comparison'!B399</f>
        <v>pcb442_15_5</v>
      </c>
      <c r="C397">
        <f>'R-GRASP comparison'!C399</f>
        <v>442</v>
      </c>
      <c r="D397">
        <f>'R-GRASP comparison'!D399</f>
        <v>15</v>
      </c>
      <c r="E397">
        <f>'R-GRASP comparison'!E399</f>
        <v>5</v>
      </c>
      <c r="F397" s="55">
        <f>'R-GRASP comparison'!Q399</f>
        <v>3406173.53</v>
      </c>
      <c r="G397" s="55">
        <f>'R-GRASP comparison'!R399</f>
        <v>3447203.017</v>
      </c>
      <c r="H397" s="55">
        <f>'R-GRASP comparison'!S399</f>
        <v>27054.924961410616</v>
      </c>
      <c r="I397" s="51">
        <f>tsplib[[#This Row],[Dev]]/tsplib[[#This Row],[Best]]</f>
        <v>7.9429085814693122E-3</v>
      </c>
      <c r="J397" s="55">
        <f>'R-GRASP comparison'!T399</f>
        <v>247.28925999999996</v>
      </c>
    </row>
    <row r="398" spans="1:10" x14ac:dyDescent="0.2">
      <c r="A398" t="s">
        <v>664</v>
      </c>
      <c r="B398" t="str">
        <f>'R-GRASP comparison'!B400</f>
        <v>pcb442_20_2</v>
      </c>
      <c r="C398">
        <f>'R-GRASP comparison'!C400</f>
        <v>442</v>
      </c>
      <c r="D398">
        <f>'R-GRASP comparison'!D400</f>
        <v>20</v>
      </c>
      <c r="E398">
        <f>'R-GRASP comparison'!E400</f>
        <v>2</v>
      </c>
      <c r="F398" s="55">
        <f>'R-GRASP comparison'!Q400</f>
        <v>1867649.49</v>
      </c>
      <c r="G398" s="55">
        <f>'R-GRASP comparison'!R400</f>
        <v>1882095.1650000003</v>
      </c>
      <c r="H398" s="55">
        <f>'R-GRASP comparison'!S400</f>
        <v>6859.441239626929</v>
      </c>
      <c r="I398" s="51">
        <f>tsplib[[#This Row],[Dev]]/tsplib[[#This Row],[Best]]</f>
        <v>3.6727669064000488E-3</v>
      </c>
      <c r="J398" s="55">
        <f>'R-GRASP comparison'!T400</f>
        <v>219.10760999999997</v>
      </c>
    </row>
    <row r="399" spans="1:10" x14ac:dyDescent="0.2">
      <c r="A399" t="s">
        <v>664</v>
      </c>
      <c r="B399" t="str">
        <f>'R-GRASP comparison'!B401</f>
        <v>pcb442_20_3</v>
      </c>
      <c r="C399">
        <f>'R-GRASP comparison'!C401</f>
        <v>442</v>
      </c>
      <c r="D399">
        <f>'R-GRASP comparison'!D401</f>
        <v>20</v>
      </c>
      <c r="E399">
        <f>'R-GRASP comparison'!E401</f>
        <v>3</v>
      </c>
      <c r="F399" s="55">
        <f>'R-GRASP comparison'!Q401</f>
        <v>1893746.33</v>
      </c>
      <c r="G399" s="55">
        <f>'R-GRASP comparison'!R401</f>
        <v>1919753.33</v>
      </c>
      <c r="H399" s="55">
        <f>'R-GRASP comparison'!S401</f>
        <v>12420.746523226529</v>
      </c>
      <c r="I399" s="51">
        <f>tsplib[[#This Row],[Dev]]/tsplib[[#This Row],[Best]]</f>
        <v>6.5588227559635875E-3</v>
      </c>
      <c r="J399" s="55">
        <f>'R-GRASP comparison'!T401</f>
        <v>243.27327999999997</v>
      </c>
    </row>
    <row r="400" spans="1:10" x14ac:dyDescent="0.2">
      <c r="A400" t="s">
        <v>664</v>
      </c>
      <c r="B400" t="str">
        <f>'R-GRASP comparison'!B402</f>
        <v>pcb442_20_4</v>
      </c>
      <c r="C400">
        <f>'R-GRASP comparison'!C402</f>
        <v>442</v>
      </c>
      <c r="D400">
        <f>'R-GRASP comparison'!D402</f>
        <v>20</v>
      </c>
      <c r="E400">
        <f>'R-GRASP comparison'!E402</f>
        <v>4</v>
      </c>
      <c r="F400" s="55">
        <f>'R-GRASP comparison'!Q402</f>
        <v>2112647.0099999998</v>
      </c>
      <c r="G400" s="55">
        <f>'R-GRASP comparison'!R402</f>
        <v>2145435.784</v>
      </c>
      <c r="H400" s="55">
        <f>'R-GRASP comparison'!S402</f>
        <v>17198.119719372593</v>
      </c>
      <c r="I400" s="51">
        <f>tsplib[[#This Row],[Dev]]/tsplib[[#This Row],[Best]]</f>
        <v>8.1405552550743408E-3</v>
      </c>
      <c r="J400" s="55">
        <f>'R-GRASP comparison'!T402</f>
        <v>277.78611000000001</v>
      </c>
    </row>
    <row r="401" spans="1:10" x14ac:dyDescent="0.2">
      <c r="A401" t="s">
        <v>664</v>
      </c>
      <c r="B401" t="str">
        <f>'R-GRASP comparison'!B403</f>
        <v>pcb442_20_5</v>
      </c>
      <c r="C401">
        <f>'R-GRASP comparison'!C403</f>
        <v>442</v>
      </c>
      <c r="D401">
        <f>'R-GRASP comparison'!D403</f>
        <v>20</v>
      </c>
      <c r="E401">
        <f>'R-GRASP comparison'!E403</f>
        <v>5</v>
      </c>
      <c r="F401" s="55">
        <f>'R-GRASP comparison'!Q403</f>
        <v>2310615.33</v>
      </c>
      <c r="G401" s="55">
        <f>'R-GRASP comparison'!R403</f>
        <v>2344266.7880000002</v>
      </c>
      <c r="H401" s="55">
        <f>'R-GRASP comparison'!S403</f>
        <v>14261.004589769145</v>
      </c>
      <c r="I401" s="51">
        <f>tsplib[[#This Row],[Dev]]/tsplib[[#This Row],[Best]]</f>
        <v>6.1719509970398854E-3</v>
      </c>
      <c r="J401" s="55">
        <f>'R-GRASP comparison'!T403</f>
        <v>301.20744000000002</v>
      </c>
    </row>
    <row r="402" spans="1:10" x14ac:dyDescent="0.2">
      <c r="A402" t="s">
        <v>655</v>
      </c>
      <c r="B402" t="str">
        <f>'R-GRASP comparison'!B404</f>
        <v>pr107_05_2</v>
      </c>
      <c r="C402">
        <f>'R-GRASP comparison'!C404</f>
        <v>107</v>
      </c>
      <c r="D402">
        <f>'R-GRASP comparison'!D404</f>
        <v>5</v>
      </c>
      <c r="E402">
        <f>'R-GRASP comparison'!E404</f>
        <v>2</v>
      </c>
      <c r="F402" s="55">
        <f>'R-GRASP comparison'!Q404</f>
        <v>1850536.57</v>
      </c>
      <c r="G402" s="55">
        <f>'R-GRASP comparison'!R404</f>
        <v>1853903.4149999998</v>
      </c>
      <c r="H402" s="55">
        <f>'R-GRASP comparison'!S404</f>
        <v>3788.2288834881574</v>
      </c>
      <c r="I402" s="51">
        <f>tsplib[[#This Row],[Dev]]/tsplib[[#This Row],[Best]]</f>
        <v>2.0470975526239708E-3</v>
      </c>
      <c r="J402" s="55">
        <f>'R-GRASP comparison'!T404</f>
        <v>5.8700099999999997</v>
      </c>
    </row>
    <row r="403" spans="1:10" x14ac:dyDescent="0.2">
      <c r="A403" t="s">
        <v>655</v>
      </c>
      <c r="B403" t="str">
        <f>'R-GRASP comparison'!B405</f>
        <v>pr107_05_3</v>
      </c>
      <c r="C403">
        <f>'R-GRASP comparison'!C405</f>
        <v>107</v>
      </c>
      <c r="D403">
        <f>'R-GRASP comparison'!D405</f>
        <v>5</v>
      </c>
      <c r="E403">
        <f>'R-GRASP comparison'!E405</f>
        <v>3</v>
      </c>
      <c r="F403" s="55">
        <f>'R-GRASP comparison'!Q405</f>
        <v>1937408.91</v>
      </c>
      <c r="G403" s="55">
        <f>'R-GRASP comparison'!R405</f>
        <v>1946133.75</v>
      </c>
      <c r="H403" s="55">
        <f>'R-GRASP comparison'!S405</f>
        <v>7753.0189818991994</v>
      </c>
      <c r="I403" s="51">
        <f>tsplib[[#This Row],[Dev]]/tsplib[[#This Row],[Best]]</f>
        <v>4.0017463230822038E-3</v>
      </c>
      <c r="J403" s="55">
        <f>'R-GRASP comparison'!T405</f>
        <v>6.4908600000000005</v>
      </c>
    </row>
    <row r="404" spans="1:10" x14ac:dyDescent="0.2">
      <c r="A404" t="s">
        <v>655</v>
      </c>
      <c r="B404" t="str">
        <f>'R-GRASP comparison'!B406</f>
        <v>pr107_05_4</v>
      </c>
      <c r="C404">
        <f>'R-GRASP comparison'!C406</f>
        <v>107</v>
      </c>
      <c r="D404">
        <f>'R-GRASP comparison'!D406</f>
        <v>5</v>
      </c>
      <c r="E404">
        <f>'R-GRASP comparison'!E406</f>
        <v>4</v>
      </c>
      <c r="F404" s="55">
        <f>'R-GRASP comparison'!Q406</f>
        <v>1976492.47</v>
      </c>
      <c r="G404" s="55">
        <f>'R-GRASP comparison'!R406</f>
        <v>1985994.2970000003</v>
      </c>
      <c r="H404" s="55">
        <f>'R-GRASP comparison'!S406</f>
        <v>5947.4585224634666</v>
      </c>
      <c r="I404" s="51">
        <f>tsplib[[#This Row],[Dev]]/tsplib[[#This Row],[Best]]</f>
        <v>3.0090974859436053E-3</v>
      </c>
      <c r="J404" s="55">
        <f>'R-GRASP comparison'!T406</f>
        <v>6.9113299999999995</v>
      </c>
    </row>
    <row r="405" spans="1:10" x14ac:dyDescent="0.2">
      <c r="A405" t="s">
        <v>655</v>
      </c>
      <c r="B405" t="str">
        <f>'R-GRASP comparison'!B407</f>
        <v>pr107_05_5</v>
      </c>
      <c r="C405">
        <f>'R-GRASP comparison'!C407</f>
        <v>107</v>
      </c>
      <c r="D405">
        <f>'R-GRASP comparison'!D407</f>
        <v>5</v>
      </c>
      <c r="E405">
        <f>'R-GRASP comparison'!E407</f>
        <v>5</v>
      </c>
      <c r="F405" s="55">
        <f>'R-GRASP comparison'!Q407</f>
        <v>2159938.65</v>
      </c>
      <c r="G405" s="55">
        <f>'R-GRASP comparison'!R407</f>
        <v>2189710.676</v>
      </c>
      <c r="H405" s="55">
        <f>'R-GRASP comparison'!S407</f>
        <v>18103.55268438964</v>
      </c>
      <c r="I405" s="51">
        <f>tsplib[[#This Row],[Dev]]/tsplib[[#This Row],[Best]]</f>
        <v>8.3815124491566657E-3</v>
      </c>
      <c r="J405" s="55">
        <f>'R-GRASP comparison'!T407</f>
        <v>7.1609099999999986</v>
      </c>
    </row>
    <row r="406" spans="1:10" x14ac:dyDescent="0.2">
      <c r="A406" t="s">
        <v>655</v>
      </c>
      <c r="B406" t="str">
        <f>'R-GRASP comparison'!B408</f>
        <v>pr107_10_2</v>
      </c>
      <c r="C406">
        <f>'R-GRASP comparison'!C408</f>
        <v>107</v>
      </c>
      <c r="D406">
        <f>'R-GRASP comparison'!D408</f>
        <v>10</v>
      </c>
      <c r="E406">
        <f>'R-GRASP comparison'!E408</f>
        <v>2</v>
      </c>
      <c r="F406" s="55">
        <f>'R-GRASP comparison'!Q408</f>
        <v>536927.02</v>
      </c>
      <c r="G406" s="55">
        <f>'R-GRASP comparison'!R408</f>
        <v>548584.09700000007</v>
      </c>
      <c r="H406" s="55">
        <f>'R-GRASP comparison'!S408</f>
        <v>5611.9367387343673</v>
      </c>
      <c r="I406" s="51">
        <f>tsplib[[#This Row],[Dev]]/tsplib[[#This Row],[Best]]</f>
        <v>1.0451954417817095E-2</v>
      </c>
      <c r="J406" s="55">
        <f>'R-GRASP comparison'!T408</f>
        <v>9.3745900000000013</v>
      </c>
    </row>
    <row r="407" spans="1:10" x14ac:dyDescent="0.2">
      <c r="A407" t="s">
        <v>655</v>
      </c>
      <c r="B407" t="str">
        <f>'R-GRASP comparison'!B409</f>
        <v>pr107_10_3</v>
      </c>
      <c r="C407">
        <f>'R-GRASP comparison'!C409</f>
        <v>107</v>
      </c>
      <c r="D407">
        <f>'R-GRASP comparison'!D409</f>
        <v>10</v>
      </c>
      <c r="E407">
        <f>'R-GRASP comparison'!E409</f>
        <v>3</v>
      </c>
      <c r="F407" s="55">
        <f>'R-GRASP comparison'!Q409</f>
        <v>482113.26</v>
      </c>
      <c r="G407" s="55">
        <f>'R-GRASP comparison'!R409</f>
        <v>488511.49900000001</v>
      </c>
      <c r="H407" s="55">
        <f>'R-GRASP comparison'!S409</f>
        <v>4583.9593209763088</v>
      </c>
      <c r="I407" s="51">
        <f>tsplib[[#This Row],[Dev]]/tsplib[[#This Row],[Best]]</f>
        <v>9.5080548520410091E-3</v>
      </c>
      <c r="J407" s="55">
        <f>'R-GRASP comparison'!T409</f>
        <v>10.57184</v>
      </c>
    </row>
    <row r="408" spans="1:10" x14ac:dyDescent="0.2">
      <c r="A408" t="s">
        <v>655</v>
      </c>
      <c r="B408" t="str">
        <f>'R-GRASP comparison'!B410</f>
        <v>pr107_10_4</v>
      </c>
      <c r="C408">
        <f>'R-GRASP comparison'!C410</f>
        <v>107</v>
      </c>
      <c r="D408">
        <f>'R-GRASP comparison'!D410</f>
        <v>10</v>
      </c>
      <c r="E408">
        <f>'R-GRASP comparison'!E410</f>
        <v>4</v>
      </c>
      <c r="F408" s="55">
        <f>'R-GRASP comparison'!Q410</f>
        <v>467956.59</v>
      </c>
      <c r="G408" s="55">
        <f>'R-GRASP comparison'!R410</f>
        <v>480720.6700000001</v>
      </c>
      <c r="H408" s="55">
        <f>'R-GRASP comparison'!S410</f>
        <v>9837.0716799722049</v>
      </c>
      <c r="I408" s="51">
        <f>tsplib[[#This Row],[Dev]]/tsplib[[#This Row],[Best]]</f>
        <v>2.1021333795026166E-2</v>
      </c>
      <c r="J408" s="55">
        <f>'R-GRASP comparison'!T410</f>
        <v>11.169359999999999</v>
      </c>
    </row>
    <row r="409" spans="1:10" x14ac:dyDescent="0.2">
      <c r="A409" t="s">
        <v>655</v>
      </c>
      <c r="B409" t="str">
        <f>'R-GRASP comparison'!B411</f>
        <v>pr107_10_5</v>
      </c>
      <c r="C409">
        <f>'R-GRASP comparison'!C411</f>
        <v>107</v>
      </c>
      <c r="D409">
        <f>'R-GRASP comparison'!D411</f>
        <v>10</v>
      </c>
      <c r="E409">
        <f>'R-GRASP comparison'!E411</f>
        <v>5</v>
      </c>
      <c r="F409" s="55">
        <f>'R-GRASP comparison'!Q411</f>
        <v>765123.68</v>
      </c>
      <c r="G409" s="55">
        <f>'R-GRASP comparison'!R411</f>
        <v>798921.9850000001</v>
      </c>
      <c r="H409" s="55">
        <f>'R-GRASP comparison'!S411</f>
        <v>17900.604120071996</v>
      </c>
      <c r="I409" s="51">
        <f>tsplib[[#This Row],[Dev]]/tsplib[[#This Row],[Best]]</f>
        <v>2.3395700052143198E-2</v>
      </c>
      <c r="J409" s="55">
        <f>'R-GRASP comparison'!T411</f>
        <v>11.349810000000002</v>
      </c>
    </row>
    <row r="410" spans="1:10" x14ac:dyDescent="0.2">
      <c r="A410" t="s">
        <v>655</v>
      </c>
      <c r="B410" t="str">
        <f>'R-GRASP comparison'!B412</f>
        <v>pr107_15_2</v>
      </c>
      <c r="C410">
        <f>'R-GRASP comparison'!C412</f>
        <v>107</v>
      </c>
      <c r="D410">
        <f>'R-GRASP comparison'!D412</f>
        <v>15</v>
      </c>
      <c r="E410">
        <f>'R-GRASP comparison'!E412</f>
        <v>2</v>
      </c>
      <c r="F410" s="55">
        <f>'R-GRASP comparison'!Q412</f>
        <v>249705.54</v>
      </c>
      <c r="G410" s="55">
        <f>'R-GRASP comparison'!R412</f>
        <v>254529.91600000003</v>
      </c>
      <c r="H410" s="55">
        <f>'R-GRASP comparison'!S412</f>
        <v>3876.3710952017427</v>
      </c>
      <c r="I410" s="51">
        <f>tsplib[[#This Row],[Dev]]/tsplib[[#This Row],[Best]]</f>
        <v>1.5523768896764335E-2</v>
      </c>
      <c r="J410" s="55">
        <f>'R-GRASP comparison'!T412</f>
        <v>11.596680000000001</v>
      </c>
    </row>
    <row r="411" spans="1:10" x14ac:dyDescent="0.2">
      <c r="A411" t="s">
        <v>655</v>
      </c>
      <c r="B411" t="str">
        <f>'R-GRASP comparison'!B413</f>
        <v>pr107_15_3</v>
      </c>
      <c r="C411">
        <f>'R-GRASP comparison'!C413</f>
        <v>107</v>
      </c>
      <c r="D411">
        <f>'R-GRASP comparison'!D413</f>
        <v>15</v>
      </c>
      <c r="E411">
        <f>'R-GRASP comparison'!E413</f>
        <v>3</v>
      </c>
      <c r="F411" s="55">
        <f>'R-GRASP comparison'!Q413</f>
        <v>293851.42</v>
      </c>
      <c r="G411" s="55">
        <f>'R-GRASP comparison'!R413</f>
        <v>299352.06500000006</v>
      </c>
      <c r="H411" s="55">
        <f>'R-GRASP comparison'!S413</f>
        <v>4051.610071655331</v>
      </c>
      <c r="I411" s="51">
        <f>tsplib[[#This Row],[Dev]]/tsplib[[#This Row],[Best]]</f>
        <v>1.3787954714172664E-2</v>
      </c>
      <c r="J411" s="55">
        <f>'R-GRASP comparison'!T413</f>
        <v>12.943059999999999</v>
      </c>
    </row>
    <row r="412" spans="1:10" x14ac:dyDescent="0.2">
      <c r="A412" t="s">
        <v>655</v>
      </c>
      <c r="B412" t="str">
        <f>'R-GRASP comparison'!B414</f>
        <v>pr107_15_4</v>
      </c>
      <c r="C412">
        <f>'R-GRASP comparison'!C414</f>
        <v>107</v>
      </c>
      <c r="D412">
        <f>'R-GRASP comparison'!D414</f>
        <v>15</v>
      </c>
      <c r="E412">
        <f>'R-GRASP comparison'!E414</f>
        <v>4</v>
      </c>
      <c r="F412" s="55">
        <f>'R-GRASP comparison'!Q414</f>
        <v>298411.53999999998</v>
      </c>
      <c r="G412" s="55">
        <f>'R-GRASP comparison'!R414</f>
        <v>310160.31999999995</v>
      </c>
      <c r="H412" s="55">
        <f>'R-GRASP comparison'!S414</f>
        <v>7599.3001974494719</v>
      </c>
      <c r="I412" s="51">
        <f>tsplib[[#This Row],[Dev]]/tsplib[[#This Row],[Best]]</f>
        <v>2.5465838879587137E-2</v>
      </c>
      <c r="J412" s="55">
        <f>'R-GRASP comparison'!T414</f>
        <v>13.75906</v>
      </c>
    </row>
    <row r="413" spans="1:10" x14ac:dyDescent="0.2">
      <c r="A413" t="s">
        <v>655</v>
      </c>
      <c r="B413" t="str">
        <f>'R-GRASP comparison'!B415</f>
        <v>pr107_15_5</v>
      </c>
      <c r="C413">
        <f>'R-GRASP comparison'!C415</f>
        <v>107</v>
      </c>
      <c r="D413">
        <f>'R-GRASP comparison'!D415</f>
        <v>15</v>
      </c>
      <c r="E413">
        <f>'R-GRASP comparison'!E415</f>
        <v>5</v>
      </c>
      <c r="F413" s="55">
        <f>'R-GRASP comparison'!Q415</f>
        <v>389287.48</v>
      </c>
      <c r="G413" s="55">
        <f>'R-GRASP comparison'!R415</f>
        <v>406593.01600000006</v>
      </c>
      <c r="H413" s="55">
        <f>'R-GRASP comparison'!S415</f>
        <v>14619.859103223796</v>
      </c>
      <c r="I413" s="51">
        <f>tsplib[[#This Row],[Dev]]/tsplib[[#This Row],[Best]]</f>
        <v>3.7555431022913442E-2</v>
      </c>
      <c r="J413" s="55">
        <f>'R-GRASP comparison'!T415</f>
        <v>14.19886</v>
      </c>
    </row>
    <row r="414" spans="1:10" x14ac:dyDescent="0.2">
      <c r="A414" t="s">
        <v>655</v>
      </c>
      <c r="B414" t="str">
        <f>'R-GRASP comparison'!B416</f>
        <v>pr107_20_2</v>
      </c>
      <c r="C414">
        <f>'R-GRASP comparison'!C416</f>
        <v>107</v>
      </c>
      <c r="D414">
        <f>'R-GRASP comparison'!D416</f>
        <v>20</v>
      </c>
      <c r="E414">
        <f>'R-GRASP comparison'!E416</f>
        <v>2</v>
      </c>
      <c r="F414" s="55">
        <f>'R-GRASP comparison'!Q416</f>
        <v>154456.47</v>
      </c>
      <c r="G414" s="55">
        <f>'R-GRASP comparison'!R416</f>
        <v>158474.41800000001</v>
      </c>
      <c r="H414" s="55">
        <f>'R-GRASP comparison'!S416</f>
        <v>2413.4190609718439</v>
      </c>
      <c r="I414" s="51">
        <f>tsplib[[#This Row],[Dev]]/tsplib[[#This Row],[Best]]</f>
        <v>1.5625237718898042E-2</v>
      </c>
      <c r="J414" s="55">
        <f>'R-GRASP comparison'!T416</f>
        <v>13.153449999999998</v>
      </c>
    </row>
    <row r="415" spans="1:10" x14ac:dyDescent="0.2">
      <c r="A415" t="s">
        <v>655</v>
      </c>
      <c r="B415" t="str">
        <f>'R-GRASP comparison'!B417</f>
        <v>pr107_20_3</v>
      </c>
      <c r="C415">
        <f>'R-GRASP comparison'!C417</f>
        <v>107</v>
      </c>
      <c r="D415">
        <f>'R-GRASP comparison'!D417</f>
        <v>20</v>
      </c>
      <c r="E415">
        <f>'R-GRASP comparison'!E417</f>
        <v>3</v>
      </c>
      <c r="F415" s="55">
        <f>'R-GRASP comparison'!Q417</f>
        <v>156929.06</v>
      </c>
      <c r="G415" s="55">
        <f>'R-GRASP comparison'!R417</f>
        <v>160027.234</v>
      </c>
      <c r="H415" s="55">
        <f>'R-GRASP comparison'!S417</f>
        <v>1808.8386060932396</v>
      </c>
      <c r="I415" s="51">
        <f>tsplib[[#This Row],[Dev]]/tsplib[[#This Row],[Best]]</f>
        <v>1.1526473210845968E-2</v>
      </c>
      <c r="J415" s="55">
        <f>'R-GRASP comparison'!T417</f>
        <v>15.072570000000002</v>
      </c>
    </row>
    <row r="416" spans="1:10" x14ac:dyDescent="0.2">
      <c r="A416" t="s">
        <v>655</v>
      </c>
      <c r="B416" t="str">
        <f>'R-GRASP comparison'!B418</f>
        <v>pr107_20_4</v>
      </c>
      <c r="C416">
        <f>'R-GRASP comparison'!C418</f>
        <v>107</v>
      </c>
      <c r="D416">
        <f>'R-GRASP comparison'!D418</f>
        <v>20</v>
      </c>
      <c r="E416">
        <f>'R-GRASP comparison'!E418</f>
        <v>4</v>
      </c>
      <c r="F416" s="55">
        <f>'R-GRASP comparison'!Q418</f>
        <v>156077.26</v>
      </c>
      <c r="G416" s="55">
        <f>'R-GRASP comparison'!R418</f>
        <v>160219.63399999999</v>
      </c>
      <c r="H416" s="55">
        <f>'R-GRASP comparison'!S418</f>
        <v>3816.5013445626996</v>
      </c>
      <c r="I416" s="51">
        <f>tsplib[[#This Row],[Dev]]/tsplib[[#This Row],[Best]]</f>
        <v>2.4452641881095936E-2</v>
      </c>
      <c r="J416" s="55">
        <f>'R-GRASP comparison'!T418</f>
        <v>16.006039999999999</v>
      </c>
    </row>
    <row r="417" spans="1:10" x14ac:dyDescent="0.2">
      <c r="A417" t="s">
        <v>655</v>
      </c>
      <c r="B417" t="str">
        <f>'R-GRASP comparison'!B419</f>
        <v>pr107_20_5</v>
      </c>
      <c r="C417">
        <f>'R-GRASP comparison'!C419</f>
        <v>107</v>
      </c>
      <c r="D417">
        <f>'R-GRASP comparison'!D419</f>
        <v>20</v>
      </c>
      <c r="E417">
        <f>'R-GRASP comparison'!E419</f>
        <v>5</v>
      </c>
      <c r="F417" s="55">
        <f>'R-GRASP comparison'!Q419</f>
        <v>206083.34</v>
      </c>
      <c r="G417" s="55">
        <f>'R-GRASP comparison'!R419</f>
        <v>237081.32299999995</v>
      </c>
      <c r="H417" s="55">
        <f>'R-GRASP comparison'!S419</f>
        <v>12442.341341374131</v>
      </c>
      <c r="I417" s="51">
        <f>tsplib[[#This Row],[Dev]]/tsplib[[#This Row],[Best]]</f>
        <v>6.0375289634640679E-2</v>
      </c>
      <c r="J417" s="55">
        <f>'R-GRASP comparison'!T419</f>
        <v>16.682029999999997</v>
      </c>
    </row>
    <row r="418" spans="1:10" x14ac:dyDescent="0.2">
      <c r="A418" t="s">
        <v>657</v>
      </c>
      <c r="B418" t="str">
        <f>'R-GRASP comparison'!B420</f>
        <v>pr124_05_2</v>
      </c>
      <c r="C418">
        <f>'R-GRASP comparison'!C420</f>
        <v>124</v>
      </c>
      <c r="D418">
        <f>'R-GRASP comparison'!D420</f>
        <v>5</v>
      </c>
      <c r="E418">
        <f>'R-GRASP comparison'!E420</f>
        <v>2</v>
      </c>
      <c r="F418" s="55">
        <f>'R-GRASP comparison'!Q420</f>
        <v>3108030.55</v>
      </c>
      <c r="G418" s="55">
        <f>'R-GRASP comparison'!R420</f>
        <v>3108030.5500000003</v>
      </c>
      <c r="H418" s="55">
        <f>'R-GRASP comparison'!S420</f>
        <v>4.9085009535283774E-10</v>
      </c>
      <c r="I418" s="51">
        <f>tsplib[[#This Row],[Dev]]/tsplib[[#This Row],[Best]]</f>
        <v>1.5792962374608506E-16</v>
      </c>
      <c r="J418" s="55">
        <f>'R-GRASP comparison'!T420</f>
        <v>7.9425799999999995</v>
      </c>
    </row>
    <row r="419" spans="1:10" x14ac:dyDescent="0.2">
      <c r="A419" t="s">
        <v>657</v>
      </c>
      <c r="B419" t="str">
        <f>'R-GRASP comparison'!B421</f>
        <v>pr124_05_3</v>
      </c>
      <c r="C419">
        <f>'R-GRASP comparison'!C421</f>
        <v>124</v>
      </c>
      <c r="D419">
        <f>'R-GRASP comparison'!D421</f>
        <v>5</v>
      </c>
      <c r="E419">
        <f>'R-GRASP comparison'!E421</f>
        <v>3</v>
      </c>
      <c r="F419" s="55">
        <f>'R-GRASP comparison'!Q421</f>
        <v>3024138.17</v>
      </c>
      <c r="G419" s="55">
        <f>'R-GRASP comparison'!R421</f>
        <v>3062605.7960000001</v>
      </c>
      <c r="H419" s="55">
        <f>'R-GRASP comparison'!S421</f>
        <v>27889.547644841336</v>
      </c>
      <c r="I419" s="51">
        <f>tsplib[[#This Row],[Dev]]/tsplib[[#This Row],[Best]]</f>
        <v>9.2223126315823505E-3</v>
      </c>
      <c r="J419" s="55">
        <f>'R-GRASP comparison'!T421</f>
        <v>8.6073699999999995</v>
      </c>
    </row>
    <row r="420" spans="1:10" x14ac:dyDescent="0.2">
      <c r="A420" t="s">
        <v>657</v>
      </c>
      <c r="B420" t="str">
        <f>'R-GRASP comparison'!B422</f>
        <v>pr124_05_4</v>
      </c>
      <c r="C420">
        <f>'R-GRASP comparison'!C422</f>
        <v>124</v>
      </c>
      <c r="D420">
        <f>'R-GRASP comparison'!D422</f>
        <v>5</v>
      </c>
      <c r="E420">
        <f>'R-GRASP comparison'!E422</f>
        <v>4</v>
      </c>
      <c r="F420" s="55">
        <f>'R-GRASP comparison'!Q422</f>
        <v>3571755.44</v>
      </c>
      <c r="G420" s="55">
        <f>'R-GRASP comparison'!R422</f>
        <v>3588549.2339999997</v>
      </c>
      <c r="H420" s="55">
        <f>'R-GRASP comparison'!S422</f>
        <v>18660.891865851496</v>
      </c>
      <c r="I420" s="51">
        <f>tsplib[[#This Row],[Dev]]/tsplib[[#This Row],[Best]]</f>
        <v>5.2245715529312658E-3</v>
      </c>
      <c r="J420" s="55">
        <f>'R-GRASP comparison'!T422</f>
        <v>9.0051699999999997</v>
      </c>
    </row>
    <row r="421" spans="1:10" x14ac:dyDescent="0.2">
      <c r="A421" t="s">
        <v>657</v>
      </c>
      <c r="B421" t="str">
        <f>'R-GRASP comparison'!B423</f>
        <v>pr124_05_5</v>
      </c>
      <c r="C421">
        <f>'R-GRASP comparison'!C423</f>
        <v>124</v>
      </c>
      <c r="D421">
        <f>'R-GRASP comparison'!D423</f>
        <v>5</v>
      </c>
      <c r="E421">
        <f>'R-GRASP comparison'!E423</f>
        <v>5</v>
      </c>
      <c r="F421" s="55">
        <f>'R-GRASP comparison'!Q423</f>
        <v>3255321.23</v>
      </c>
      <c r="G421" s="55">
        <f>'R-GRASP comparison'!R423</f>
        <v>3301812.142</v>
      </c>
      <c r="H421" s="55">
        <f>'R-GRASP comparison'!S423</f>
        <v>31509.495680040018</v>
      </c>
      <c r="I421" s="51">
        <f>tsplib[[#This Row],[Dev]]/tsplib[[#This Row],[Best]]</f>
        <v>9.6793813739973113E-3</v>
      </c>
      <c r="J421" s="55">
        <f>'R-GRASP comparison'!T423</f>
        <v>9.5785599999999995</v>
      </c>
    </row>
    <row r="422" spans="1:10" x14ac:dyDescent="0.2">
      <c r="A422" t="s">
        <v>657</v>
      </c>
      <c r="B422" t="str">
        <f>'R-GRASP comparison'!B424</f>
        <v>pr124_10_2</v>
      </c>
      <c r="C422">
        <f>'R-GRASP comparison'!C424</f>
        <v>124</v>
      </c>
      <c r="D422">
        <f>'R-GRASP comparison'!D424</f>
        <v>10</v>
      </c>
      <c r="E422">
        <f>'R-GRASP comparison'!E424</f>
        <v>2</v>
      </c>
      <c r="F422" s="55">
        <f>'R-GRASP comparison'!Q424</f>
        <v>954163.28</v>
      </c>
      <c r="G422" s="55">
        <f>'R-GRASP comparison'!R424</f>
        <v>958550.63199999987</v>
      </c>
      <c r="H422" s="55">
        <f>'R-GRASP comparison'!S424</f>
        <v>4098.5419512629333</v>
      </c>
      <c r="I422" s="51">
        <f>tsplib[[#This Row],[Dev]]/tsplib[[#This Row],[Best]]</f>
        <v>4.2954303913926902E-3</v>
      </c>
      <c r="J422" s="55">
        <f>'R-GRASP comparison'!T424</f>
        <v>12.23419</v>
      </c>
    </row>
    <row r="423" spans="1:10" x14ac:dyDescent="0.2">
      <c r="A423" t="s">
        <v>657</v>
      </c>
      <c r="B423" t="str">
        <f>'R-GRASP comparison'!B425</f>
        <v>pr124_10_3</v>
      </c>
      <c r="C423">
        <f>'R-GRASP comparison'!C425</f>
        <v>124</v>
      </c>
      <c r="D423">
        <f>'R-GRASP comparison'!D425</f>
        <v>10</v>
      </c>
      <c r="E423">
        <f>'R-GRASP comparison'!E425</f>
        <v>3</v>
      </c>
      <c r="F423" s="55">
        <f>'R-GRASP comparison'!Q425</f>
        <v>1016627.86</v>
      </c>
      <c r="G423" s="55">
        <f>'R-GRASP comparison'!R425</f>
        <v>1043019.616</v>
      </c>
      <c r="H423" s="55">
        <f>'R-GRASP comparison'!S425</f>
        <v>11480.414848726054</v>
      </c>
      <c r="I423" s="51">
        <f>tsplib[[#This Row],[Dev]]/tsplib[[#This Row],[Best]]</f>
        <v>1.1292642372328901E-2</v>
      </c>
      <c r="J423" s="55">
        <f>'R-GRASP comparison'!T425</f>
        <v>13.53058</v>
      </c>
    </row>
    <row r="424" spans="1:10" x14ac:dyDescent="0.2">
      <c r="A424" t="s">
        <v>657</v>
      </c>
      <c r="B424" t="str">
        <f>'R-GRASP comparison'!B426</f>
        <v>pr124_10_4</v>
      </c>
      <c r="C424">
        <f>'R-GRASP comparison'!C426</f>
        <v>124</v>
      </c>
      <c r="D424">
        <f>'R-GRASP comparison'!D426</f>
        <v>10</v>
      </c>
      <c r="E424">
        <f>'R-GRASP comparison'!E426</f>
        <v>4</v>
      </c>
      <c r="F424" s="55">
        <f>'R-GRASP comparison'!Q426</f>
        <v>1220292.75</v>
      </c>
      <c r="G424" s="55">
        <f>'R-GRASP comparison'!R426</f>
        <v>1269163.05</v>
      </c>
      <c r="H424" s="55">
        <f>'R-GRASP comparison'!S426</f>
        <v>23234.322923847412</v>
      </c>
      <c r="I424" s="51">
        <f>tsplib[[#This Row],[Dev]]/tsplib[[#This Row],[Best]]</f>
        <v>1.9039958177123818E-2</v>
      </c>
      <c r="J424" s="55">
        <f>'R-GRASP comparison'!T426</f>
        <v>14.248839999999998</v>
      </c>
    </row>
    <row r="425" spans="1:10" x14ac:dyDescent="0.2">
      <c r="A425" t="s">
        <v>657</v>
      </c>
      <c r="B425" t="str">
        <f>'R-GRASP comparison'!B427</f>
        <v>pr124_10_5</v>
      </c>
      <c r="C425">
        <f>'R-GRASP comparison'!C427</f>
        <v>124</v>
      </c>
      <c r="D425">
        <f>'R-GRASP comparison'!D427</f>
        <v>10</v>
      </c>
      <c r="E425">
        <f>'R-GRASP comparison'!E427</f>
        <v>5</v>
      </c>
      <c r="F425" s="55">
        <f>'R-GRASP comparison'!Q427</f>
        <v>1153617.53</v>
      </c>
      <c r="G425" s="55">
        <f>'R-GRASP comparison'!R427</f>
        <v>1206851.0730000001</v>
      </c>
      <c r="H425" s="55">
        <f>'R-GRASP comparison'!S427</f>
        <v>28015.697135316859</v>
      </c>
      <c r="I425" s="51">
        <f>tsplib[[#This Row],[Dev]]/tsplib[[#This Row],[Best]]</f>
        <v>2.428508271308677E-2</v>
      </c>
      <c r="J425" s="55">
        <f>'R-GRASP comparison'!T427</f>
        <v>15.385329999999996</v>
      </c>
    </row>
    <row r="426" spans="1:10" x14ac:dyDescent="0.2">
      <c r="A426" t="s">
        <v>657</v>
      </c>
      <c r="B426" t="str">
        <f>'R-GRASP comparison'!B428</f>
        <v>pr124_15_2</v>
      </c>
      <c r="C426">
        <f>'R-GRASP comparison'!C428</f>
        <v>124</v>
      </c>
      <c r="D426">
        <f>'R-GRASP comparison'!D428</f>
        <v>15</v>
      </c>
      <c r="E426">
        <f>'R-GRASP comparison'!E428</f>
        <v>2</v>
      </c>
      <c r="F426" s="55">
        <f>'R-GRASP comparison'!Q428</f>
        <v>517208.23</v>
      </c>
      <c r="G426" s="55">
        <f>'R-GRASP comparison'!R428</f>
        <v>530699.52100000007</v>
      </c>
      <c r="H426" s="55">
        <f>'R-GRASP comparison'!S428</f>
        <v>7436.9354032266201</v>
      </c>
      <c r="I426" s="51">
        <f>tsplib[[#This Row],[Dev]]/tsplib[[#This Row],[Best]]</f>
        <v>1.4378996643627694E-2</v>
      </c>
      <c r="J426" s="55">
        <f>'R-GRASP comparison'!T428</f>
        <v>14.819929999999999</v>
      </c>
    </row>
    <row r="427" spans="1:10" x14ac:dyDescent="0.2">
      <c r="A427" t="s">
        <v>657</v>
      </c>
      <c r="B427" t="str">
        <f>'R-GRASP comparison'!B429</f>
        <v>pr124_15_3</v>
      </c>
      <c r="C427">
        <f>'R-GRASP comparison'!C429</f>
        <v>124</v>
      </c>
      <c r="D427">
        <f>'R-GRASP comparison'!D429</f>
        <v>15</v>
      </c>
      <c r="E427">
        <f>'R-GRASP comparison'!E429</f>
        <v>3</v>
      </c>
      <c r="F427" s="55">
        <f>'R-GRASP comparison'!Q429</f>
        <v>548827.79</v>
      </c>
      <c r="G427" s="55">
        <f>'R-GRASP comparison'!R429</f>
        <v>567420.71299999999</v>
      </c>
      <c r="H427" s="55">
        <f>'R-GRASP comparison'!S429</f>
        <v>9288.0091543416602</v>
      </c>
      <c r="I427" s="51">
        <f>tsplib[[#This Row],[Dev]]/tsplib[[#This Row],[Best]]</f>
        <v>1.6923357970524161E-2</v>
      </c>
      <c r="J427" s="55">
        <f>'R-GRASP comparison'!T429</f>
        <v>17.014959999999999</v>
      </c>
    </row>
    <row r="428" spans="1:10" x14ac:dyDescent="0.2">
      <c r="A428" t="s">
        <v>657</v>
      </c>
      <c r="B428" t="str">
        <f>'R-GRASP comparison'!B430</f>
        <v>pr124_15_4</v>
      </c>
      <c r="C428">
        <f>'R-GRASP comparison'!C430</f>
        <v>124</v>
      </c>
      <c r="D428">
        <f>'R-GRASP comparison'!D430</f>
        <v>15</v>
      </c>
      <c r="E428">
        <f>'R-GRASP comparison'!E430</f>
        <v>4</v>
      </c>
      <c r="F428" s="55">
        <f>'R-GRASP comparison'!Q430</f>
        <v>651319.02</v>
      </c>
      <c r="G428" s="55">
        <f>'R-GRASP comparison'!R430</f>
        <v>674625.01199999987</v>
      </c>
      <c r="H428" s="55">
        <f>'R-GRASP comparison'!S430</f>
        <v>14280.359447755745</v>
      </c>
      <c r="I428" s="51">
        <f>tsplib[[#This Row],[Dev]]/tsplib[[#This Row],[Best]]</f>
        <v>2.1925291614784632E-2</v>
      </c>
      <c r="J428" s="55">
        <f>'R-GRASP comparison'!T430</f>
        <v>17.960799999999999</v>
      </c>
    </row>
    <row r="429" spans="1:10" x14ac:dyDescent="0.2">
      <c r="A429" t="s">
        <v>657</v>
      </c>
      <c r="B429" t="str">
        <f>'R-GRASP comparison'!B431</f>
        <v>pr124_15_5</v>
      </c>
      <c r="C429">
        <f>'R-GRASP comparison'!C431</f>
        <v>124</v>
      </c>
      <c r="D429">
        <f>'R-GRASP comparison'!D431</f>
        <v>15</v>
      </c>
      <c r="E429">
        <f>'R-GRASP comparison'!E431</f>
        <v>5</v>
      </c>
      <c r="F429" s="55">
        <f>'R-GRASP comparison'!Q431</f>
        <v>643208.54</v>
      </c>
      <c r="G429" s="55">
        <f>'R-GRASP comparison'!R431</f>
        <v>675296.03200000001</v>
      </c>
      <c r="H429" s="55">
        <f>'R-GRASP comparison'!S431</f>
        <v>17700.030955884275</v>
      </c>
      <c r="I429" s="51">
        <f>tsplib[[#This Row],[Dev]]/tsplib[[#This Row],[Best]]</f>
        <v>2.7518339473360031E-2</v>
      </c>
      <c r="J429" s="55">
        <f>'R-GRASP comparison'!T431</f>
        <v>19.460039999999999</v>
      </c>
    </row>
    <row r="430" spans="1:10" x14ac:dyDescent="0.2">
      <c r="A430" t="s">
        <v>657</v>
      </c>
      <c r="B430" t="str">
        <f>'R-GRASP comparison'!B432</f>
        <v>pr124_20_2</v>
      </c>
      <c r="C430">
        <f>'R-GRASP comparison'!C432</f>
        <v>124</v>
      </c>
      <c r="D430">
        <f>'R-GRASP comparison'!D432</f>
        <v>20</v>
      </c>
      <c r="E430">
        <f>'R-GRASP comparison'!E432</f>
        <v>2</v>
      </c>
      <c r="F430" s="55">
        <f>'R-GRASP comparison'!Q432</f>
        <v>325703</v>
      </c>
      <c r="G430" s="55">
        <f>'R-GRASP comparison'!R432</f>
        <v>333250.14999999997</v>
      </c>
      <c r="H430" s="55">
        <f>'R-GRASP comparison'!S432</f>
        <v>3284.2932124617391</v>
      </c>
      <c r="I430" s="51">
        <f>tsplib[[#This Row],[Dev]]/tsplib[[#This Row],[Best]]</f>
        <v>1.0083705745607928E-2</v>
      </c>
      <c r="J430" s="55">
        <f>'R-GRASP comparison'!T432</f>
        <v>17.27252</v>
      </c>
    </row>
    <row r="431" spans="1:10" x14ac:dyDescent="0.2">
      <c r="A431" t="s">
        <v>657</v>
      </c>
      <c r="B431" t="str">
        <f>'R-GRASP comparison'!B433</f>
        <v>pr124_20_3</v>
      </c>
      <c r="C431">
        <f>'R-GRASP comparison'!C433</f>
        <v>124</v>
      </c>
      <c r="D431">
        <f>'R-GRASP comparison'!D433</f>
        <v>20</v>
      </c>
      <c r="E431">
        <f>'R-GRASP comparison'!E433</f>
        <v>3</v>
      </c>
      <c r="F431" s="55">
        <f>'R-GRASP comparison'!Q433</f>
        <v>335687.98</v>
      </c>
      <c r="G431" s="55">
        <f>'R-GRASP comparison'!R433</f>
        <v>347669.19500000001</v>
      </c>
      <c r="H431" s="55">
        <f>'R-GRASP comparison'!S433</f>
        <v>5238.3624502345974</v>
      </c>
      <c r="I431" s="51">
        <f>tsplib[[#This Row],[Dev]]/tsplib[[#This Row],[Best]]</f>
        <v>1.5604855587127658E-2</v>
      </c>
      <c r="J431" s="55">
        <f>'R-GRASP comparison'!T433</f>
        <v>20.039809999999999</v>
      </c>
    </row>
    <row r="432" spans="1:10" x14ac:dyDescent="0.2">
      <c r="A432" t="s">
        <v>657</v>
      </c>
      <c r="B432" t="str">
        <f>'R-GRASP comparison'!B434</f>
        <v>pr124_20_4</v>
      </c>
      <c r="C432">
        <f>'R-GRASP comparison'!C434</f>
        <v>124</v>
      </c>
      <c r="D432">
        <f>'R-GRASP comparison'!D434</f>
        <v>20</v>
      </c>
      <c r="E432">
        <f>'R-GRASP comparison'!E434</f>
        <v>4</v>
      </c>
      <c r="F432" s="55">
        <f>'R-GRASP comparison'!Q434</f>
        <v>409452.59</v>
      </c>
      <c r="G432" s="55">
        <f>'R-GRASP comparison'!R434</f>
        <v>422801.15599999996</v>
      </c>
      <c r="H432" s="55">
        <f>'R-GRASP comparison'!S434</f>
        <v>10504.03739726799</v>
      </c>
      <c r="I432" s="51">
        <f>tsplib[[#This Row],[Dev]]/tsplib[[#This Row],[Best]]</f>
        <v>2.5653855058696759E-2</v>
      </c>
      <c r="J432" s="55">
        <f>'R-GRASP comparison'!T434</f>
        <v>21.259020000000003</v>
      </c>
    </row>
    <row r="433" spans="1:10" x14ac:dyDescent="0.2">
      <c r="A433" t="s">
        <v>657</v>
      </c>
      <c r="B433" t="str">
        <f>'R-GRASP comparison'!B435</f>
        <v>pr124_20_5</v>
      </c>
      <c r="C433">
        <f>'R-GRASP comparison'!C435</f>
        <v>124</v>
      </c>
      <c r="D433">
        <f>'R-GRASP comparison'!D435</f>
        <v>20</v>
      </c>
      <c r="E433">
        <f>'R-GRASP comparison'!E435</f>
        <v>5</v>
      </c>
      <c r="F433" s="55">
        <f>'R-GRASP comparison'!Q435</f>
        <v>399118.49</v>
      </c>
      <c r="G433" s="55">
        <f>'R-GRASP comparison'!R435</f>
        <v>424852.56100000005</v>
      </c>
      <c r="H433" s="55">
        <f>'R-GRASP comparison'!S435</f>
        <v>10587.385846567553</v>
      </c>
      <c r="I433" s="51">
        <f>tsplib[[#This Row],[Dev]]/tsplib[[#This Row],[Best]]</f>
        <v>2.6526923988331268E-2</v>
      </c>
      <c r="J433" s="55">
        <f>'R-GRASP comparison'!T435</f>
        <v>22.915010000000002</v>
      </c>
    </row>
    <row r="434" spans="1:10" x14ac:dyDescent="0.2">
      <c r="A434" t="s">
        <v>658</v>
      </c>
      <c r="B434" t="str">
        <f>'R-GRASP comparison'!B436</f>
        <v>pr136_05_2</v>
      </c>
      <c r="C434">
        <f>'R-GRASP comparison'!C436</f>
        <v>136</v>
      </c>
      <c r="D434">
        <f>'R-GRASP comparison'!D436</f>
        <v>5</v>
      </c>
      <c r="E434">
        <f>'R-GRASP comparison'!E436</f>
        <v>2</v>
      </c>
      <c r="F434" s="55">
        <f>'R-GRASP comparison'!Q436</f>
        <v>4454790.4000000004</v>
      </c>
      <c r="G434" s="55">
        <f>'R-GRASP comparison'!R436</f>
        <v>4454790.3999999994</v>
      </c>
      <c r="H434" s="55">
        <f>'R-GRASP comparison'!S436</f>
        <v>9.8170019070567548E-10</v>
      </c>
      <c r="I434" s="51">
        <f>tsplib[[#This Row],[Dev]]/tsplib[[#This Row],[Best]]</f>
        <v>2.2036955783726109E-16</v>
      </c>
      <c r="J434" s="55">
        <f>'R-GRASP comparison'!T436</f>
        <v>6.6436200000000012</v>
      </c>
    </row>
    <row r="435" spans="1:10" x14ac:dyDescent="0.2">
      <c r="A435" t="s">
        <v>658</v>
      </c>
      <c r="B435" t="str">
        <f>'R-GRASP comparison'!B437</f>
        <v>pr136_05_3</v>
      </c>
      <c r="C435">
        <f>'R-GRASP comparison'!C437</f>
        <v>136</v>
      </c>
      <c r="D435">
        <f>'R-GRASP comparison'!D437</f>
        <v>5</v>
      </c>
      <c r="E435">
        <f>'R-GRASP comparison'!E437</f>
        <v>3</v>
      </c>
      <c r="F435" s="55">
        <f>'R-GRASP comparison'!Q437</f>
        <v>4494365.93</v>
      </c>
      <c r="G435" s="55">
        <f>'R-GRASP comparison'!R437</f>
        <v>4497107.8250000002</v>
      </c>
      <c r="H435" s="55">
        <f>'R-GRASP comparison'!S437</f>
        <v>4351.0411779794385</v>
      </c>
      <c r="I435" s="51">
        <f>tsplib[[#This Row],[Dev]]/tsplib[[#This Row],[Best]]</f>
        <v>9.6811012849134842E-4</v>
      </c>
      <c r="J435" s="55">
        <f>'R-GRASP comparison'!T437</f>
        <v>7.4161799999999998</v>
      </c>
    </row>
    <row r="436" spans="1:10" x14ac:dyDescent="0.2">
      <c r="A436" t="s">
        <v>658</v>
      </c>
      <c r="B436" t="str">
        <f>'R-GRASP comparison'!B438</f>
        <v>pr136_05_4</v>
      </c>
      <c r="C436">
        <f>'R-GRASP comparison'!C438</f>
        <v>136</v>
      </c>
      <c r="D436">
        <f>'R-GRASP comparison'!D438</f>
        <v>5</v>
      </c>
      <c r="E436">
        <f>'R-GRASP comparison'!E438</f>
        <v>4</v>
      </c>
      <c r="F436" s="55">
        <f>'R-GRASP comparison'!Q438</f>
        <v>4795736.9400000004</v>
      </c>
      <c r="G436" s="55">
        <f>'R-GRASP comparison'!R438</f>
        <v>4817847.17</v>
      </c>
      <c r="H436" s="55">
        <f>'R-GRASP comparison'!S438</f>
        <v>18588.354996167171</v>
      </c>
      <c r="I436" s="51">
        <f>tsplib[[#This Row],[Dev]]/tsplib[[#This Row],[Best]]</f>
        <v>3.8760163930441041E-3</v>
      </c>
      <c r="J436" s="55">
        <f>'R-GRASP comparison'!T438</f>
        <v>8.0084599999999995</v>
      </c>
    </row>
    <row r="437" spans="1:10" x14ac:dyDescent="0.2">
      <c r="A437" t="s">
        <v>658</v>
      </c>
      <c r="B437" t="str">
        <f>'R-GRASP comparison'!B439</f>
        <v>pr136_05_5</v>
      </c>
      <c r="C437">
        <f>'R-GRASP comparison'!C439</f>
        <v>136</v>
      </c>
      <c r="D437">
        <f>'R-GRASP comparison'!D439</f>
        <v>5</v>
      </c>
      <c r="E437">
        <f>'R-GRASP comparison'!E439</f>
        <v>5</v>
      </c>
      <c r="F437" s="55">
        <f>'R-GRASP comparison'!Q439</f>
        <v>4761305.6100000003</v>
      </c>
      <c r="G437" s="55">
        <f>'R-GRASP comparison'!R439</f>
        <v>4818124.317999999</v>
      </c>
      <c r="H437" s="55">
        <f>'R-GRASP comparison'!S439</f>
        <v>28478.525350912587</v>
      </c>
      <c r="I437" s="51">
        <f>tsplib[[#This Row],[Dev]]/tsplib[[#This Row],[Best]]</f>
        <v>5.9812428950370578E-3</v>
      </c>
      <c r="J437" s="55">
        <f>'R-GRASP comparison'!T439</f>
        <v>8.4468399999999999</v>
      </c>
    </row>
    <row r="438" spans="1:10" x14ac:dyDescent="0.2">
      <c r="A438" t="s">
        <v>658</v>
      </c>
      <c r="B438" t="str">
        <f>'R-GRASP comparison'!B440</f>
        <v>pr136_10_2</v>
      </c>
      <c r="C438">
        <f>'R-GRASP comparison'!C440</f>
        <v>136</v>
      </c>
      <c r="D438">
        <f>'R-GRASP comparison'!D440</f>
        <v>10</v>
      </c>
      <c r="E438">
        <f>'R-GRASP comparison'!E440</f>
        <v>2</v>
      </c>
      <c r="F438" s="55">
        <f>'R-GRASP comparison'!Q440</f>
        <v>1481606.75</v>
      </c>
      <c r="G438" s="55">
        <f>'R-GRASP comparison'!R440</f>
        <v>1488285.7080000001</v>
      </c>
      <c r="H438" s="55">
        <f>'R-GRASP comparison'!S440</f>
        <v>5223.9569056688097</v>
      </c>
      <c r="I438" s="51">
        <f>tsplib[[#This Row],[Dev]]/tsplib[[#This Row],[Best]]</f>
        <v>3.5258727767464677E-3</v>
      </c>
      <c r="J438" s="55">
        <f>'R-GRASP comparison'!T440</f>
        <v>10.379999999999999</v>
      </c>
    </row>
    <row r="439" spans="1:10" x14ac:dyDescent="0.2">
      <c r="A439" t="s">
        <v>658</v>
      </c>
      <c r="B439" t="str">
        <f>'R-GRASP comparison'!B441</f>
        <v>pr136_10_3</v>
      </c>
      <c r="C439">
        <f>'R-GRASP comparison'!C441</f>
        <v>136</v>
      </c>
      <c r="D439">
        <f>'R-GRASP comparison'!D441</f>
        <v>10</v>
      </c>
      <c r="E439">
        <f>'R-GRASP comparison'!E441</f>
        <v>3</v>
      </c>
      <c r="F439" s="55">
        <f>'R-GRASP comparison'!Q441</f>
        <v>1553212.8</v>
      </c>
      <c r="G439" s="55">
        <f>'R-GRASP comparison'!R441</f>
        <v>1565637.6850000001</v>
      </c>
      <c r="H439" s="55">
        <f>'R-GRASP comparison'!S441</f>
        <v>9479.5272746215633</v>
      </c>
      <c r="I439" s="51">
        <f>tsplib[[#This Row],[Dev]]/tsplib[[#This Row],[Best]]</f>
        <v>6.1031735475149075E-3</v>
      </c>
      <c r="J439" s="55">
        <f>'R-GRASP comparison'!T441</f>
        <v>11.809119999999998</v>
      </c>
    </row>
    <row r="440" spans="1:10" x14ac:dyDescent="0.2">
      <c r="A440" t="s">
        <v>658</v>
      </c>
      <c r="B440" t="str">
        <f>'R-GRASP comparison'!B442</f>
        <v>pr136_10_4</v>
      </c>
      <c r="C440">
        <f>'R-GRASP comparison'!C442</f>
        <v>136</v>
      </c>
      <c r="D440">
        <f>'R-GRASP comparison'!D442</f>
        <v>10</v>
      </c>
      <c r="E440">
        <f>'R-GRASP comparison'!E442</f>
        <v>4</v>
      </c>
      <c r="F440" s="55">
        <f>'R-GRASP comparison'!Q442</f>
        <v>1749934.92</v>
      </c>
      <c r="G440" s="55">
        <f>'R-GRASP comparison'!R442</f>
        <v>1770035.2440000002</v>
      </c>
      <c r="H440" s="55">
        <f>'R-GRASP comparison'!S442</f>
        <v>12855.734454294643</v>
      </c>
      <c r="I440" s="51">
        <f>tsplib[[#This Row],[Dev]]/tsplib[[#This Row],[Best]]</f>
        <v>7.3464071762706718E-3</v>
      </c>
      <c r="J440" s="55">
        <f>'R-GRASP comparison'!T442</f>
        <v>12.99206</v>
      </c>
    </row>
    <row r="441" spans="1:10" x14ac:dyDescent="0.2">
      <c r="A441" t="s">
        <v>658</v>
      </c>
      <c r="B441" t="str">
        <f>'R-GRASP comparison'!B443</f>
        <v>pr136_10_5</v>
      </c>
      <c r="C441">
        <f>'R-GRASP comparison'!C443</f>
        <v>136</v>
      </c>
      <c r="D441">
        <f>'R-GRASP comparison'!D443</f>
        <v>10</v>
      </c>
      <c r="E441">
        <f>'R-GRASP comparison'!E443</f>
        <v>5</v>
      </c>
      <c r="F441" s="55">
        <f>'R-GRASP comparison'!Q443</f>
        <v>1782866</v>
      </c>
      <c r="G441" s="55">
        <f>'R-GRASP comparison'!R443</f>
        <v>1818351.591</v>
      </c>
      <c r="H441" s="55">
        <f>'R-GRASP comparison'!S443</f>
        <v>20533.800263694993</v>
      </c>
      <c r="I441" s="51">
        <f>tsplib[[#This Row],[Dev]]/tsplib[[#This Row],[Best]]</f>
        <v>1.1517298699787305E-2</v>
      </c>
      <c r="J441" s="55">
        <f>'R-GRASP comparison'!T443</f>
        <v>13.726220000000001</v>
      </c>
    </row>
    <row r="442" spans="1:10" x14ac:dyDescent="0.2">
      <c r="A442" t="s">
        <v>658</v>
      </c>
      <c r="B442" t="str">
        <f>'R-GRASP comparison'!B444</f>
        <v>pr136_15_2</v>
      </c>
      <c r="C442">
        <f>'R-GRASP comparison'!C444</f>
        <v>136</v>
      </c>
      <c r="D442">
        <f>'R-GRASP comparison'!D444</f>
        <v>15</v>
      </c>
      <c r="E442">
        <f>'R-GRASP comparison'!E444</f>
        <v>2</v>
      </c>
      <c r="F442" s="55">
        <f>'R-GRASP comparison'!Q444</f>
        <v>779435.75</v>
      </c>
      <c r="G442" s="55">
        <f>'R-GRASP comparison'!R444</f>
        <v>787846.99300000002</v>
      </c>
      <c r="H442" s="55">
        <f>'R-GRASP comparison'!S444</f>
        <v>5589.5664988402141</v>
      </c>
      <c r="I442" s="51">
        <f>tsplib[[#This Row],[Dev]]/tsplib[[#This Row],[Best]]</f>
        <v>7.1712985949646448E-3</v>
      </c>
      <c r="J442" s="55">
        <f>'R-GRASP comparison'!T444</f>
        <v>13.001920000000002</v>
      </c>
    </row>
    <row r="443" spans="1:10" x14ac:dyDescent="0.2">
      <c r="A443" t="s">
        <v>658</v>
      </c>
      <c r="B443" t="str">
        <f>'R-GRASP comparison'!B445</f>
        <v>pr136_15_3</v>
      </c>
      <c r="C443">
        <f>'R-GRASP comparison'!C445</f>
        <v>136</v>
      </c>
      <c r="D443">
        <f>'R-GRASP comparison'!D445</f>
        <v>15</v>
      </c>
      <c r="E443">
        <f>'R-GRASP comparison'!E445</f>
        <v>3</v>
      </c>
      <c r="F443" s="55">
        <f>'R-GRASP comparison'!Q445</f>
        <v>806664.93</v>
      </c>
      <c r="G443" s="55">
        <f>'R-GRASP comparison'!R445</f>
        <v>815860.03699999989</v>
      </c>
      <c r="H443" s="55">
        <f>'R-GRASP comparison'!S445</f>
        <v>8935.2765538050553</v>
      </c>
      <c r="I443" s="51">
        <f>tsplib[[#This Row],[Dev]]/tsplib[[#This Row],[Best]]</f>
        <v>1.1076812963475497E-2</v>
      </c>
      <c r="J443" s="55">
        <f>'R-GRASP comparison'!T445</f>
        <v>15.17193</v>
      </c>
    </row>
    <row r="444" spans="1:10" x14ac:dyDescent="0.2">
      <c r="A444" t="s">
        <v>658</v>
      </c>
      <c r="B444" t="str">
        <f>'R-GRASP comparison'!B446</f>
        <v>pr136_15_4</v>
      </c>
      <c r="C444">
        <f>'R-GRASP comparison'!C446</f>
        <v>136</v>
      </c>
      <c r="D444">
        <f>'R-GRASP comparison'!D446</f>
        <v>15</v>
      </c>
      <c r="E444">
        <f>'R-GRASP comparison'!E446</f>
        <v>4</v>
      </c>
      <c r="F444" s="55">
        <f>'R-GRASP comparison'!Q446</f>
        <v>936359.05</v>
      </c>
      <c r="G444" s="55">
        <f>'R-GRASP comparison'!R446</f>
        <v>964356.11499999987</v>
      </c>
      <c r="H444" s="55">
        <f>'R-GRASP comparison'!S446</f>
        <v>14487.977619813855</v>
      </c>
      <c r="I444" s="51">
        <f>tsplib[[#This Row],[Dev]]/tsplib[[#This Row],[Best]]</f>
        <v>1.5472673244108502E-2</v>
      </c>
      <c r="J444" s="55">
        <f>'R-GRASP comparison'!T446</f>
        <v>16.890309999999999</v>
      </c>
    </row>
    <row r="445" spans="1:10" x14ac:dyDescent="0.2">
      <c r="A445" t="s">
        <v>658</v>
      </c>
      <c r="B445" t="str">
        <f>'R-GRASP comparison'!B447</f>
        <v>pr136_15_5</v>
      </c>
      <c r="C445">
        <f>'R-GRASP comparison'!C447</f>
        <v>136</v>
      </c>
      <c r="D445">
        <f>'R-GRASP comparison'!D447</f>
        <v>15</v>
      </c>
      <c r="E445">
        <f>'R-GRASP comparison'!E447</f>
        <v>5</v>
      </c>
      <c r="F445" s="55">
        <f>'R-GRASP comparison'!Q447</f>
        <v>1017149.4399999999</v>
      </c>
      <c r="G445" s="55">
        <f>'R-GRASP comparison'!R447</f>
        <v>1046177.6389999999</v>
      </c>
      <c r="H445" s="55">
        <f>'R-GRASP comparison'!S447</f>
        <v>17827.855914793956</v>
      </c>
      <c r="I445" s="51">
        <f>tsplib[[#This Row],[Dev]]/tsplib[[#This Row],[Best]]</f>
        <v>1.7527272998148588E-2</v>
      </c>
      <c r="J445" s="55">
        <f>'R-GRASP comparison'!T447</f>
        <v>17.771909999999998</v>
      </c>
    </row>
    <row r="446" spans="1:10" x14ac:dyDescent="0.2">
      <c r="A446" t="s">
        <v>658</v>
      </c>
      <c r="B446" t="str">
        <f>'R-GRASP comparison'!B448</f>
        <v>pr136_20_2</v>
      </c>
      <c r="C446">
        <f>'R-GRASP comparison'!C448</f>
        <v>136</v>
      </c>
      <c r="D446">
        <f>'R-GRASP comparison'!D448</f>
        <v>20</v>
      </c>
      <c r="E446">
        <f>'R-GRASP comparison'!E448</f>
        <v>2</v>
      </c>
      <c r="F446" s="55">
        <f>'R-GRASP comparison'!Q448</f>
        <v>497357.7</v>
      </c>
      <c r="G446" s="55">
        <f>'R-GRASP comparison'!R448</f>
        <v>500784.76499999996</v>
      </c>
      <c r="H446" s="55">
        <f>'R-GRASP comparison'!S448</f>
        <v>2432.8802437314694</v>
      </c>
      <c r="I446" s="51">
        <f>tsplib[[#This Row],[Dev]]/tsplib[[#This Row],[Best]]</f>
        <v>4.891610693332926E-3</v>
      </c>
      <c r="J446" s="55">
        <f>'R-GRASP comparison'!T448</f>
        <v>15.338800000000001</v>
      </c>
    </row>
    <row r="447" spans="1:10" x14ac:dyDescent="0.2">
      <c r="A447" t="s">
        <v>658</v>
      </c>
      <c r="B447" t="str">
        <f>'R-GRASP comparison'!B449</f>
        <v>pr136_20_3</v>
      </c>
      <c r="C447">
        <f>'R-GRASP comparison'!C449</f>
        <v>136</v>
      </c>
      <c r="D447">
        <f>'R-GRASP comparison'!D449</f>
        <v>20</v>
      </c>
      <c r="E447">
        <f>'R-GRASP comparison'!E449</f>
        <v>3</v>
      </c>
      <c r="F447" s="55">
        <f>'R-GRASP comparison'!Q449</f>
        <v>528764.27</v>
      </c>
      <c r="G447" s="55">
        <f>'R-GRASP comparison'!R449</f>
        <v>540257.27700000012</v>
      </c>
      <c r="H447" s="55">
        <f>'R-GRASP comparison'!S449</f>
        <v>5926.6404719482089</v>
      </c>
      <c r="I447" s="51">
        <f>tsplib[[#This Row],[Dev]]/tsplib[[#This Row],[Best]]</f>
        <v>1.1208473809980029E-2</v>
      </c>
      <c r="J447" s="55">
        <f>'R-GRASP comparison'!T449</f>
        <v>17.955569999999998</v>
      </c>
    </row>
    <row r="448" spans="1:10" x14ac:dyDescent="0.2">
      <c r="A448" t="s">
        <v>658</v>
      </c>
      <c r="B448" t="str">
        <f>'R-GRASP comparison'!B450</f>
        <v>pr136_20_4</v>
      </c>
      <c r="C448">
        <f>'R-GRASP comparison'!C450</f>
        <v>136</v>
      </c>
      <c r="D448">
        <f>'R-GRASP comparison'!D450</f>
        <v>20</v>
      </c>
      <c r="E448">
        <f>'R-GRASP comparison'!E450</f>
        <v>4</v>
      </c>
      <c r="F448" s="55">
        <f>'R-GRASP comparison'!Q450</f>
        <v>622209.9</v>
      </c>
      <c r="G448" s="55">
        <f>'R-GRASP comparison'!R450</f>
        <v>635028.07700000005</v>
      </c>
      <c r="H448" s="55">
        <f>'R-GRASP comparison'!S450</f>
        <v>6853.2539430486768</v>
      </c>
      <c r="I448" s="51">
        <f>tsplib[[#This Row],[Dev]]/tsplib[[#This Row],[Best]]</f>
        <v>1.1014376246743545E-2</v>
      </c>
      <c r="J448" s="55">
        <f>'R-GRASP comparison'!T450</f>
        <v>20.090070000000004</v>
      </c>
    </row>
    <row r="449" spans="1:10" x14ac:dyDescent="0.2">
      <c r="A449" t="s">
        <v>658</v>
      </c>
      <c r="B449" t="str">
        <f>'R-GRASP comparison'!B451</f>
        <v>pr136_20_5</v>
      </c>
      <c r="C449">
        <f>'R-GRASP comparison'!C451</f>
        <v>136</v>
      </c>
      <c r="D449">
        <f>'R-GRASP comparison'!D451</f>
        <v>20</v>
      </c>
      <c r="E449">
        <f>'R-GRASP comparison'!E451</f>
        <v>5</v>
      </c>
      <c r="F449" s="55">
        <f>'R-GRASP comparison'!Q451</f>
        <v>657793.80000000005</v>
      </c>
      <c r="G449" s="55">
        <f>'R-GRASP comparison'!R451</f>
        <v>687078.07700000005</v>
      </c>
      <c r="H449" s="55">
        <f>'R-GRASP comparison'!S451</f>
        <v>17157.958717159701</v>
      </c>
      <c r="I449" s="51">
        <f>tsplib[[#This Row],[Dev]]/tsplib[[#This Row],[Best]]</f>
        <v>2.6084099176914864E-2</v>
      </c>
      <c r="J449" s="55">
        <f>'R-GRASP comparison'!T451</f>
        <v>21.18563</v>
      </c>
    </row>
    <row r="450" spans="1:10" x14ac:dyDescent="0.2">
      <c r="A450" t="s">
        <v>662</v>
      </c>
      <c r="B450" t="str">
        <f>'R-GRASP comparison'!B452</f>
        <v>pr144_05_2</v>
      </c>
      <c r="C450">
        <f>'R-GRASP comparison'!C452</f>
        <v>144</v>
      </c>
      <c r="D450">
        <f>'R-GRASP comparison'!D452</f>
        <v>5</v>
      </c>
      <c r="E450">
        <f>'R-GRASP comparison'!E452</f>
        <v>2</v>
      </c>
      <c r="F450" s="55">
        <f>'R-GRASP comparison'!Q452</f>
        <v>4800033.6500000004</v>
      </c>
      <c r="G450" s="55">
        <f>'R-GRASP comparison'!R452</f>
        <v>4801591.6049999986</v>
      </c>
      <c r="H450" s="55">
        <f>'R-GRASP comparison'!S452</f>
        <v>1075.0910885049475</v>
      </c>
      <c r="I450" s="51">
        <f>tsplib[[#This Row],[Dev]]/tsplib[[#This Row],[Best]]</f>
        <v>2.2397573994193716E-4</v>
      </c>
      <c r="J450" s="55">
        <f>'R-GRASP comparison'!T452</f>
        <v>7.5404200000000001</v>
      </c>
    </row>
    <row r="451" spans="1:10" x14ac:dyDescent="0.2">
      <c r="A451" t="s">
        <v>662</v>
      </c>
      <c r="B451" t="str">
        <f>'R-GRASP comparison'!B453</f>
        <v>pr144_05_3</v>
      </c>
      <c r="C451">
        <f>'R-GRASP comparison'!C453</f>
        <v>144</v>
      </c>
      <c r="D451">
        <f>'R-GRASP comparison'!D453</f>
        <v>5</v>
      </c>
      <c r="E451">
        <f>'R-GRASP comparison'!E453</f>
        <v>3</v>
      </c>
      <c r="F451" s="55">
        <f>'R-GRASP comparison'!Q453</f>
        <v>4707627.97</v>
      </c>
      <c r="G451" s="55">
        <f>'R-GRASP comparison'!R453</f>
        <v>4732073.71</v>
      </c>
      <c r="H451" s="55">
        <f>'R-GRASP comparison'!S453</f>
        <v>11680.497326809438</v>
      </c>
      <c r="I451" s="51">
        <f>tsplib[[#This Row],[Dev]]/tsplib[[#This Row],[Best]]</f>
        <v>2.4811853020767567E-3</v>
      </c>
      <c r="J451" s="55">
        <f>'R-GRASP comparison'!T453</f>
        <v>8.3754000000000008</v>
      </c>
    </row>
    <row r="452" spans="1:10" x14ac:dyDescent="0.2">
      <c r="A452" t="s">
        <v>662</v>
      </c>
      <c r="B452" t="str">
        <f>'R-GRASP comparison'!B454</f>
        <v>pr144_05_4</v>
      </c>
      <c r="C452">
        <f>'R-GRASP comparison'!C454</f>
        <v>144</v>
      </c>
      <c r="D452">
        <f>'R-GRASP comparison'!D454</f>
        <v>5</v>
      </c>
      <c r="E452">
        <f>'R-GRASP comparison'!E454</f>
        <v>4</v>
      </c>
      <c r="F452" s="55">
        <f>'R-GRASP comparison'!Q454</f>
        <v>5006088.4800000004</v>
      </c>
      <c r="G452" s="55">
        <f>'R-GRASP comparison'!R454</f>
        <v>5056439.5610000007</v>
      </c>
      <c r="H452" s="55">
        <f>'R-GRASP comparison'!S454</f>
        <v>34510.856559525353</v>
      </c>
      <c r="I452" s="51">
        <f>tsplib[[#This Row],[Dev]]/tsplib[[#This Row],[Best]]</f>
        <v>6.8937767874860554E-3</v>
      </c>
      <c r="J452" s="55">
        <f>'R-GRASP comparison'!T454</f>
        <v>9.1952699999999989</v>
      </c>
    </row>
    <row r="453" spans="1:10" x14ac:dyDescent="0.2">
      <c r="A453" t="s">
        <v>662</v>
      </c>
      <c r="B453" t="str">
        <f>'R-GRASP comparison'!B455</f>
        <v>pr144_05_5</v>
      </c>
      <c r="C453">
        <f>'R-GRASP comparison'!C455</f>
        <v>144</v>
      </c>
      <c r="D453">
        <f>'R-GRASP comparison'!D455</f>
        <v>5</v>
      </c>
      <c r="E453">
        <f>'R-GRASP comparison'!E455</f>
        <v>5</v>
      </c>
      <c r="F453" s="55">
        <f>'R-GRASP comparison'!Q455</f>
        <v>5271213.37</v>
      </c>
      <c r="G453" s="55">
        <f>'R-GRASP comparison'!R455</f>
        <v>5330976.2649999997</v>
      </c>
      <c r="H453" s="55">
        <f>'R-GRASP comparison'!S455</f>
        <v>40979.680646013767</v>
      </c>
      <c r="I453" s="51">
        <f>tsplib[[#This Row],[Dev]]/tsplib[[#This Row],[Best]]</f>
        <v>7.7742405343029716E-3</v>
      </c>
      <c r="J453" s="55">
        <f>'R-GRASP comparison'!T455</f>
        <v>9.6053200000000007</v>
      </c>
    </row>
    <row r="454" spans="1:10" x14ac:dyDescent="0.2">
      <c r="A454" t="s">
        <v>662</v>
      </c>
      <c r="B454" t="str">
        <f>'R-GRASP comparison'!B456</f>
        <v>pr144_10_2</v>
      </c>
      <c r="C454">
        <f>'R-GRASP comparison'!C456</f>
        <v>144</v>
      </c>
      <c r="D454">
        <f>'R-GRASP comparison'!D456</f>
        <v>10</v>
      </c>
      <c r="E454">
        <f>'R-GRASP comparison'!E456</f>
        <v>2</v>
      </c>
      <c r="F454" s="55">
        <f>'R-GRASP comparison'!Q456</f>
        <v>1413119.82</v>
      </c>
      <c r="G454" s="55">
        <f>'R-GRASP comparison'!R456</f>
        <v>1430016.0560000001</v>
      </c>
      <c r="H454" s="55">
        <f>'R-GRASP comparison'!S456</f>
        <v>8516.1986451900957</v>
      </c>
      <c r="I454" s="51">
        <f>tsplib[[#This Row],[Dev]]/tsplib[[#This Row],[Best]]</f>
        <v>6.026522680284886E-3</v>
      </c>
      <c r="J454" s="55">
        <f>'R-GRASP comparison'!T456</f>
        <v>12.22767</v>
      </c>
    </row>
    <row r="455" spans="1:10" x14ac:dyDescent="0.2">
      <c r="A455" t="s">
        <v>662</v>
      </c>
      <c r="B455" t="str">
        <f>'R-GRASP comparison'!B457</f>
        <v>pr144_10_3</v>
      </c>
      <c r="C455">
        <f>'R-GRASP comparison'!C457</f>
        <v>144</v>
      </c>
      <c r="D455">
        <f>'R-GRASP comparison'!D457</f>
        <v>10</v>
      </c>
      <c r="E455">
        <f>'R-GRASP comparison'!E457</f>
        <v>3</v>
      </c>
      <c r="F455" s="55">
        <f>'R-GRASP comparison'!Q457</f>
        <v>1371129.95</v>
      </c>
      <c r="G455" s="55">
        <f>'R-GRASP comparison'!R457</f>
        <v>1393579.358</v>
      </c>
      <c r="H455" s="55">
        <f>'R-GRASP comparison'!S457</f>
        <v>14847.362134921699</v>
      </c>
      <c r="I455" s="51">
        <f>tsplib[[#This Row],[Dev]]/tsplib[[#This Row],[Best]]</f>
        <v>1.0828559419128508E-2</v>
      </c>
      <c r="J455" s="55">
        <f>'R-GRASP comparison'!T457</f>
        <v>13.969359999999998</v>
      </c>
    </row>
    <row r="456" spans="1:10" x14ac:dyDescent="0.2">
      <c r="A456" t="s">
        <v>662</v>
      </c>
      <c r="B456" t="str">
        <f>'R-GRASP comparison'!B458</f>
        <v>pr144_10_4</v>
      </c>
      <c r="C456">
        <f>'R-GRASP comparison'!C458</f>
        <v>144</v>
      </c>
      <c r="D456">
        <f>'R-GRASP comparison'!D458</f>
        <v>10</v>
      </c>
      <c r="E456">
        <f>'R-GRASP comparison'!E458</f>
        <v>4</v>
      </c>
      <c r="F456" s="55">
        <f>'R-GRASP comparison'!Q458</f>
        <v>1697646.37</v>
      </c>
      <c r="G456" s="55">
        <f>'R-GRASP comparison'!R458</f>
        <v>1734501.5329999998</v>
      </c>
      <c r="H456" s="55">
        <f>'R-GRASP comparison'!S458</f>
        <v>22855.495311140316</v>
      </c>
      <c r="I456" s="51">
        <f>tsplib[[#This Row],[Dev]]/tsplib[[#This Row],[Best]]</f>
        <v>1.346304843872774E-2</v>
      </c>
      <c r="J456" s="55">
        <f>'R-GRASP comparison'!T458</f>
        <v>15.257899999999998</v>
      </c>
    </row>
    <row r="457" spans="1:10" x14ac:dyDescent="0.2">
      <c r="A457" t="s">
        <v>662</v>
      </c>
      <c r="B457" t="str">
        <f>'R-GRASP comparison'!B459</f>
        <v>pr144_10_5</v>
      </c>
      <c r="C457">
        <f>'R-GRASP comparison'!C459</f>
        <v>144</v>
      </c>
      <c r="D457">
        <f>'R-GRASP comparison'!D459</f>
        <v>10</v>
      </c>
      <c r="E457">
        <f>'R-GRASP comparison'!E459</f>
        <v>5</v>
      </c>
      <c r="F457" s="55">
        <f>'R-GRASP comparison'!Q459</f>
        <v>1900432.99</v>
      </c>
      <c r="G457" s="55">
        <f>'R-GRASP comparison'!R459</f>
        <v>1958515.094</v>
      </c>
      <c r="H457" s="55">
        <f>'R-GRASP comparison'!S459</f>
        <v>33636.827874308692</v>
      </c>
      <c r="I457" s="51">
        <f>tsplib[[#This Row],[Dev]]/tsplib[[#This Row],[Best]]</f>
        <v>1.7699560074627356E-2</v>
      </c>
      <c r="J457" s="55">
        <f>'R-GRASP comparison'!T459</f>
        <v>15.926749999999998</v>
      </c>
    </row>
    <row r="458" spans="1:10" x14ac:dyDescent="0.2">
      <c r="A458" t="s">
        <v>662</v>
      </c>
      <c r="B458" t="str">
        <f>'R-GRASP comparison'!B460</f>
        <v>pr144_15_2</v>
      </c>
      <c r="C458">
        <f>'R-GRASP comparison'!C460</f>
        <v>144</v>
      </c>
      <c r="D458">
        <f>'R-GRASP comparison'!D460</f>
        <v>15</v>
      </c>
      <c r="E458">
        <f>'R-GRASP comparison'!E460</f>
        <v>2</v>
      </c>
      <c r="F458" s="55">
        <f>'R-GRASP comparison'!Q460</f>
        <v>760851.32</v>
      </c>
      <c r="G458" s="55">
        <f>'R-GRASP comparison'!R460</f>
        <v>777607.23599999992</v>
      </c>
      <c r="H458" s="55">
        <f>'R-GRASP comparison'!S460</f>
        <v>9186.2693819770466</v>
      </c>
      <c r="I458" s="51">
        <f>tsplib[[#This Row],[Dev]]/tsplib[[#This Row],[Best]]</f>
        <v>1.2073672136071273E-2</v>
      </c>
      <c r="J458" s="55">
        <f>'R-GRASP comparison'!T460</f>
        <v>15.978010000000001</v>
      </c>
    </row>
    <row r="459" spans="1:10" x14ac:dyDescent="0.2">
      <c r="A459" t="s">
        <v>662</v>
      </c>
      <c r="B459" t="str">
        <f>'R-GRASP comparison'!B461</f>
        <v>pr144_15_3</v>
      </c>
      <c r="C459">
        <f>'R-GRASP comparison'!C461</f>
        <v>144</v>
      </c>
      <c r="D459">
        <f>'R-GRASP comparison'!D461</f>
        <v>15</v>
      </c>
      <c r="E459">
        <f>'R-GRASP comparison'!E461</f>
        <v>3</v>
      </c>
      <c r="F459" s="55">
        <f>'R-GRASP comparison'!Q461</f>
        <v>677579.84</v>
      </c>
      <c r="G459" s="55">
        <f>'R-GRASP comparison'!R461</f>
        <v>693343.51300000004</v>
      </c>
      <c r="H459" s="55">
        <f>'R-GRASP comparison'!S461</f>
        <v>8427.6615450709705</v>
      </c>
      <c r="I459" s="51">
        <f>tsplib[[#This Row],[Dev]]/tsplib[[#This Row],[Best]]</f>
        <v>1.2437887091019371E-2</v>
      </c>
      <c r="J459" s="55">
        <f>'R-GRASP comparison'!T461</f>
        <v>18.585520000000002</v>
      </c>
    </row>
    <row r="460" spans="1:10" x14ac:dyDescent="0.2">
      <c r="A460" t="s">
        <v>662</v>
      </c>
      <c r="B460" t="str">
        <f>'R-GRASP comparison'!B462</f>
        <v>pr144_15_4</v>
      </c>
      <c r="C460">
        <f>'R-GRASP comparison'!C462</f>
        <v>144</v>
      </c>
      <c r="D460">
        <f>'R-GRASP comparison'!D462</f>
        <v>15</v>
      </c>
      <c r="E460">
        <f>'R-GRASP comparison'!E462</f>
        <v>4</v>
      </c>
      <c r="F460" s="55">
        <f>'R-GRASP comparison'!Q462</f>
        <v>903304.82</v>
      </c>
      <c r="G460" s="55">
        <f>'R-GRASP comparison'!R462</f>
        <v>939958.63500000001</v>
      </c>
      <c r="H460" s="55">
        <f>'R-GRASP comparison'!S462</f>
        <v>15434.206474204027</v>
      </c>
      <c r="I460" s="51">
        <f>tsplib[[#This Row],[Dev]]/tsplib[[#This Row],[Best]]</f>
        <v>1.7086376749549534E-2</v>
      </c>
      <c r="J460" s="55">
        <f>'R-GRASP comparison'!T462</f>
        <v>20.2423</v>
      </c>
    </row>
    <row r="461" spans="1:10" x14ac:dyDescent="0.2">
      <c r="A461" t="s">
        <v>662</v>
      </c>
      <c r="B461" t="str">
        <f>'R-GRASP comparison'!B463</f>
        <v>pr144_15_5</v>
      </c>
      <c r="C461">
        <f>'R-GRASP comparison'!C463</f>
        <v>144</v>
      </c>
      <c r="D461">
        <f>'R-GRASP comparison'!D463</f>
        <v>15</v>
      </c>
      <c r="E461">
        <f>'R-GRASP comparison'!E463</f>
        <v>5</v>
      </c>
      <c r="F461" s="55">
        <f>'R-GRASP comparison'!Q463</f>
        <v>1076381.93</v>
      </c>
      <c r="G461" s="55">
        <f>'R-GRASP comparison'!R463</f>
        <v>1114154.97</v>
      </c>
      <c r="H461" s="55">
        <f>'R-GRASP comparison'!S463</f>
        <v>26504.039351768428</v>
      </c>
      <c r="I461" s="51">
        <f>tsplib[[#This Row],[Dev]]/tsplib[[#This Row],[Best]]</f>
        <v>2.4623266717017842E-2</v>
      </c>
      <c r="J461" s="55">
        <f>'R-GRASP comparison'!T463</f>
        <v>21.070330000000002</v>
      </c>
    </row>
    <row r="462" spans="1:10" x14ac:dyDescent="0.2">
      <c r="A462" t="s">
        <v>662</v>
      </c>
      <c r="B462" t="str">
        <f>'R-GRASP comparison'!B464</f>
        <v>pr144_20_2</v>
      </c>
      <c r="C462">
        <f>'R-GRASP comparison'!C464</f>
        <v>144</v>
      </c>
      <c r="D462">
        <f>'R-GRASP comparison'!D464</f>
        <v>20</v>
      </c>
      <c r="E462">
        <f>'R-GRASP comparison'!E464</f>
        <v>2</v>
      </c>
      <c r="F462" s="55">
        <f>'R-GRASP comparison'!Q464</f>
        <v>436051.23</v>
      </c>
      <c r="G462" s="55">
        <f>'R-GRASP comparison'!R464</f>
        <v>442226.62800000003</v>
      </c>
      <c r="H462" s="55">
        <f>'R-GRASP comparison'!S464</f>
        <v>5558.9010628296828</v>
      </c>
      <c r="I462" s="51">
        <f>tsplib[[#This Row],[Dev]]/tsplib[[#This Row],[Best]]</f>
        <v>1.2748275157553581E-2</v>
      </c>
      <c r="J462" s="55">
        <f>'R-GRASP comparison'!T464</f>
        <v>19.310359999999996</v>
      </c>
    </row>
    <row r="463" spans="1:10" x14ac:dyDescent="0.2">
      <c r="A463" t="s">
        <v>662</v>
      </c>
      <c r="B463" t="str">
        <f>'R-GRASP comparison'!B465</f>
        <v>pr144_20_3</v>
      </c>
      <c r="C463">
        <f>'R-GRASP comparison'!C465</f>
        <v>144</v>
      </c>
      <c r="D463">
        <f>'R-GRASP comparison'!D465</f>
        <v>20</v>
      </c>
      <c r="E463">
        <f>'R-GRASP comparison'!E465</f>
        <v>3</v>
      </c>
      <c r="F463" s="55">
        <f>'R-GRASP comparison'!Q465</f>
        <v>435375.03</v>
      </c>
      <c r="G463" s="55">
        <f>'R-GRASP comparison'!R465</f>
        <v>446564.57199999999</v>
      </c>
      <c r="H463" s="55">
        <f>'R-GRASP comparison'!S465</f>
        <v>5802.4120399092981</v>
      </c>
      <c r="I463" s="51">
        <f>tsplib[[#This Row],[Dev]]/tsplib[[#This Row],[Best]]</f>
        <v>1.3327388205771236E-2</v>
      </c>
      <c r="J463" s="55">
        <f>'R-GRASP comparison'!T465</f>
        <v>22.28942</v>
      </c>
    </row>
    <row r="464" spans="1:10" x14ac:dyDescent="0.2">
      <c r="A464" t="s">
        <v>662</v>
      </c>
      <c r="B464" t="str">
        <f>'R-GRASP comparison'!B466</f>
        <v>pr144_20_4</v>
      </c>
      <c r="C464">
        <f>'R-GRASP comparison'!C466</f>
        <v>144</v>
      </c>
      <c r="D464">
        <f>'R-GRASP comparison'!D466</f>
        <v>20</v>
      </c>
      <c r="E464">
        <f>'R-GRASP comparison'!E466</f>
        <v>4</v>
      </c>
      <c r="F464" s="55">
        <f>'R-GRASP comparison'!Q466</f>
        <v>579351.06000000006</v>
      </c>
      <c r="G464" s="55">
        <f>'R-GRASP comparison'!R466</f>
        <v>595866.52300000004</v>
      </c>
      <c r="H464" s="55">
        <f>'R-GRASP comparison'!S466</f>
        <v>10906.321031283776</v>
      </c>
      <c r="I464" s="51">
        <f>tsplib[[#This Row],[Dev]]/tsplib[[#This Row],[Best]]</f>
        <v>1.8825064428610479E-2</v>
      </c>
      <c r="J464" s="55">
        <f>'R-GRASP comparison'!T466</f>
        <v>24.59271</v>
      </c>
    </row>
    <row r="465" spans="1:10" x14ac:dyDescent="0.2">
      <c r="A465" t="s">
        <v>662</v>
      </c>
      <c r="B465" t="str">
        <f>'R-GRASP comparison'!B467</f>
        <v>pr144_20_5</v>
      </c>
      <c r="C465">
        <f>'R-GRASP comparison'!C467</f>
        <v>144</v>
      </c>
      <c r="D465">
        <f>'R-GRASP comparison'!D467</f>
        <v>20</v>
      </c>
      <c r="E465">
        <f>'R-GRASP comparison'!E467</f>
        <v>5</v>
      </c>
      <c r="F465" s="55">
        <f>'R-GRASP comparison'!Q467</f>
        <v>690066.98</v>
      </c>
      <c r="G465" s="55">
        <f>'R-GRASP comparison'!R467</f>
        <v>714494.72200000007</v>
      </c>
      <c r="H465" s="55">
        <f>'R-GRASP comparison'!S467</f>
        <v>14017.810627788103</v>
      </c>
      <c r="I465" s="51">
        <f>tsplib[[#This Row],[Dev]]/tsplib[[#This Row],[Best]]</f>
        <v>2.0313695676016992E-2</v>
      </c>
      <c r="J465" s="55">
        <f>'R-GRASP comparison'!T467</f>
        <v>25.630240000000004</v>
      </c>
    </row>
    <row r="466" spans="1:10" x14ac:dyDescent="0.2">
      <c r="A466" t="s">
        <v>680</v>
      </c>
      <c r="B466" t="str">
        <f>'R-GRASP comparison'!B468</f>
        <v>pr152_05_2</v>
      </c>
      <c r="C466">
        <f>'R-GRASP comparison'!C468</f>
        <v>152</v>
      </c>
      <c r="D466">
        <f>'R-GRASP comparison'!D468</f>
        <v>5</v>
      </c>
      <c r="E466">
        <f>'R-GRASP comparison'!E468</f>
        <v>2</v>
      </c>
      <c r="F466" s="55">
        <f>'R-GRASP comparison'!Q468</f>
        <v>6359853.1900000004</v>
      </c>
      <c r="G466" s="55">
        <f>'R-GRASP comparison'!R468</f>
        <v>6362212.8339999989</v>
      </c>
      <c r="H466" s="55">
        <f>'R-GRASP comparison'!S468</f>
        <v>4513.0786525981794</v>
      </c>
      <c r="I466" s="51">
        <f>tsplib[[#This Row],[Dev]]/tsplib[[#This Row],[Best]]</f>
        <v>7.0961994212293748E-4</v>
      </c>
      <c r="J466" s="55">
        <f>'R-GRASP comparison'!T468</f>
        <v>9.1879200000000001</v>
      </c>
    </row>
    <row r="467" spans="1:10" x14ac:dyDescent="0.2">
      <c r="A467" t="s">
        <v>680</v>
      </c>
      <c r="B467" t="str">
        <f>'R-GRASP comparison'!B469</f>
        <v>pr152_05_3</v>
      </c>
      <c r="C467">
        <f>'R-GRASP comparison'!C469</f>
        <v>152</v>
      </c>
      <c r="D467">
        <f>'R-GRASP comparison'!D469</f>
        <v>5</v>
      </c>
      <c r="E467">
        <f>'R-GRASP comparison'!E469</f>
        <v>3</v>
      </c>
      <c r="F467" s="55">
        <f>'R-GRASP comparison'!Q469</f>
        <v>6470708.5800000001</v>
      </c>
      <c r="G467" s="55">
        <f>'R-GRASP comparison'!R469</f>
        <v>6483765.4729999993</v>
      </c>
      <c r="H467" s="55">
        <f>'R-GRASP comparison'!S469</f>
        <v>11361.120190275891</v>
      </c>
      <c r="I467" s="51">
        <f>tsplib[[#This Row],[Dev]]/tsplib[[#This Row],[Best]]</f>
        <v>1.7557768287373391E-3</v>
      </c>
      <c r="J467" s="55">
        <f>'R-GRASP comparison'!T469</f>
        <v>10.01207</v>
      </c>
    </row>
    <row r="468" spans="1:10" x14ac:dyDescent="0.2">
      <c r="A468" t="s">
        <v>680</v>
      </c>
      <c r="B468" t="str">
        <f>'R-GRASP comparison'!B470</f>
        <v>pr152_05_4</v>
      </c>
      <c r="C468">
        <f>'R-GRASP comparison'!C470</f>
        <v>152</v>
      </c>
      <c r="D468">
        <f>'R-GRASP comparison'!D470</f>
        <v>5</v>
      </c>
      <c r="E468">
        <f>'R-GRASP comparison'!E470</f>
        <v>4</v>
      </c>
      <c r="F468" s="55">
        <f>'R-GRASP comparison'!Q470</f>
        <v>6680791.7400000002</v>
      </c>
      <c r="G468" s="55">
        <f>'R-GRASP comparison'!R470</f>
        <v>6718109.3450000007</v>
      </c>
      <c r="H468" s="55">
        <f>'R-GRASP comparison'!S470</f>
        <v>38164.132802664142</v>
      </c>
      <c r="I468" s="51">
        <f>tsplib[[#This Row],[Dev]]/tsplib[[#This Row],[Best]]</f>
        <v>5.7125164633053116E-3</v>
      </c>
      <c r="J468" s="55">
        <f>'R-GRASP comparison'!T470</f>
        <v>10.9191</v>
      </c>
    </row>
    <row r="469" spans="1:10" x14ac:dyDescent="0.2">
      <c r="A469" t="s">
        <v>680</v>
      </c>
      <c r="B469" t="str">
        <f>'R-GRASP comparison'!B471</f>
        <v>pr152_05_5</v>
      </c>
      <c r="C469">
        <f>'R-GRASP comparison'!C471</f>
        <v>152</v>
      </c>
      <c r="D469">
        <f>'R-GRASP comparison'!D471</f>
        <v>5</v>
      </c>
      <c r="E469">
        <f>'R-GRASP comparison'!E471</f>
        <v>5</v>
      </c>
      <c r="F469" s="55">
        <f>'R-GRASP comparison'!Q471</f>
        <v>6655086.8300000001</v>
      </c>
      <c r="G469" s="55">
        <f>'R-GRASP comparison'!R471</f>
        <v>6713290.9590000007</v>
      </c>
      <c r="H469" s="55">
        <f>'R-GRASP comparison'!S471</f>
        <v>42572.511082279729</v>
      </c>
      <c r="I469" s="51">
        <f>tsplib[[#This Row],[Dev]]/tsplib[[#This Row],[Best]]</f>
        <v>6.3969880739001162E-3</v>
      </c>
      <c r="J469" s="55">
        <f>'R-GRASP comparison'!T471</f>
        <v>11.227590000000001</v>
      </c>
    </row>
    <row r="470" spans="1:10" x14ac:dyDescent="0.2">
      <c r="A470" t="s">
        <v>680</v>
      </c>
      <c r="B470" t="str">
        <f>'R-GRASP comparison'!B472</f>
        <v>pr152_10_2</v>
      </c>
      <c r="C470">
        <f>'R-GRASP comparison'!C472</f>
        <v>152</v>
      </c>
      <c r="D470">
        <f>'R-GRASP comparison'!D472</f>
        <v>10</v>
      </c>
      <c r="E470">
        <f>'R-GRASP comparison'!E472</f>
        <v>2</v>
      </c>
      <c r="F470" s="55">
        <f>'R-GRASP comparison'!Q472</f>
        <v>1788579.83</v>
      </c>
      <c r="G470" s="55">
        <f>'R-GRASP comparison'!R472</f>
        <v>1799080.2419999999</v>
      </c>
      <c r="H470" s="55">
        <f>'R-GRASP comparison'!S472</f>
        <v>3889.0992421061924</v>
      </c>
      <c r="I470" s="51">
        <f>tsplib[[#This Row],[Dev]]/tsplib[[#This Row],[Best]]</f>
        <v>2.1744062953601528E-3</v>
      </c>
      <c r="J470" s="55">
        <f>'R-GRASP comparison'!T472</f>
        <v>14.97357</v>
      </c>
    </row>
    <row r="471" spans="1:10" x14ac:dyDescent="0.2">
      <c r="A471" t="s">
        <v>680</v>
      </c>
      <c r="B471" t="str">
        <f>'R-GRASP comparison'!B473</f>
        <v>pr152_10_3</v>
      </c>
      <c r="C471">
        <f>'R-GRASP comparison'!C473</f>
        <v>152</v>
      </c>
      <c r="D471">
        <f>'R-GRASP comparison'!D473</f>
        <v>10</v>
      </c>
      <c r="E471">
        <f>'R-GRASP comparison'!E473</f>
        <v>3</v>
      </c>
      <c r="F471" s="55">
        <f>'R-GRASP comparison'!Q473</f>
        <v>1925052.82</v>
      </c>
      <c r="G471" s="55">
        <f>'R-GRASP comparison'!R473</f>
        <v>1944063.9669999997</v>
      </c>
      <c r="H471" s="55">
        <f>'R-GRASP comparison'!S473</f>
        <v>12681.353705945174</v>
      </c>
      <c r="I471" s="51">
        <f>tsplib[[#This Row],[Dev]]/tsplib[[#This Row],[Best]]</f>
        <v>6.5875354557518966E-3</v>
      </c>
      <c r="J471" s="55">
        <f>'R-GRASP comparison'!T473</f>
        <v>17.175040000000003</v>
      </c>
    </row>
    <row r="472" spans="1:10" x14ac:dyDescent="0.2">
      <c r="A472" t="s">
        <v>680</v>
      </c>
      <c r="B472" t="str">
        <f>'R-GRASP comparison'!B474</f>
        <v>pr152_10_4</v>
      </c>
      <c r="C472">
        <f>'R-GRASP comparison'!C474</f>
        <v>152</v>
      </c>
      <c r="D472">
        <f>'R-GRASP comparison'!D474</f>
        <v>10</v>
      </c>
      <c r="E472">
        <f>'R-GRASP comparison'!E474</f>
        <v>4</v>
      </c>
      <c r="F472" s="55">
        <f>'R-GRASP comparison'!Q474</f>
        <v>2054265.89</v>
      </c>
      <c r="G472" s="55">
        <f>'R-GRASP comparison'!R474</f>
        <v>2102275.7010000004</v>
      </c>
      <c r="H472" s="55">
        <f>'R-GRASP comparison'!S474</f>
        <v>26816.786491686875</v>
      </c>
      <c r="I472" s="51">
        <f>tsplib[[#This Row],[Dev]]/tsplib[[#This Row],[Best]]</f>
        <v>1.3054194504337934E-2</v>
      </c>
      <c r="J472" s="55">
        <f>'R-GRASP comparison'!T474</f>
        <v>18.611789999999999</v>
      </c>
    </row>
    <row r="473" spans="1:10" x14ac:dyDescent="0.2">
      <c r="A473" t="s">
        <v>680</v>
      </c>
      <c r="B473" t="str">
        <f>'R-GRASP comparison'!B475</f>
        <v>pr152_10_5</v>
      </c>
      <c r="C473">
        <f>'R-GRASP comparison'!C475</f>
        <v>152</v>
      </c>
      <c r="D473">
        <f>'R-GRASP comparison'!D475</f>
        <v>10</v>
      </c>
      <c r="E473">
        <f>'R-GRASP comparison'!E475</f>
        <v>5</v>
      </c>
      <c r="F473" s="55">
        <f>'R-GRASP comparison'!Q475</f>
        <v>2159279.1800000002</v>
      </c>
      <c r="G473" s="55">
        <f>'R-GRASP comparison'!R475</f>
        <v>2232802.8659999999</v>
      </c>
      <c r="H473" s="55">
        <f>'R-GRASP comparison'!S475</f>
        <v>46090.009779496308</v>
      </c>
      <c r="I473" s="51">
        <f>tsplib[[#This Row],[Dev]]/tsplib[[#This Row],[Best]]</f>
        <v>2.1345090623944376E-2</v>
      </c>
      <c r="J473" s="55">
        <f>'R-GRASP comparison'!T475</f>
        <v>19.048740000000002</v>
      </c>
    </row>
    <row r="474" spans="1:10" x14ac:dyDescent="0.2">
      <c r="A474" t="s">
        <v>680</v>
      </c>
      <c r="B474" t="str">
        <f>'R-GRASP comparison'!B476</f>
        <v>pr152_15_2</v>
      </c>
      <c r="C474">
        <f>'R-GRASP comparison'!C476</f>
        <v>152</v>
      </c>
      <c r="D474">
        <f>'R-GRASP comparison'!D476</f>
        <v>15</v>
      </c>
      <c r="E474">
        <f>'R-GRASP comparison'!E476</f>
        <v>2</v>
      </c>
      <c r="F474" s="55">
        <f>'R-GRASP comparison'!Q476</f>
        <v>847377.62</v>
      </c>
      <c r="G474" s="55">
        <f>'R-GRASP comparison'!R476</f>
        <v>853924.55199999991</v>
      </c>
      <c r="H474" s="55">
        <f>'R-GRASP comparison'!S476</f>
        <v>3700.6557184933804</v>
      </c>
      <c r="I474" s="51">
        <f>tsplib[[#This Row],[Dev]]/tsplib[[#This Row],[Best]]</f>
        <v>4.3671860468693759E-3</v>
      </c>
      <c r="J474" s="55">
        <f>'R-GRASP comparison'!T476</f>
        <v>19.808129999999998</v>
      </c>
    </row>
    <row r="475" spans="1:10" x14ac:dyDescent="0.2">
      <c r="A475" t="s">
        <v>680</v>
      </c>
      <c r="B475" t="str">
        <f>'R-GRASP comparison'!B477</f>
        <v>pr152_15_3</v>
      </c>
      <c r="C475">
        <f>'R-GRASP comparison'!C477</f>
        <v>152</v>
      </c>
      <c r="D475">
        <f>'R-GRASP comparison'!D477</f>
        <v>15</v>
      </c>
      <c r="E475">
        <f>'R-GRASP comparison'!E477</f>
        <v>3</v>
      </c>
      <c r="F475" s="55">
        <f>'R-GRASP comparison'!Q477</f>
        <v>978641.42</v>
      </c>
      <c r="G475" s="55">
        <f>'R-GRASP comparison'!R477</f>
        <v>998319.71400000004</v>
      </c>
      <c r="H475" s="55">
        <f>'R-GRASP comparison'!S477</f>
        <v>14071.763736037106</v>
      </c>
      <c r="I475" s="51">
        <f>tsplib[[#This Row],[Dev]]/tsplib[[#This Row],[Best]]</f>
        <v>1.4378876111780662E-2</v>
      </c>
      <c r="J475" s="55">
        <f>'R-GRASP comparison'!T477</f>
        <v>22.543379999999999</v>
      </c>
    </row>
    <row r="476" spans="1:10" x14ac:dyDescent="0.2">
      <c r="A476" t="s">
        <v>680</v>
      </c>
      <c r="B476" t="str">
        <f>'R-GRASP comparison'!B478</f>
        <v>pr152_15_4</v>
      </c>
      <c r="C476">
        <f>'R-GRASP comparison'!C478</f>
        <v>152</v>
      </c>
      <c r="D476">
        <f>'R-GRASP comparison'!D478</f>
        <v>15</v>
      </c>
      <c r="E476">
        <f>'R-GRASP comparison'!E478</f>
        <v>4</v>
      </c>
      <c r="F476" s="55">
        <f>'R-GRASP comparison'!Q478</f>
        <v>1081488.54</v>
      </c>
      <c r="G476" s="55">
        <f>'R-GRASP comparison'!R478</f>
        <v>1112998.923</v>
      </c>
      <c r="H476" s="55">
        <f>'R-GRASP comparison'!S478</f>
        <v>23363.930621092935</v>
      </c>
      <c r="I476" s="51">
        <f>tsplib[[#This Row],[Dev]]/tsplib[[#This Row],[Best]]</f>
        <v>2.160349347862062E-2</v>
      </c>
      <c r="J476" s="55">
        <f>'R-GRASP comparison'!T478</f>
        <v>24.380469999999995</v>
      </c>
    </row>
    <row r="477" spans="1:10" x14ac:dyDescent="0.2">
      <c r="A477" t="s">
        <v>680</v>
      </c>
      <c r="B477" t="str">
        <f>'R-GRASP comparison'!B479</f>
        <v>pr152_15_5</v>
      </c>
      <c r="C477">
        <f>'R-GRASP comparison'!C479</f>
        <v>152</v>
      </c>
      <c r="D477">
        <f>'R-GRASP comparison'!D479</f>
        <v>15</v>
      </c>
      <c r="E477">
        <f>'R-GRASP comparison'!E479</f>
        <v>5</v>
      </c>
      <c r="F477" s="55">
        <f>'R-GRASP comparison'!Q479</f>
        <v>1085740.04</v>
      </c>
      <c r="G477" s="55">
        <f>'R-GRASP comparison'!R479</f>
        <v>1139307.6340000001</v>
      </c>
      <c r="H477" s="55">
        <f>'R-GRASP comparison'!S479</f>
        <v>33792.335780401823</v>
      </c>
      <c r="I477" s="51">
        <f>tsplib[[#This Row],[Dev]]/tsplib[[#This Row],[Best]]</f>
        <v>3.1123781508879254E-2</v>
      </c>
      <c r="J477" s="55">
        <f>'R-GRASP comparison'!T479</f>
        <v>25.141559999999998</v>
      </c>
    </row>
    <row r="478" spans="1:10" x14ac:dyDescent="0.2">
      <c r="A478" t="s">
        <v>680</v>
      </c>
      <c r="B478" t="str">
        <f>'R-GRASP comparison'!B480</f>
        <v>pr152_20_2</v>
      </c>
      <c r="C478">
        <f>'R-GRASP comparison'!C480</f>
        <v>152</v>
      </c>
      <c r="D478">
        <f>'R-GRASP comparison'!D480</f>
        <v>20</v>
      </c>
      <c r="E478">
        <f>'R-GRASP comparison'!E480</f>
        <v>2</v>
      </c>
      <c r="F478" s="55">
        <f>'R-GRASP comparison'!Q480</f>
        <v>436392.66</v>
      </c>
      <c r="G478" s="55">
        <f>'R-GRASP comparison'!R480</f>
        <v>451495.97100000008</v>
      </c>
      <c r="H478" s="55">
        <f>'R-GRASP comparison'!S480</f>
        <v>8843.2330063783229</v>
      </c>
      <c r="I478" s="51">
        <f>tsplib[[#This Row],[Dev]]/tsplib[[#This Row],[Best]]</f>
        <v>2.0264394470746423E-2</v>
      </c>
      <c r="J478" s="55">
        <f>'R-GRASP comparison'!T480</f>
        <v>23.690169999999998</v>
      </c>
    </row>
    <row r="479" spans="1:10" x14ac:dyDescent="0.2">
      <c r="A479" t="s">
        <v>680</v>
      </c>
      <c r="B479" t="str">
        <f>'R-GRASP comparison'!B481</f>
        <v>pr152_20_3</v>
      </c>
      <c r="C479">
        <f>'R-GRASP comparison'!C481</f>
        <v>152</v>
      </c>
      <c r="D479">
        <f>'R-GRASP comparison'!D481</f>
        <v>20</v>
      </c>
      <c r="E479">
        <f>'R-GRASP comparison'!E481</f>
        <v>3</v>
      </c>
      <c r="F479" s="55">
        <f>'R-GRASP comparison'!Q481</f>
        <v>587055.56000000006</v>
      </c>
      <c r="G479" s="55">
        <f>'R-GRASP comparison'!R481</f>
        <v>605467.48699999996</v>
      </c>
      <c r="H479" s="55">
        <f>'R-GRASP comparison'!S481</f>
        <v>11734.528836785767</v>
      </c>
      <c r="I479" s="51">
        <f>tsplib[[#This Row],[Dev]]/tsplib[[#This Row],[Best]]</f>
        <v>1.9988787495319463E-2</v>
      </c>
      <c r="J479" s="55">
        <f>'R-GRASP comparison'!T481</f>
        <v>27.317140000000002</v>
      </c>
    </row>
    <row r="480" spans="1:10" x14ac:dyDescent="0.2">
      <c r="A480" t="s">
        <v>680</v>
      </c>
      <c r="B480" t="str">
        <f>'R-GRASP comparison'!B482</f>
        <v>pr152_20_4</v>
      </c>
      <c r="C480">
        <f>'R-GRASP comparison'!C482</f>
        <v>152</v>
      </c>
      <c r="D480">
        <f>'R-GRASP comparison'!D482</f>
        <v>20</v>
      </c>
      <c r="E480">
        <f>'R-GRASP comparison'!E482</f>
        <v>4</v>
      </c>
      <c r="F480" s="55">
        <f>'R-GRASP comparison'!Q482</f>
        <v>658822.96</v>
      </c>
      <c r="G480" s="55">
        <f>'R-GRASP comparison'!R482</f>
        <v>678538.73800000001</v>
      </c>
      <c r="H480" s="55">
        <f>'R-GRASP comparison'!S482</f>
        <v>12566.071594801801</v>
      </c>
      <c r="I480" s="51">
        <f>tsplib[[#This Row],[Dev]]/tsplib[[#This Row],[Best]]</f>
        <v>1.9073518012793302E-2</v>
      </c>
      <c r="J480" s="55">
        <f>'R-GRASP comparison'!T482</f>
        <v>29.324480000000001</v>
      </c>
    </row>
    <row r="481" spans="1:10" x14ac:dyDescent="0.2">
      <c r="A481" t="s">
        <v>680</v>
      </c>
      <c r="B481" t="str">
        <f>'R-GRASP comparison'!B483</f>
        <v>pr152_20_5</v>
      </c>
      <c r="C481">
        <f>'R-GRASP comparison'!C483</f>
        <v>152</v>
      </c>
      <c r="D481">
        <f>'R-GRASP comparison'!D483</f>
        <v>20</v>
      </c>
      <c r="E481">
        <f>'R-GRASP comparison'!E483</f>
        <v>5</v>
      </c>
      <c r="F481" s="55">
        <f>'R-GRASP comparison'!Q483</f>
        <v>749450.71</v>
      </c>
      <c r="G481" s="55">
        <f>'R-GRASP comparison'!R483</f>
        <v>777143.31700000004</v>
      </c>
      <c r="H481" s="55">
        <f>'R-GRASP comparison'!S483</f>
        <v>16716.395120890582</v>
      </c>
      <c r="I481" s="51">
        <f>tsplib[[#This Row],[Dev]]/tsplib[[#This Row],[Best]]</f>
        <v>2.230486261183285E-2</v>
      </c>
      <c r="J481" s="55">
        <f>'R-GRASP comparison'!T483</f>
        <v>30.136650000000003</v>
      </c>
    </row>
    <row r="482" spans="1:10" x14ac:dyDescent="0.2">
      <c r="A482" t="s">
        <v>674</v>
      </c>
      <c r="B482" t="str">
        <f>'R-GRASP comparison'!B484</f>
        <v>pr226_05_2</v>
      </c>
      <c r="C482">
        <f>'R-GRASP comparison'!C484</f>
        <v>226</v>
      </c>
      <c r="D482">
        <f>'R-GRASP comparison'!D484</f>
        <v>5</v>
      </c>
      <c r="E482">
        <f>'R-GRASP comparison'!E484</f>
        <v>2</v>
      </c>
      <c r="F482" s="55">
        <f>'R-GRASP comparison'!Q484</f>
        <v>14069981.15</v>
      </c>
      <c r="G482" s="55">
        <f>'R-GRASP comparison'!R484</f>
        <v>14069981.150000002</v>
      </c>
      <c r="H482" s="55">
        <f>'R-GRASP comparison'!S484</f>
        <v>1.963400381411351E-9</v>
      </c>
      <c r="I482" s="51">
        <f>tsplib[[#This Row],[Dev]]/tsplib[[#This Row],[Best]]</f>
        <v>1.3954534554663216E-16</v>
      </c>
      <c r="J482" s="55">
        <f>'R-GRASP comparison'!T484</f>
        <v>21.490459999999999</v>
      </c>
    </row>
    <row r="483" spans="1:10" x14ac:dyDescent="0.2">
      <c r="A483" t="s">
        <v>674</v>
      </c>
      <c r="B483" t="str">
        <f>'R-GRASP comparison'!B485</f>
        <v>pr226_05_3</v>
      </c>
      <c r="C483">
        <f>'R-GRASP comparison'!C485</f>
        <v>226</v>
      </c>
      <c r="D483">
        <f>'R-GRASP comparison'!D485</f>
        <v>5</v>
      </c>
      <c r="E483">
        <f>'R-GRASP comparison'!E485</f>
        <v>3</v>
      </c>
      <c r="F483" s="55">
        <f>'R-GRASP comparison'!Q485</f>
        <v>14232178.57</v>
      </c>
      <c r="G483" s="55">
        <f>'R-GRASP comparison'!R485</f>
        <v>14289029.631000001</v>
      </c>
      <c r="H483" s="55">
        <f>'R-GRASP comparison'!S485</f>
        <v>29416.332150858125</v>
      </c>
      <c r="I483" s="51">
        <f>tsplib[[#This Row],[Dev]]/tsplib[[#This Row],[Best]]</f>
        <v>2.066888916983152E-3</v>
      </c>
      <c r="J483" s="55">
        <f>'R-GRASP comparison'!T485</f>
        <v>23.311100000000003</v>
      </c>
    </row>
    <row r="484" spans="1:10" x14ac:dyDescent="0.2">
      <c r="A484" t="s">
        <v>674</v>
      </c>
      <c r="B484" t="str">
        <f>'R-GRASP comparison'!B486</f>
        <v>pr226_05_4</v>
      </c>
      <c r="C484">
        <f>'R-GRASP comparison'!C486</f>
        <v>226</v>
      </c>
      <c r="D484">
        <f>'R-GRASP comparison'!D486</f>
        <v>5</v>
      </c>
      <c r="E484">
        <f>'R-GRASP comparison'!E486</f>
        <v>4</v>
      </c>
      <c r="F484" s="55">
        <f>'R-GRASP comparison'!Q486</f>
        <v>13954187.689999999</v>
      </c>
      <c r="G484" s="55">
        <f>'R-GRASP comparison'!R486</f>
        <v>14023108.995000001</v>
      </c>
      <c r="H484" s="55">
        <f>'R-GRASP comparison'!S486</f>
        <v>44447.659929233785</v>
      </c>
      <c r="I484" s="51">
        <f>tsplib[[#This Row],[Dev]]/tsplib[[#This Row],[Best]]</f>
        <v>3.1852559902921722E-3</v>
      </c>
      <c r="J484" s="55">
        <f>'R-GRASP comparison'!T486</f>
        <v>25.699189999999998</v>
      </c>
    </row>
    <row r="485" spans="1:10" x14ac:dyDescent="0.2">
      <c r="A485" t="s">
        <v>674</v>
      </c>
      <c r="B485" t="str">
        <f>'R-GRASP comparison'!B487</f>
        <v>pr226_05_5</v>
      </c>
      <c r="C485">
        <f>'R-GRASP comparison'!C487</f>
        <v>226</v>
      </c>
      <c r="D485">
        <f>'R-GRASP comparison'!D487</f>
        <v>5</v>
      </c>
      <c r="E485">
        <f>'R-GRASP comparison'!E487</f>
        <v>5</v>
      </c>
      <c r="F485" s="55">
        <f>'R-GRASP comparison'!Q487</f>
        <v>16582960.119999999</v>
      </c>
      <c r="G485" s="55">
        <f>'R-GRASP comparison'!R487</f>
        <v>16682272.944999998</v>
      </c>
      <c r="H485" s="55">
        <f>'R-GRASP comparison'!S487</f>
        <v>51914.221586729334</v>
      </c>
      <c r="I485" s="51">
        <f>tsplib[[#This Row],[Dev]]/tsplib[[#This Row],[Best]]</f>
        <v>3.1305762789670954E-3</v>
      </c>
      <c r="J485" s="55">
        <f>'R-GRASP comparison'!T487</f>
        <v>27.54</v>
      </c>
    </row>
    <row r="486" spans="1:10" x14ac:dyDescent="0.2">
      <c r="A486" t="s">
        <v>674</v>
      </c>
      <c r="B486" t="str">
        <f>'R-GRASP comparison'!B488</f>
        <v>pr226_10_2</v>
      </c>
      <c r="C486">
        <f>'R-GRASP comparison'!C488</f>
        <v>226</v>
      </c>
      <c r="D486">
        <f>'R-GRASP comparison'!D488</f>
        <v>10</v>
      </c>
      <c r="E486">
        <f>'R-GRASP comparison'!E488</f>
        <v>2</v>
      </c>
      <c r="F486" s="55">
        <f>'R-GRASP comparison'!Q488</f>
        <v>3997268.15</v>
      </c>
      <c r="G486" s="55">
        <f>'R-GRASP comparison'!R488</f>
        <v>4015923.9709999999</v>
      </c>
      <c r="H486" s="55">
        <f>'R-GRASP comparison'!S488</f>
        <v>9933.4863034859809</v>
      </c>
      <c r="I486" s="51">
        <f>tsplib[[#This Row],[Dev]]/tsplib[[#This Row],[Best]]</f>
        <v>2.4850687846613394E-3</v>
      </c>
      <c r="J486" s="55">
        <f>'R-GRASP comparison'!T488</f>
        <v>35.811950000000003</v>
      </c>
    </row>
    <row r="487" spans="1:10" x14ac:dyDescent="0.2">
      <c r="A487" t="s">
        <v>674</v>
      </c>
      <c r="B487" t="str">
        <f>'R-GRASP comparison'!B489</f>
        <v>pr226_10_3</v>
      </c>
      <c r="C487">
        <f>'R-GRASP comparison'!C489</f>
        <v>226</v>
      </c>
      <c r="D487">
        <f>'R-GRASP comparison'!D489</f>
        <v>10</v>
      </c>
      <c r="E487">
        <f>'R-GRASP comparison'!E489</f>
        <v>3</v>
      </c>
      <c r="F487" s="55">
        <f>'R-GRASP comparison'!Q489</f>
        <v>4190771.1</v>
      </c>
      <c r="G487" s="55">
        <f>'R-GRASP comparison'!R489</f>
        <v>4278229.5319999997</v>
      </c>
      <c r="H487" s="55">
        <f>'R-GRASP comparison'!S489</f>
        <v>45998.8770952255</v>
      </c>
      <c r="I487" s="51">
        <f>tsplib[[#This Row],[Dev]]/tsplib[[#This Row],[Best]]</f>
        <v>1.0976232296539771E-2</v>
      </c>
      <c r="J487" s="55">
        <f>'R-GRASP comparison'!T489</f>
        <v>39.347570000000005</v>
      </c>
    </row>
    <row r="488" spans="1:10" x14ac:dyDescent="0.2">
      <c r="A488" t="s">
        <v>674</v>
      </c>
      <c r="B488" t="str">
        <f>'R-GRASP comparison'!B490</f>
        <v>pr226_10_4</v>
      </c>
      <c r="C488">
        <f>'R-GRASP comparison'!C490</f>
        <v>226</v>
      </c>
      <c r="D488">
        <f>'R-GRASP comparison'!D490</f>
        <v>10</v>
      </c>
      <c r="E488">
        <f>'R-GRASP comparison'!E490</f>
        <v>4</v>
      </c>
      <c r="F488" s="55">
        <f>'R-GRASP comparison'!Q490</f>
        <v>4042884.05</v>
      </c>
      <c r="G488" s="55">
        <f>'R-GRASP comparison'!R490</f>
        <v>4089240.7680000002</v>
      </c>
      <c r="H488" s="55">
        <f>'R-GRASP comparison'!S490</f>
        <v>45481.395173834171</v>
      </c>
      <c r="I488" s="51">
        <f>tsplib[[#This Row],[Dev]]/tsplib[[#This Row],[Best]]</f>
        <v>1.124974018827826E-2</v>
      </c>
      <c r="J488" s="55">
        <f>'R-GRASP comparison'!T490</f>
        <v>43.684330000000003</v>
      </c>
    </row>
    <row r="489" spans="1:10" x14ac:dyDescent="0.2">
      <c r="A489" t="s">
        <v>674</v>
      </c>
      <c r="B489" t="str">
        <f>'R-GRASP comparison'!B491</f>
        <v>pr226_10_5</v>
      </c>
      <c r="C489">
        <f>'R-GRASP comparison'!C491</f>
        <v>226</v>
      </c>
      <c r="D489">
        <f>'R-GRASP comparison'!D491</f>
        <v>10</v>
      </c>
      <c r="E489">
        <f>'R-GRASP comparison'!E491</f>
        <v>5</v>
      </c>
      <c r="F489" s="55">
        <f>'R-GRASP comparison'!Q491</f>
        <v>6110784.1399999997</v>
      </c>
      <c r="G489" s="55">
        <f>'R-GRASP comparison'!R491</f>
        <v>6224699.8860000018</v>
      </c>
      <c r="H489" s="55">
        <f>'R-GRASP comparison'!S491</f>
        <v>70274.739344877962</v>
      </c>
      <c r="I489" s="51">
        <f>tsplib[[#This Row],[Dev]]/tsplib[[#This Row],[Best]]</f>
        <v>1.1500118108390254E-2</v>
      </c>
      <c r="J489" s="55">
        <f>'R-GRASP comparison'!T491</f>
        <v>45.139420000000001</v>
      </c>
    </row>
    <row r="490" spans="1:10" x14ac:dyDescent="0.2">
      <c r="A490" t="s">
        <v>674</v>
      </c>
      <c r="B490" t="str">
        <f>'R-GRASP comparison'!B492</f>
        <v>pr226_15_2</v>
      </c>
      <c r="C490">
        <f>'R-GRASP comparison'!C492</f>
        <v>226</v>
      </c>
      <c r="D490">
        <f>'R-GRASP comparison'!D492</f>
        <v>15</v>
      </c>
      <c r="E490">
        <f>'R-GRASP comparison'!E492</f>
        <v>2</v>
      </c>
      <c r="F490" s="55">
        <f>'R-GRASP comparison'!Q492</f>
        <v>2006605.9</v>
      </c>
      <c r="G490" s="55">
        <f>'R-GRASP comparison'!R492</f>
        <v>2048233.8109999995</v>
      </c>
      <c r="H490" s="55">
        <f>'R-GRASP comparison'!S492</f>
        <v>22853.859271848989</v>
      </c>
      <c r="I490" s="51">
        <f>tsplib[[#This Row],[Dev]]/tsplib[[#This Row],[Best]]</f>
        <v>1.1389311310132693E-2</v>
      </c>
      <c r="J490" s="55">
        <f>'R-GRASP comparison'!T492</f>
        <v>46.609520000000003</v>
      </c>
    </row>
    <row r="491" spans="1:10" x14ac:dyDescent="0.2">
      <c r="A491" t="s">
        <v>674</v>
      </c>
      <c r="B491" t="str">
        <f>'R-GRASP comparison'!B493</f>
        <v>pr226_15_3</v>
      </c>
      <c r="C491">
        <f>'R-GRASP comparison'!C493</f>
        <v>226</v>
      </c>
      <c r="D491">
        <f>'R-GRASP comparison'!D493</f>
        <v>15</v>
      </c>
      <c r="E491">
        <f>'R-GRASP comparison'!E493</f>
        <v>3</v>
      </c>
      <c r="F491" s="55">
        <f>'R-GRASP comparison'!Q493</f>
        <v>2157372.7200000002</v>
      </c>
      <c r="G491" s="55">
        <f>'R-GRASP comparison'!R493</f>
        <v>2209716.8190000001</v>
      </c>
      <c r="H491" s="55">
        <f>'R-GRASP comparison'!S493</f>
        <v>28366.00430485851</v>
      </c>
      <c r="I491" s="51">
        <f>tsplib[[#This Row],[Dev]]/tsplib[[#This Row],[Best]]</f>
        <v>1.3148402240322436E-2</v>
      </c>
      <c r="J491" s="55">
        <f>'R-GRASP comparison'!T493</f>
        <v>51.936059999999998</v>
      </c>
    </row>
    <row r="492" spans="1:10" x14ac:dyDescent="0.2">
      <c r="A492" t="s">
        <v>674</v>
      </c>
      <c r="B492" t="str">
        <f>'R-GRASP comparison'!B494</f>
        <v>pr226_15_4</v>
      </c>
      <c r="C492">
        <f>'R-GRASP comparison'!C494</f>
        <v>226</v>
      </c>
      <c r="D492">
        <f>'R-GRASP comparison'!D494</f>
        <v>15</v>
      </c>
      <c r="E492">
        <f>'R-GRASP comparison'!E494</f>
        <v>4</v>
      </c>
      <c r="F492" s="55">
        <f>'R-GRASP comparison'!Q494</f>
        <v>2185717.62</v>
      </c>
      <c r="G492" s="55">
        <f>'R-GRASP comparison'!R494</f>
        <v>2278513.1430000002</v>
      </c>
      <c r="H492" s="55">
        <f>'R-GRASP comparison'!S494</f>
        <v>50752.536972524897</v>
      </c>
      <c r="I492" s="51">
        <f>tsplib[[#This Row],[Dev]]/tsplib[[#This Row],[Best]]</f>
        <v>2.3220079532746272E-2</v>
      </c>
      <c r="J492" s="55">
        <f>'R-GRASP comparison'!T494</f>
        <v>57.935100000000013</v>
      </c>
    </row>
    <row r="493" spans="1:10" x14ac:dyDescent="0.2">
      <c r="A493" t="s">
        <v>674</v>
      </c>
      <c r="B493" t="str">
        <f>'R-GRASP comparison'!B495</f>
        <v>pr226_15_5</v>
      </c>
      <c r="C493">
        <f>'R-GRASP comparison'!C495</f>
        <v>226</v>
      </c>
      <c r="D493">
        <f>'R-GRASP comparison'!D495</f>
        <v>15</v>
      </c>
      <c r="E493">
        <f>'R-GRASP comparison'!E495</f>
        <v>5</v>
      </c>
      <c r="F493" s="55">
        <f>'R-GRASP comparison'!Q495</f>
        <v>3401930.19</v>
      </c>
      <c r="G493" s="55">
        <f>'R-GRASP comparison'!R495</f>
        <v>3472234.0689999997</v>
      </c>
      <c r="H493" s="55">
        <f>'R-GRASP comparison'!S495</f>
        <v>50191.766258436684</v>
      </c>
      <c r="I493" s="51">
        <f>tsplib[[#This Row],[Dev]]/tsplib[[#This Row],[Best]]</f>
        <v>1.4753908356490021E-2</v>
      </c>
      <c r="J493" s="55">
        <f>'R-GRASP comparison'!T495</f>
        <v>59.948539999999994</v>
      </c>
    </row>
    <row r="494" spans="1:10" x14ac:dyDescent="0.2">
      <c r="A494" t="s">
        <v>674</v>
      </c>
      <c r="B494" t="str">
        <f>'R-GRASP comparison'!B496</f>
        <v>pr226_20_2</v>
      </c>
      <c r="C494">
        <f>'R-GRASP comparison'!C496</f>
        <v>226</v>
      </c>
      <c r="D494">
        <f>'R-GRASP comparison'!D496</f>
        <v>20</v>
      </c>
      <c r="E494">
        <f>'R-GRASP comparison'!E496</f>
        <v>2</v>
      </c>
      <c r="F494" s="55">
        <f>'R-GRASP comparison'!Q496</f>
        <v>1228727.69</v>
      </c>
      <c r="G494" s="55">
        <f>'R-GRASP comparison'!R496</f>
        <v>1247626.1939999999</v>
      </c>
      <c r="H494" s="55">
        <f>'R-GRASP comparison'!S496</f>
        <v>14001.439293995772</v>
      </c>
      <c r="I494" s="51">
        <f>tsplib[[#This Row],[Dev]]/tsplib[[#This Row],[Best]]</f>
        <v>1.1395071021794725E-2</v>
      </c>
      <c r="J494" s="55">
        <f>'R-GRASP comparison'!T496</f>
        <v>56.914499999999997</v>
      </c>
    </row>
    <row r="495" spans="1:10" x14ac:dyDescent="0.2">
      <c r="A495" t="s">
        <v>674</v>
      </c>
      <c r="B495" t="str">
        <f>'R-GRASP comparison'!B497</f>
        <v>pr226_20_3</v>
      </c>
      <c r="C495">
        <f>'R-GRASP comparison'!C497</f>
        <v>226</v>
      </c>
      <c r="D495">
        <f>'R-GRASP comparison'!D497</f>
        <v>20</v>
      </c>
      <c r="E495">
        <f>'R-GRASP comparison'!E497</f>
        <v>3</v>
      </c>
      <c r="F495" s="55">
        <f>'R-GRASP comparison'!Q497</f>
        <v>1281621.54</v>
      </c>
      <c r="G495" s="55">
        <f>'R-GRASP comparison'!R497</f>
        <v>1347163.014</v>
      </c>
      <c r="H495" s="55">
        <f>'R-GRASP comparison'!S497</f>
        <v>25553.972282185248</v>
      </c>
      <c r="I495" s="51">
        <f>tsplib[[#This Row],[Dev]]/tsplib[[#This Row],[Best]]</f>
        <v>1.993878183584933E-2</v>
      </c>
      <c r="J495" s="55">
        <f>'R-GRASP comparison'!T497</f>
        <v>63.202380000000005</v>
      </c>
    </row>
    <row r="496" spans="1:10" x14ac:dyDescent="0.2">
      <c r="A496" t="s">
        <v>674</v>
      </c>
      <c r="B496" t="str">
        <f>'R-GRASP comparison'!B498</f>
        <v>pr226_20_4</v>
      </c>
      <c r="C496">
        <f>'R-GRASP comparison'!C498</f>
        <v>226</v>
      </c>
      <c r="D496">
        <f>'R-GRASP comparison'!D498</f>
        <v>20</v>
      </c>
      <c r="E496">
        <f>'R-GRASP comparison'!E498</f>
        <v>4</v>
      </c>
      <c r="F496" s="55">
        <f>'R-GRASP comparison'!Q498</f>
        <v>1441447.25</v>
      </c>
      <c r="G496" s="55">
        <f>'R-GRASP comparison'!R498</f>
        <v>1476916.395</v>
      </c>
      <c r="H496" s="55">
        <f>'R-GRASP comparison'!S498</f>
        <v>25528.594787092865</v>
      </c>
      <c r="I496" s="51">
        <f>tsplib[[#This Row],[Dev]]/tsplib[[#This Row],[Best]]</f>
        <v>1.7710391266203371E-2</v>
      </c>
      <c r="J496" s="55">
        <f>'R-GRASP comparison'!T498</f>
        <v>70.975370000000012</v>
      </c>
    </row>
    <row r="497" spans="1:10" x14ac:dyDescent="0.2">
      <c r="A497" t="s">
        <v>674</v>
      </c>
      <c r="B497" t="str">
        <f>'R-GRASP comparison'!B499</f>
        <v>pr226_20_5</v>
      </c>
      <c r="C497">
        <f>'R-GRASP comparison'!C499</f>
        <v>226</v>
      </c>
      <c r="D497">
        <f>'R-GRASP comparison'!D499</f>
        <v>20</v>
      </c>
      <c r="E497">
        <f>'R-GRASP comparison'!E499</f>
        <v>5</v>
      </c>
      <c r="F497" s="55">
        <f>'R-GRASP comparison'!Q499</f>
        <v>2260241.89</v>
      </c>
      <c r="G497" s="55">
        <f>'R-GRASP comparison'!R499</f>
        <v>2303084.5489999996</v>
      </c>
      <c r="H497" s="55">
        <f>'R-GRASP comparison'!S499</f>
        <v>22012.113563617848</v>
      </c>
      <c r="I497" s="51">
        <f>tsplib[[#This Row],[Dev]]/tsplib[[#This Row],[Best]]</f>
        <v>9.7388309016863007E-3</v>
      </c>
      <c r="J497" s="55">
        <f>'R-GRASP comparison'!T499</f>
        <v>73.854619999999997</v>
      </c>
    </row>
    <row r="498" spans="1:10" x14ac:dyDescent="0.2">
      <c r="A498" t="s">
        <v>672</v>
      </c>
      <c r="B498" t="str">
        <f>'R-GRASP comparison'!B500</f>
        <v>pr264_05_2</v>
      </c>
      <c r="C498">
        <f>'R-GRASP comparison'!C500</f>
        <v>264</v>
      </c>
      <c r="D498">
        <f>'R-GRASP comparison'!D500</f>
        <v>5</v>
      </c>
      <c r="E498">
        <f>'R-GRASP comparison'!E500</f>
        <v>2</v>
      </c>
      <c r="F498" s="55">
        <f>'R-GRASP comparison'!Q500</f>
        <v>9463807.8900000006</v>
      </c>
      <c r="G498" s="55">
        <f>'R-GRASP comparison'!R500</f>
        <v>9577707.068</v>
      </c>
      <c r="H498" s="55">
        <f>'R-GRASP comparison'!S500</f>
        <v>44515.74718688026</v>
      </c>
      <c r="I498" s="51">
        <f>tsplib[[#This Row],[Dev]]/tsplib[[#This Row],[Best]]</f>
        <v>4.7037881267558423E-3</v>
      </c>
      <c r="J498" s="55">
        <f>'R-GRASP comparison'!T500</f>
        <v>27.476900000000008</v>
      </c>
    </row>
    <row r="499" spans="1:10" x14ac:dyDescent="0.2">
      <c r="A499" t="s">
        <v>672</v>
      </c>
      <c r="B499" t="str">
        <f>'R-GRASP comparison'!B501</f>
        <v>pr264_05_3</v>
      </c>
      <c r="C499">
        <f>'R-GRASP comparison'!C501</f>
        <v>264</v>
      </c>
      <c r="D499">
        <f>'R-GRASP comparison'!D501</f>
        <v>5</v>
      </c>
      <c r="E499">
        <f>'R-GRASP comparison'!E501</f>
        <v>3</v>
      </c>
      <c r="F499" s="55">
        <f>'R-GRASP comparison'!Q501</f>
        <v>9330752.3200000003</v>
      </c>
      <c r="G499" s="55">
        <f>'R-GRASP comparison'!R501</f>
        <v>9461619.5409999993</v>
      </c>
      <c r="H499" s="55">
        <f>'R-GRASP comparison'!S501</f>
        <v>60699.60958135681</v>
      </c>
      <c r="I499" s="51">
        <f>tsplib[[#This Row],[Dev]]/tsplib[[#This Row],[Best]]</f>
        <v>6.5053285629766673E-3</v>
      </c>
      <c r="J499" s="55">
        <f>'R-GRASP comparison'!T501</f>
        <v>31.206949999999999</v>
      </c>
    </row>
    <row r="500" spans="1:10" x14ac:dyDescent="0.2">
      <c r="A500" t="s">
        <v>672</v>
      </c>
      <c r="B500" t="str">
        <f>'R-GRASP comparison'!B502</f>
        <v>pr264_05_4</v>
      </c>
      <c r="C500">
        <f>'R-GRASP comparison'!C502</f>
        <v>264</v>
      </c>
      <c r="D500">
        <f>'R-GRASP comparison'!D502</f>
        <v>5</v>
      </c>
      <c r="E500">
        <f>'R-GRASP comparison'!E502</f>
        <v>4</v>
      </c>
      <c r="F500" s="55">
        <f>'R-GRASP comparison'!Q502</f>
        <v>8903385.3200000003</v>
      </c>
      <c r="G500" s="55">
        <f>'R-GRASP comparison'!R502</f>
        <v>9087966.2280000001</v>
      </c>
      <c r="H500" s="55">
        <f>'R-GRASP comparison'!S502</f>
        <v>81565.553324107954</v>
      </c>
      <c r="I500" s="51">
        <f>tsplib[[#This Row],[Dev]]/tsplib[[#This Row],[Best]]</f>
        <v>9.1611842453773479E-3</v>
      </c>
      <c r="J500" s="55">
        <f>'R-GRASP comparison'!T502</f>
        <v>33.582329999999999</v>
      </c>
    </row>
    <row r="501" spans="1:10" x14ac:dyDescent="0.2">
      <c r="A501" t="s">
        <v>672</v>
      </c>
      <c r="B501" t="str">
        <f>'R-GRASP comparison'!B503</f>
        <v>pr264_05_5</v>
      </c>
      <c r="C501">
        <f>'R-GRASP comparison'!C503</f>
        <v>264</v>
      </c>
      <c r="D501">
        <f>'R-GRASP comparison'!D503</f>
        <v>5</v>
      </c>
      <c r="E501">
        <f>'R-GRASP comparison'!E503</f>
        <v>5</v>
      </c>
      <c r="F501" s="55">
        <f>'R-GRASP comparison'!Q503</f>
        <v>9580870.8499999996</v>
      </c>
      <c r="G501" s="55">
        <f>'R-GRASP comparison'!R503</f>
        <v>9705018.0180000011</v>
      </c>
      <c r="H501" s="55">
        <f>'R-GRASP comparison'!S503</f>
        <v>57458.357399628927</v>
      </c>
      <c r="I501" s="51">
        <f>tsplib[[#This Row],[Dev]]/tsplib[[#This Row],[Best]]</f>
        <v>5.9971956932943033E-3</v>
      </c>
      <c r="J501" s="55">
        <f>'R-GRASP comparison'!T503</f>
        <v>36.792880000000004</v>
      </c>
    </row>
    <row r="502" spans="1:10" x14ac:dyDescent="0.2">
      <c r="A502" t="s">
        <v>672</v>
      </c>
      <c r="B502" t="str">
        <f>'R-GRASP comparison'!B504</f>
        <v>pr264_10_2</v>
      </c>
      <c r="C502">
        <f>'R-GRASP comparison'!C504</f>
        <v>264</v>
      </c>
      <c r="D502">
        <f>'R-GRASP comparison'!D504</f>
        <v>10</v>
      </c>
      <c r="E502">
        <f>'R-GRASP comparison'!E504</f>
        <v>2</v>
      </c>
      <c r="F502" s="55">
        <f>'R-GRASP comparison'!Q504</f>
        <v>2475948.5499999998</v>
      </c>
      <c r="G502" s="55">
        <f>'R-GRASP comparison'!R504</f>
        <v>2491724.3940000003</v>
      </c>
      <c r="H502" s="55">
        <f>'R-GRASP comparison'!S504</f>
        <v>14688.437019564588</v>
      </c>
      <c r="I502" s="51">
        <f>tsplib[[#This Row],[Dev]]/tsplib[[#This Row],[Best]]</f>
        <v>5.932448402275802E-3</v>
      </c>
      <c r="J502" s="55">
        <f>'R-GRASP comparison'!T504</f>
        <v>46.486820000000009</v>
      </c>
    </row>
    <row r="503" spans="1:10" x14ac:dyDescent="0.2">
      <c r="A503" t="s">
        <v>672</v>
      </c>
      <c r="B503" t="str">
        <f>'R-GRASP comparison'!B505</f>
        <v>pr264_10_3</v>
      </c>
      <c r="C503">
        <f>'R-GRASP comparison'!C505</f>
        <v>264</v>
      </c>
      <c r="D503">
        <f>'R-GRASP comparison'!D505</f>
        <v>10</v>
      </c>
      <c r="E503">
        <f>'R-GRASP comparison'!E505</f>
        <v>3</v>
      </c>
      <c r="F503" s="55">
        <f>'R-GRASP comparison'!Q505</f>
        <v>2601554.66</v>
      </c>
      <c r="G503" s="55">
        <f>'R-GRASP comparison'!R505</f>
        <v>2724658.0490000001</v>
      </c>
      <c r="H503" s="55">
        <f>'R-GRASP comparison'!S505</f>
        <v>59118.461038456073</v>
      </c>
      <c r="I503" s="51">
        <f>tsplib[[#This Row],[Dev]]/tsplib[[#This Row],[Best]]</f>
        <v>2.2724281733314061E-2</v>
      </c>
      <c r="J503" s="55">
        <f>'R-GRASP comparison'!T505</f>
        <v>51.329050000000009</v>
      </c>
    </row>
    <row r="504" spans="1:10" x14ac:dyDescent="0.2">
      <c r="A504" t="s">
        <v>672</v>
      </c>
      <c r="B504" t="str">
        <f>'R-GRASP comparison'!B506</f>
        <v>pr264_10_4</v>
      </c>
      <c r="C504">
        <f>'R-GRASP comparison'!C506</f>
        <v>264</v>
      </c>
      <c r="D504">
        <f>'R-GRASP comparison'!D506</f>
        <v>10</v>
      </c>
      <c r="E504">
        <f>'R-GRASP comparison'!E506</f>
        <v>4</v>
      </c>
      <c r="F504" s="55">
        <f>'R-GRASP comparison'!Q506</f>
        <v>2252830.5099999998</v>
      </c>
      <c r="G504" s="55">
        <f>'R-GRASP comparison'!R506</f>
        <v>2278842.1619999995</v>
      </c>
      <c r="H504" s="55">
        <f>'R-GRASP comparison'!S506</f>
        <v>22200.58939175211</v>
      </c>
      <c r="I504" s="51">
        <f>tsplib[[#This Row],[Dev]]/tsplib[[#This Row],[Best]]</f>
        <v>9.8545315740384363E-3</v>
      </c>
      <c r="J504" s="55">
        <f>'R-GRASP comparison'!T506</f>
        <v>56.646800000000006</v>
      </c>
    </row>
    <row r="505" spans="1:10" x14ac:dyDescent="0.2">
      <c r="A505" t="s">
        <v>672</v>
      </c>
      <c r="B505" t="str">
        <f>'R-GRASP comparison'!B507</f>
        <v>pr264_10_5</v>
      </c>
      <c r="C505">
        <f>'R-GRASP comparison'!C507</f>
        <v>264</v>
      </c>
      <c r="D505">
        <f>'R-GRASP comparison'!D507</f>
        <v>10</v>
      </c>
      <c r="E505">
        <f>'R-GRASP comparison'!E507</f>
        <v>5</v>
      </c>
      <c r="F505" s="55">
        <f>'R-GRASP comparison'!Q507</f>
        <v>3146437.38</v>
      </c>
      <c r="G505" s="55">
        <f>'R-GRASP comparison'!R507</f>
        <v>3205278.08</v>
      </c>
      <c r="H505" s="55">
        <f>'R-GRASP comparison'!S507</f>
        <v>40614.244310925962</v>
      </c>
      <c r="I505" s="51">
        <f>tsplib[[#This Row],[Dev]]/tsplib[[#This Row],[Best]]</f>
        <v>1.2908009728426874E-2</v>
      </c>
      <c r="J505" s="55">
        <f>'R-GRASP comparison'!T507</f>
        <v>60.5869</v>
      </c>
    </row>
    <row r="506" spans="1:10" x14ac:dyDescent="0.2">
      <c r="A506" t="s">
        <v>672</v>
      </c>
      <c r="B506" t="str">
        <f>'R-GRASP comparison'!B508</f>
        <v>pr264_15_2</v>
      </c>
      <c r="C506">
        <f>'R-GRASP comparison'!C508</f>
        <v>264</v>
      </c>
      <c r="D506">
        <f>'R-GRASP comparison'!D508</f>
        <v>15</v>
      </c>
      <c r="E506">
        <f>'R-GRASP comparison'!E508</f>
        <v>2</v>
      </c>
      <c r="F506" s="55">
        <f>'R-GRASP comparison'!Q508</f>
        <v>1506662.27</v>
      </c>
      <c r="G506" s="55">
        <f>'R-GRASP comparison'!R508</f>
        <v>1525682.6359999999</v>
      </c>
      <c r="H506" s="55">
        <f>'R-GRASP comparison'!S508</f>
        <v>11538.725441924489</v>
      </c>
      <c r="I506" s="51">
        <f>tsplib[[#This Row],[Dev]]/tsplib[[#This Row],[Best]]</f>
        <v>7.6584684382681786E-3</v>
      </c>
      <c r="J506" s="55">
        <f>'R-GRASP comparison'!T508</f>
        <v>60.166160000000005</v>
      </c>
    </row>
    <row r="507" spans="1:10" x14ac:dyDescent="0.2">
      <c r="A507" t="s">
        <v>672</v>
      </c>
      <c r="B507" t="str">
        <f>'R-GRASP comparison'!B509</f>
        <v>pr264_15_3</v>
      </c>
      <c r="C507">
        <f>'R-GRASP comparison'!C509</f>
        <v>264</v>
      </c>
      <c r="D507">
        <f>'R-GRASP comparison'!D509</f>
        <v>15</v>
      </c>
      <c r="E507">
        <f>'R-GRASP comparison'!E509</f>
        <v>3</v>
      </c>
      <c r="F507" s="55">
        <f>'R-GRASP comparison'!Q509</f>
        <v>1509386.84</v>
      </c>
      <c r="G507" s="55">
        <f>'R-GRASP comparison'!R509</f>
        <v>1532845.226</v>
      </c>
      <c r="H507" s="55">
        <f>'R-GRASP comparison'!S509</f>
        <v>15508.002739201871</v>
      </c>
      <c r="I507" s="51">
        <f>tsplib[[#This Row],[Dev]]/tsplib[[#This Row],[Best]]</f>
        <v>1.0274372565221167E-2</v>
      </c>
      <c r="J507" s="55">
        <f>'R-GRASP comparison'!T509</f>
        <v>68.352999999999994</v>
      </c>
    </row>
    <row r="508" spans="1:10" x14ac:dyDescent="0.2">
      <c r="A508" t="s">
        <v>672</v>
      </c>
      <c r="B508" t="str">
        <f>'R-GRASP comparison'!B510</f>
        <v>pr264_15_4</v>
      </c>
      <c r="C508">
        <f>'R-GRASP comparison'!C510</f>
        <v>264</v>
      </c>
      <c r="D508">
        <f>'R-GRASP comparison'!D510</f>
        <v>15</v>
      </c>
      <c r="E508">
        <f>'R-GRASP comparison'!E510</f>
        <v>4</v>
      </c>
      <c r="F508" s="55">
        <f>'R-GRASP comparison'!Q510</f>
        <v>1475542.64</v>
      </c>
      <c r="G508" s="55">
        <f>'R-GRASP comparison'!R510</f>
        <v>1500477.8359999999</v>
      </c>
      <c r="H508" s="55">
        <f>'R-GRASP comparison'!S510</f>
        <v>22497.603359398203</v>
      </c>
      <c r="I508" s="51">
        <f>tsplib[[#This Row],[Dev]]/tsplib[[#This Row],[Best]]</f>
        <v>1.524700320378285E-2</v>
      </c>
      <c r="J508" s="55">
        <f>'R-GRASP comparison'!T510</f>
        <v>75.285969999999992</v>
      </c>
    </row>
    <row r="509" spans="1:10" x14ac:dyDescent="0.2">
      <c r="A509" t="s">
        <v>672</v>
      </c>
      <c r="B509" t="str">
        <f>'R-GRASP comparison'!B511</f>
        <v>pr264_15_5</v>
      </c>
      <c r="C509">
        <f>'R-GRASP comparison'!C511</f>
        <v>264</v>
      </c>
      <c r="D509">
        <f>'R-GRASP comparison'!D511</f>
        <v>15</v>
      </c>
      <c r="E509">
        <f>'R-GRASP comparison'!E511</f>
        <v>5</v>
      </c>
      <c r="F509" s="55">
        <f>'R-GRASP comparison'!Q511</f>
        <v>1869317.45</v>
      </c>
      <c r="G509" s="55">
        <f>'R-GRASP comparison'!R511</f>
        <v>1904116.0729999996</v>
      </c>
      <c r="H509" s="55">
        <f>'R-GRASP comparison'!S511</f>
        <v>32469.579040338685</v>
      </c>
      <c r="I509" s="51">
        <f>tsplib[[#This Row],[Dev]]/tsplib[[#This Row],[Best]]</f>
        <v>1.7369751210709924E-2</v>
      </c>
      <c r="J509" s="55">
        <f>'R-GRASP comparison'!T511</f>
        <v>80.851129999999998</v>
      </c>
    </row>
    <row r="510" spans="1:10" x14ac:dyDescent="0.2">
      <c r="A510" t="s">
        <v>672</v>
      </c>
      <c r="B510" t="str">
        <f>'R-GRASP comparison'!B512</f>
        <v>pr264_20_2</v>
      </c>
      <c r="C510">
        <f>'R-GRASP comparison'!C512</f>
        <v>264</v>
      </c>
      <c r="D510">
        <f>'R-GRASP comparison'!D512</f>
        <v>20</v>
      </c>
      <c r="E510">
        <f>'R-GRASP comparison'!E512</f>
        <v>2</v>
      </c>
      <c r="F510" s="55">
        <f>'R-GRASP comparison'!Q512</f>
        <v>905497.95</v>
      </c>
      <c r="G510" s="55">
        <f>'R-GRASP comparison'!R512</f>
        <v>926850.78200000001</v>
      </c>
      <c r="H510" s="55">
        <f>'R-GRASP comparison'!S512</f>
        <v>10838.671980831517</v>
      </c>
      <c r="I510" s="51">
        <f>tsplib[[#This Row],[Dev]]/tsplib[[#This Row],[Best]]</f>
        <v>1.1969847066833799E-2</v>
      </c>
      <c r="J510" s="55">
        <f>'R-GRASP comparison'!T512</f>
        <v>72.075060000000008</v>
      </c>
    </row>
    <row r="511" spans="1:10" x14ac:dyDescent="0.2">
      <c r="A511" t="s">
        <v>672</v>
      </c>
      <c r="B511" t="str">
        <f>'R-GRASP comparison'!B513</f>
        <v>pr264_20_3</v>
      </c>
      <c r="C511">
        <f>'R-GRASP comparison'!C513</f>
        <v>264</v>
      </c>
      <c r="D511">
        <f>'R-GRASP comparison'!D513</f>
        <v>20</v>
      </c>
      <c r="E511">
        <f>'R-GRASP comparison'!E513</f>
        <v>3</v>
      </c>
      <c r="F511" s="55">
        <f>'R-GRASP comparison'!Q513</f>
        <v>932047.91</v>
      </c>
      <c r="G511" s="55">
        <f>'R-GRASP comparison'!R513</f>
        <v>951797.84399999992</v>
      </c>
      <c r="H511" s="55">
        <f>'R-GRASP comparison'!S513</f>
        <v>12805.757188776186</v>
      </c>
      <c r="I511" s="51">
        <f>tsplib[[#This Row],[Dev]]/tsplib[[#This Row],[Best]]</f>
        <v>1.3739376539963686E-2</v>
      </c>
      <c r="J511" s="55">
        <f>'R-GRASP comparison'!T513</f>
        <v>83.94795000000002</v>
      </c>
    </row>
    <row r="512" spans="1:10" x14ac:dyDescent="0.2">
      <c r="A512" t="s">
        <v>672</v>
      </c>
      <c r="B512" t="str">
        <f>'R-GRASP comparison'!B514</f>
        <v>pr264_20_4</v>
      </c>
      <c r="C512">
        <f>'R-GRASP comparison'!C514</f>
        <v>264</v>
      </c>
      <c r="D512">
        <f>'R-GRASP comparison'!D514</f>
        <v>20</v>
      </c>
      <c r="E512">
        <f>'R-GRASP comparison'!E514</f>
        <v>4</v>
      </c>
      <c r="F512" s="55">
        <f>'R-GRASP comparison'!Q514</f>
        <v>839772.71</v>
      </c>
      <c r="G512" s="55">
        <f>'R-GRASP comparison'!R514</f>
        <v>871092.37699999998</v>
      </c>
      <c r="H512" s="55">
        <f>'R-GRASP comparison'!S514</f>
        <v>14672.273136597207</v>
      </c>
      <c r="I512" s="51">
        <f>tsplib[[#This Row],[Dev]]/tsplib[[#This Row],[Best]]</f>
        <v>1.7471719385352743E-2</v>
      </c>
      <c r="J512" s="55">
        <f>'R-GRASP comparison'!T514</f>
        <v>91.856579999999994</v>
      </c>
    </row>
    <row r="513" spans="1:10" x14ac:dyDescent="0.2">
      <c r="A513" t="s">
        <v>672</v>
      </c>
      <c r="B513" t="str">
        <f>'R-GRASP comparison'!B515</f>
        <v>pr264_20_5</v>
      </c>
      <c r="C513">
        <f>'R-GRASP comparison'!C515</f>
        <v>264</v>
      </c>
      <c r="D513">
        <f>'R-GRASP comparison'!D515</f>
        <v>20</v>
      </c>
      <c r="E513">
        <f>'R-GRASP comparison'!E515</f>
        <v>5</v>
      </c>
      <c r="F513" s="55">
        <f>'R-GRASP comparison'!Q515</f>
        <v>1242402.18</v>
      </c>
      <c r="G513" s="55">
        <f>'R-GRASP comparison'!R515</f>
        <v>1260362.956</v>
      </c>
      <c r="H513" s="55">
        <f>'R-GRASP comparison'!S515</f>
        <v>15502.290669270773</v>
      </c>
      <c r="I513" s="51">
        <f>tsplib[[#This Row],[Dev]]/tsplib[[#This Row],[Best]]</f>
        <v>1.2477675038585954E-2</v>
      </c>
      <c r="J513" s="55">
        <f>'R-GRASP comparison'!T515</f>
        <v>99.673159999999996</v>
      </c>
    </row>
    <row r="514" spans="1:10" x14ac:dyDescent="0.2">
      <c r="A514" t="s">
        <v>670</v>
      </c>
      <c r="B514" t="str">
        <f>'R-GRASP comparison'!B516</f>
        <v>pr299_05_2</v>
      </c>
      <c r="C514">
        <f>'R-GRASP comparison'!C516</f>
        <v>299</v>
      </c>
      <c r="D514">
        <f>'R-GRASP comparison'!D516</f>
        <v>5</v>
      </c>
      <c r="E514">
        <f>'R-GRASP comparison'!E516</f>
        <v>2</v>
      </c>
      <c r="F514" s="55">
        <f>'R-GRASP comparison'!Q516</f>
        <v>8565157.3800000008</v>
      </c>
      <c r="G514" s="55">
        <f>'R-GRASP comparison'!R516</f>
        <v>8584062.7890000008</v>
      </c>
      <c r="H514" s="55">
        <f>'R-GRASP comparison'!S516</f>
        <v>8002.724138862839</v>
      </c>
      <c r="I514" s="51">
        <f>tsplib[[#This Row],[Dev]]/tsplib[[#This Row],[Best]]</f>
        <v>9.3433474527269435E-4</v>
      </c>
      <c r="J514" s="55">
        <f>'R-GRASP comparison'!T516</f>
        <v>41.954809999999995</v>
      </c>
    </row>
    <row r="515" spans="1:10" x14ac:dyDescent="0.2">
      <c r="A515" t="s">
        <v>670</v>
      </c>
      <c r="B515" t="str">
        <f>'R-GRASP comparison'!B517</f>
        <v>pr299_05_3</v>
      </c>
      <c r="C515">
        <f>'R-GRASP comparison'!C517</f>
        <v>299</v>
      </c>
      <c r="D515">
        <f>'R-GRASP comparison'!D517</f>
        <v>5</v>
      </c>
      <c r="E515">
        <f>'R-GRASP comparison'!E517</f>
        <v>3</v>
      </c>
      <c r="F515" s="55">
        <f>'R-GRASP comparison'!Q517</f>
        <v>8734079.3399999999</v>
      </c>
      <c r="G515" s="55">
        <f>'R-GRASP comparison'!R517</f>
        <v>8752153.8110000007</v>
      </c>
      <c r="H515" s="55">
        <f>'R-GRASP comparison'!S517</f>
        <v>13361.864530761006</v>
      </c>
      <c r="I515" s="51">
        <f>tsplib[[#This Row],[Dev]]/tsplib[[#This Row],[Best]]</f>
        <v>1.5298538072086034E-3</v>
      </c>
      <c r="J515" s="55">
        <f>'R-GRASP comparison'!T517</f>
        <v>47.234339999999996</v>
      </c>
    </row>
    <row r="516" spans="1:10" x14ac:dyDescent="0.2">
      <c r="A516" t="s">
        <v>670</v>
      </c>
      <c r="B516" t="str">
        <f>'R-GRASP comparison'!B518</f>
        <v>pr299_05_4</v>
      </c>
      <c r="C516">
        <f>'R-GRASP comparison'!C518</f>
        <v>299</v>
      </c>
      <c r="D516">
        <f>'R-GRASP comparison'!D518</f>
        <v>5</v>
      </c>
      <c r="E516">
        <f>'R-GRASP comparison'!E518</f>
        <v>4</v>
      </c>
      <c r="F516" s="55">
        <f>'R-GRASP comparison'!Q518</f>
        <v>8968480.8399999999</v>
      </c>
      <c r="G516" s="55">
        <f>'R-GRASP comparison'!R518</f>
        <v>9011673.3780000024</v>
      </c>
      <c r="H516" s="55">
        <f>'R-GRASP comparison'!S518</f>
        <v>23709.550528944066</v>
      </c>
      <c r="I516" s="51">
        <f>tsplib[[#This Row],[Dev]]/tsplib[[#This Row],[Best]]</f>
        <v>2.6436529164669616E-3</v>
      </c>
      <c r="J516" s="55">
        <f>'R-GRASP comparison'!T518</f>
        <v>51.191240000000001</v>
      </c>
    </row>
    <row r="517" spans="1:10" x14ac:dyDescent="0.2">
      <c r="A517" t="s">
        <v>670</v>
      </c>
      <c r="B517" t="str">
        <f>'R-GRASP comparison'!B519</f>
        <v>pr299_05_5</v>
      </c>
      <c r="C517">
        <f>'R-GRASP comparison'!C519</f>
        <v>299</v>
      </c>
      <c r="D517">
        <f>'R-GRASP comparison'!D519</f>
        <v>5</v>
      </c>
      <c r="E517">
        <f>'R-GRASP comparison'!E519</f>
        <v>5</v>
      </c>
      <c r="F517" s="55">
        <f>'R-GRASP comparison'!Q519</f>
        <v>8852748.3399999999</v>
      </c>
      <c r="G517" s="55">
        <f>'R-GRASP comparison'!R519</f>
        <v>8885962.7259999998</v>
      </c>
      <c r="H517" s="55">
        <f>'R-GRASP comparison'!S519</f>
        <v>17834.540177864721</v>
      </c>
      <c r="I517" s="51">
        <f>tsplib[[#This Row],[Dev]]/tsplib[[#This Row],[Best]]</f>
        <v>2.0145766594631019E-3</v>
      </c>
      <c r="J517" s="55">
        <f>'R-GRASP comparison'!T519</f>
        <v>56.513179999999998</v>
      </c>
    </row>
    <row r="518" spans="1:10" x14ac:dyDescent="0.2">
      <c r="A518" t="s">
        <v>670</v>
      </c>
      <c r="B518" t="str">
        <f>'R-GRASP comparison'!B520</f>
        <v>pr299_10_2</v>
      </c>
      <c r="C518">
        <f>'R-GRASP comparison'!C520</f>
        <v>299</v>
      </c>
      <c r="D518">
        <f>'R-GRASP comparison'!D520</f>
        <v>10</v>
      </c>
      <c r="E518">
        <f>'R-GRASP comparison'!E520</f>
        <v>2</v>
      </c>
      <c r="F518" s="55">
        <f>'R-GRASP comparison'!Q520</f>
        <v>3014874.43</v>
      </c>
      <c r="G518" s="55">
        <f>'R-GRASP comparison'!R520</f>
        <v>3026179.3429999999</v>
      </c>
      <c r="H518" s="55">
        <f>'R-GRASP comparison'!S520</f>
        <v>6113.9235474194093</v>
      </c>
      <c r="I518" s="51">
        <f>tsplib[[#This Row],[Dev]]/tsplib[[#This Row],[Best]]</f>
        <v>2.0279197987756355E-3</v>
      </c>
      <c r="J518" s="55">
        <f>'R-GRASP comparison'!T520</f>
        <v>61.924569999999996</v>
      </c>
    </row>
    <row r="519" spans="1:10" x14ac:dyDescent="0.2">
      <c r="A519" t="s">
        <v>670</v>
      </c>
      <c r="B519" t="str">
        <f>'R-GRASP comparison'!B521</f>
        <v>pr299_10_3</v>
      </c>
      <c r="C519">
        <f>'R-GRASP comparison'!C521</f>
        <v>299</v>
      </c>
      <c r="D519">
        <f>'R-GRASP comparison'!D521</f>
        <v>10</v>
      </c>
      <c r="E519">
        <f>'R-GRASP comparison'!E521</f>
        <v>3</v>
      </c>
      <c r="F519" s="55">
        <f>'R-GRASP comparison'!Q521</f>
        <v>3135205.15</v>
      </c>
      <c r="G519" s="55">
        <f>'R-GRASP comparison'!R521</f>
        <v>3159297.1359999999</v>
      </c>
      <c r="H519" s="55">
        <f>'R-GRASP comparison'!S521</f>
        <v>16742.088865497819</v>
      </c>
      <c r="I519" s="51">
        <f>tsplib[[#This Row],[Dev]]/tsplib[[#This Row],[Best]]</f>
        <v>5.3400297793902958E-3</v>
      </c>
      <c r="J519" s="55">
        <f>'R-GRASP comparison'!T521</f>
        <v>70.131470000000007</v>
      </c>
    </row>
    <row r="520" spans="1:10" x14ac:dyDescent="0.2">
      <c r="A520" t="s">
        <v>670</v>
      </c>
      <c r="B520" t="str">
        <f>'R-GRASP comparison'!B522</f>
        <v>pr299_10_4</v>
      </c>
      <c r="C520">
        <f>'R-GRASP comparison'!C522</f>
        <v>299</v>
      </c>
      <c r="D520">
        <f>'R-GRASP comparison'!D522</f>
        <v>10</v>
      </c>
      <c r="E520">
        <f>'R-GRASP comparison'!E522</f>
        <v>4</v>
      </c>
      <c r="F520" s="55">
        <f>'R-GRASP comparison'!Q522</f>
        <v>3197202.93</v>
      </c>
      <c r="G520" s="55">
        <f>'R-GRASP comparison'!R522</f>
        <v>3219971.0430000001</v>
      </c>
      <c r="H520" s="55">
        <f>'R-GRASP comparison'!S522</f>
        <v>13156.637718917555</v>
      </c>
      <c r="I520" s="51">
        <f>tsplib[[#This Row],[Dev]]/tsplib[[#This Row],[Best]]</f>
        <v>4.1150461847342147E-3</v>
      </c>
      <c r="J520" s="55">
        <f>'R-GRASP comparison'!T522</f>
        <v>77.04798000000001</v>
      </c>
    </row>
    <row r="521" spans="1:10" x14ac:dyDescent="0.2">
      <c r="A521" t="s">
        <v>670</v>
      </c>
      <c r="B521" t="str">
        <f>'R-GRASP comparison'!B523</f>
        <v>pr299_10_5</v>
      </c>
      <c r="C521">
        <f>'R-GRASP comparison'!C523</f>
        <v>299</v>
      </c>
      <c r="D521">
        <f>'R-GRASP comparison'!D523</f>
        <v>10</v>
      </c>
      <c r="E521">
        <f>'R-GRASP comparison'!E523</f>
        <v>5</v>
      </c>
      <c r="F521" s="55">
        <f>'R-GRASP comparison'!Q523</f>
        <v>3269388.81</v>
      </c>
      <c r="G521" s="55">
        <f>'R-GRASP comparison'!R523</f>
        <v>3319469.2319999998</v>
      </c>
      <c r="H521" s="55">
        <f>'R-GRASP comparison'!S523</f>
        <v>27671.048705801517</v>
      </c>
      <c r="I521" s="51">
        <f>tsplib[[#This Row],[Dev]]/tsplib[[#This Row],[Best]]</f>
        <v>8.4636763364347341E-3</v>
      </c>
      <c r="J521" s="55">
        <f>'R-GRASP comparison'!T523</f>
        <v>84.95680999999999</v>
      </c>
    </row>
    <row r="522" spans="1:10" x14ac:dyDescent="0.2">
      <c r="A522" t="s">
        <v>670</v>
      </c>
      <c r="B522" t="str">
        <f>'R-GRASP comparison'!B524</f>
        <v>pr299_15_2</v>
      </c>
      <c r="C522">
        <f>'R-GRASP comparison'!C524</f>
        <v>299</v>
      </c>
      <c r="D522">
        <f>'R-GRASP comparison'!D524</f>
        <v>15</v>
      </c>
      <c r="E522">
        <f>'R-GRASP comparison'!E524</f>
        <v>2</v>
      </c>
      <c r="F522" s="55">
        <f>'R-GRASP comparison'!Q524</f>
        <v>1593779.11</v>
      </c>
      <c r="G522" s="55">
        <f>'R-GRASP comparison'!R524</f>
        <v>1606511.7389999996</v>
      </c>
      <c r="H522" s="55">
        <f>'R-GRASP comparison'!S524</f>
        <v>7091.694086376192</v>
      </c>
      <c r="I522" s="51">
        <f>tsplib[[#This Row],[Dev]]/tsplib[[#This Row],[Best]]</f>
        <v>4.4496091345909228E-3</v>
      </c>
      <c r="J522" s="55">
        <f>'R-GRASP comparison'!T524</f>
        <v>79.424980000000005</v>
      </c>
    </row>
    <row r="523" spans="1:10" x14ac:dyDescent="0.2">
      <c r="A523" t="s">
        <v>670</v>
      </c>
      <c r="B523" t="str">
        <f>'R-GRASP comparison'!B525</f>
        <v>pr299_15_3</v>
      </c>
      <c r="C523">
        <f>'R-GRASP comparison'!C525</f>
        <v>299</v>
      </c>
      <c r="D523">
        <f>'R-GRASP comparison'!D525</f>
        <v>15</v>
      </c>
      <c r="E523">
        <f>'R-GRASP comparison'!E525</f>
        <v>3</v>
      </c>
      <c r="F523" s="55">
        <f>'R-GRASP comparison'!Q525</f>
        <v>1726929.8</v>
      </c>
      <c r="G523" s="55">
        <f>'R-GRASP comparison'!R525</f>
        <v>1743227.4839999999</v>
      </c>
      <c r="H523" s="55">
        <f>'R-GRASP comparison'!S525</f>
        <v>9195.3647057999187</v>
      </c>
      <c r="I523" s="51">
        <f>tsplib[[#This Row],[Dev]]/tsplib[[#This Row],[Best]]</f>
        <v>5.3246893451024575E-3</v>
      </c>
      <c r="J523" s="55">
        <f>'R-GRASP comparison'!T525</f>
        <v>90.389779999999988</v>
      </c>
    </row>
    <row r="524" spans="1:10" x14ac:dyDescent="0.2">
      <c r="A524" t="s">
        <v>670</v>
      </c>
      <c r="B524" t="str">
        <f>'R-GRASP comparison'!B526</f>
        <v>pr299_15_4</v>
      </c>
      <c r="C524">
        <f>'R-GRASP comparison'!C526</f>
        <v>299</v>
      </c>
      <c r="D524">
        <f>'R-GRASP comparison'!D526</f>
        <v>15</v>
      </c>
      <c r="E524">
        <f>'R-GRASP comparison'!E526</f>
        <v>4</v>
      </c>
      <c r="F524" s="55">
        <f>'R-GRASP comparison'!Q526</f>
        <v>1724305.26</v>
      </c>
      <c r="G524" s="55">
        <f>'R-GRASP comparison'!R526</f>
        <v>1766191.0290000003</v>
      </c>
      <c r="H524" s="55">
        <f>'R-GRASP comparison'!S526</f>
        <v>22642.627942555337</v>
      </c>
      <c r="I524" s="51">
        <f>tsplib[[#This Row],[Dev]]/tsplib[[#This Row],[Best]]</f>
        <v>1.3131449788974915E-2</v>
      </c>
      <c r="J524" s="55">
        <f>'R-GRASP comparison'!T526</f>
        <v>100.26767</v>
      </c>
    </row>
    <row r="525" spans="1:10" x14ac:dyDescent="0.2">
      <c r="A525" t="s">
        <v>670</v>
      </c>
      <c r="B525" t="str">
        <f>'R-GRASP comparison'!B527</f>
        <v>pr299_15_5</v>
      </c>
      <c r="C525">
        <f>'R-GRASP comparison'!C527</f>
        <v>299</v>
      </c>
      <c r="D525">
        <f>'R-GRASP comparison'!D527</f>
        <v>15</v>
      </c>
      <c r="E525">
        <f>'R-GRASP comparison'!E527</f>
        <v>5</v>
      </c>
      <c r="F525" s="55">
        <f>'R-GRASP comparison'!Q527</f>
        <v>1878187.06</v>
      </c>
      <c r="G525" s="55">
        <f>'R-GRASP comparison'!R527</f>
        <v>1907554.6879999998</v>
      </c>
      <c r="H525" s="55">
        <f>'R-GRASP comparison'!S527</f>
        <v>16732.41542557158</v>
      </c>
      <c r="I525" s="51">
        <f>tsplib[[#This Row],[Dev]]/tsplib[[#This Row],[Best]]</f>
        <v>8.9088120038328771E-3</v>
      </c>
      <c r="J525" s="55">
        <f>'R-GRASP comparison'!T527</f>
        <v>109.78105000000001</v>
      </c>
    </row>
    <row r="526" spans="1:10" x14ac:dyDescent="0.2">
      <c r="A526" t="s">
        <v>670</v>
      </c>
      <c r="B526" t="str">
        <f>'R-GRASP comparison'!B528</f>
        <v>pr299_20_2</v>
      </c>
      <c r="C526">
        <f>'R-GRASP comparison'!C528</f>
        <v>299</v>
      </c>
      <c r="D526">
        <f>'R-GRASP comparison'!D528</f>
        <v>20</v>
      </c>
      <c r="E526">
        <f>'R-GRASP comparison'!E528</f>
        <v>2</v>
      </c>
      <c r="F526" s="55">
        <f>'R-GRASP comparison'!Q528</f>
        <v>1011977.75</v>
      </c>
      <c r="G526" s="55">
        <f>'R-GRASP comparison'!R528</f>
        <v>1032838.4599999997</v>
      </c>
      <c r="H526" s="55">
        <f>'R-GRASP comparison'!S528</f>
        <v>10535.153053499835</v>
      </c>
      <c r="I526" s="51">
        <f>tsplib[[#This Row],[Dev]]/tsplib[[#This Row],[Best]]</f>
        <v>1.0410459176103264E-2</v>
      </c>
      <c r="J526" s="55">
        <f>'R-GRASP comparison'!T528</f>
        <v>93.987189999999984</v>
      </c>
    </row>
    <row r="527" spans="1:10" x14ac:dyDescent="0.2">
      <c r="A527" t="s">
        <v>670</v>
      </c>
      <c r="B527" t="str">
        <f>'R-GRASP comparison'!B529</f>
        <v>pr299_20_3</v>
      </c>
      <c r="C527">
        <f>'R-GRASP comparison'!C529</f>
        <v>299</v>
      </c>
      <c r="D527">
        <f>'R-GRASP comparison'!D529</f>
        <v>20</v>
      </c>
      <c r="E527">
        <f>'R-GRASP comparison'!E529</f>
        <v>3</v>
      </c>
      <c r="F527" s="55">
        <f>'R-GRASP comparison'!Q529</f>
        <v>1120640.07</v>
      </c>
      <c r="G527" s="55">
        <f>'R-GRASP comparison'!R529</f>
        <v>1133732.3089999999</v>
      </c>
      <c r="H527" s="55">
        <f>'R-GRASP comparison'!S529</f>
        <v>6756.0463195232287</v>
      </c>
      <c r="I527" s="51">
        <f>tsplib[[#This Row],[Dev]]/tsplib[[#This Row],[Best]]</f>
        <v>6.0287388434390249E-3</v>
      </c>
      <c r="J527" s="55">
        <f>'R-GRASP comparison'!T529</f>
        <v>108.15048999999999</v>
      </c>
    </row>
    <row r="528" spans="1:10" x14ac:dyDescent="0.2">
      <c r="A528" t="s">
        <v>670</v>
      </c>
      <c r="B528" t="str">
        <f>'R-GRASP comparison'!B530</f>
        <v>pr299_20_4</v>
      </c>
      <c r="C528">
        <f>'R-GRASP comparison'!C530</f>
        <v>299</v>
      </c>
      <c r="D528">
        <f>'R-GRASP comparison'!D530</f>
        <v>20</v>
      </c>
      <c r="E528">
        <f>'R-GRASP comparison'!E530</f>
        <v>4</v>
      </c>
      <c r="F528" s="55">
        <f>'R-GRASP comparison'!Q530</f>
        <v>1150853.94</v>
      </c>
      <c r="G528" s="55">
        <f>'R-GRASP comparison'!R530</f>
        <v>1162465.3540000003</v>
      </c>
      <c r="H528" s="55">
        <f>'R-GRASP comparison'!S530</f>
        <v>7369.4389248423595</v>
      </c>
      <c r="I528" s="51">
        <f>tsplib[[#This Row],[Dev]]/tsplib[[#This Row],[Best]]</f>
        <v>6.4034528350681583E-3</v>
      </c>
      <c r="J528" s="55">
        <f>'R-GRASP comparison'!T530</f>
        <v>121.29548</v>
      </c>
    </row>
    <row r="529" spans="1:10" x14ac:dyDescent="0.2">
      <c r="A529" t="s">
        <v>670</v>
      </c>
      <c r="B529" t="str">
        <f>'R-GRASP comparison'!B531</f>
        <v>pr299_20_5</v>
      </c>
      <c r="C529">
        <f>'R-GRASP comparison'!C531</f>
        <v>299</v>
      </c>
      <c r="D529">
        <f>'R-GRASP comparison'!D531</f>
        <v>20</v>
      </c>
      <c r="E529">
        <f>'R-GRASP comparison'!E531</f>
        <v>5</v>
      </c>
      <c r="F529" s="55">
        <f>'R-GRASP comparison'!Q531</f>
        <v>1279224.97</v>
      </c>
      <c r="G529" s="55">
        <f>'R-GRASP comparison'!R531</f>
        <v>1300753.8969999999</v>
      </c>
      <c r="H529" s="55">
        <f>'R-GRASP comparison'!S531</f>
        <v>11379.861150923158</v>
      </c>
      <c r="I529" s="51">
        <f>tsplib[[#This Row],[Dev]]/tsplib[[#This Row],[Best]]</f>
        <v>8.8959029238798847E-3</v>
      </c>
      <c r="J529" s="55">
        <f>'R-GRASP comparison'!T531</f>
        <v>132.94012000000001</v>
      </c>
    </row>
    <row r="530" spans="1:10" x14ac:dyDescent="0.2">
      <c r="A530" t="s">
        <v>663</v>
      </c>
      <c r="B530" t="str">
        <f>'R-GRASP comparison'!B532</f>
        <v>pr439_05_2</v>
      </c>
      <c r="C530">
        <f>'R-GRASP comparison'!C532</f>
        <v>439</v>
      </c>
      <c r="D530">
        <f>'R-GRASP comparison'!D532</f>
        <v>5</v>
      </c>
      <c r="E530">
        <f>'R-GRASP comparison'!E532</f>
        <v>2</v>
      </c>
      <c r="F530" s="55">
        <f>'R-GRASP comparison'!Q532</f>
        <v>35325059.450000003</v>
      </c>
      <c r="G530" s="55">
        <f>'R-GRASP comparison'!R532</f>
        <v>35388429.314000003</v>
      </c>
      <c r="H530" s="55">
        <f>'R-GRASP comparison'!S532</f>
        <v>42318.999225214538</v>
      </c>
      <c r="I530" s="51">
        <f>tsplib[[#This Row],[Dev]]/tsplib[[#This Row],[Best]]</f>
        <v>1.1979880539228515E-3</v>
      </c>
      <c r="J530" s="55">
        <f>'R-GRASP comparison'!T532</f>
        <v>99.49494</v>
      </c>
    </row>
    <row r="531" spans="1:10" x14ac:dyDescent="0.2">
      <c r="A531" t="s">
        <v>663</v>
      </c>
      <c r="B531" t="str">
        <f>'R-GRASP comparison'!B533</f>
        <v>pr439_05_3</v>
      </c>
      <c r="C531">
        <f>'R-GRASP comparison'!C533</f>
        <v>439</v>
      </c>
      <c r="D531">
        <f>'R-GRASP comparison'!D533</f>
        <v>5</v>
      </c>
      <c r="E531">
        <f>'R-GRASP comparison'!E533</f>
        <v>3</v>
      </c>
      <c r="F531" s="55">
        <f>'R-GRASP comparison'!Q533</f>
        <v>35506959.689999998</v>
      </c>
      <c r="G531" s="55">
        <f>'R-GRASP comparison'!R533</f>
        <v>35570933.540999994</v>
      </c>
      <c r="H531" s="55">
        <f>'R-GRASP comparison'!S533</f>
        <v>41369.285000739073</v>
      </c>
      <c r="I531" s="51">
        <f>tsplib[[#This Row],[Dev]]/tsplib[[#This Row],[Best]]</f>
        <v>1.1651035560893183E-3</v>
      </c>
      <c r="J531" s="55">
        <f>'R-GRASP comparison'!T533</f>
        <v>108.76008999999999</v>
      </c>
    </row>
    <row r="532" spans="1:10" x14ac:dyDescent="0.2">
      <c r="A532" t="s">
        <v>663</v>
      </c>
      <c r="B532" t="str">
        <f>'R-GRASP comparison'!B534</f>
        <v>pr439_05_4</v>
      </c>
      <c r="C532">
        <f>'R-GRASP comparison'!C534</f>
        <v>439</v>
      </c>
      <c r="D532">
        <f>'R-GRASP comparison'!D534</f>
        <v>5</v>
      </c>
      <c r="E532">
        <f>'R-GRASP comparison'!E534</f>
        <v>4</v>
      </c>
      <c r="F532" s="55">
        <f>'R-GRASP comparison'!Q534</f>
        <v>35242523.119999997</v>
      </c>
      <c r="G532" s="55">
        <f>'R-GRASP comparison'!R534</f>
        <v>35310320.43</v>
      </c>
      <c r="H532" s="55">
        <f>'R-GRASP comparison'!S534</f>
        <v>54282.238554263909</v>
      </c>
      <c r="I532" s="51">
        <f>tsplib[[#This Row],[Dev]]/tsplib[[#This Row],[Best]]</f>
        <v>1.5402483633034476E-3</v>
      </c>
      <c r="J532" s="55">
        <f>'R-GRASP comparison'!T534</f>
        <v>121.38008000000002</v>
      </c>
    </row>
    <row r="533" spans="1:10" x14ac:dyDescent="0.2">
      <c r="A533" t="s">
        <v>663</v>
      </c>
      <c r="B533" t="str">
        <f>'R-GRASP comparison'!B535</f>
        <v>pr439_05_5</v>
      </c>
      <c r="C533">
        <f>'R-GRASP comparison'!C535</f>
        <v>439</v>
      </c>
      <c r="D533">
        <f>'R-GRASP comparison'!D535</f>
        <v>5</v>
      </c>
      <c r="E533">
        <f>'R-GRASP comparison'!E535</f>
        <v>5</v>
      </c>
      <c r="F533" s="55">
        <f>'R-GRASP comparison'!Q535</f>
        <v>36758521.880000003</v>
      </c>
      <c r="G533" s="55">
        <f>'R-GRASP comparison'!R535</f>
        <v>36877465.730999991</v>
      </c>
      <c r="H533" s="55">
        <f>'R-GRASP comparison'!S535</f>
        <v>78640.758734997231</v>
      </c>
      <c r="I533" s="51">
        <f>tsplib[[#This Row],[Dev]]/tsplib[[#This Row],[Best]]</f>
        <v>2.1393884931424569E-3</v>
      </c>
      <c r="J533" s="55">
        <f>'R-GRASP comparison'!T535</f>
        <v>126.84687000000001</v>
      </c>
    </row>
    <row r="534" spans="1:10" x14ac:dyDescent="0.2">
      <c r="A534" t="s">
        <v>663</v>
      </c>
      <c r="B534" t="str">
        <f>'R-GRASP comparison'!B536</f>
        <v>pr439_10_2</v>
      </c>
      <c r="C534">
        <f>'R-GRASP comparison'!C536</f>
        <v>439</v>
      </c>
      <c r="D534">
        <f>'R-GRASP comparison'!D536</f>
        <v>10</v>
      </c>
      <c r="E534">
        <f>'R-GRASP comparison'!E536</f>
        <v>2</v>
      </c>
      <c r="F534" s="55">
        <f>'R-GRASP comparison'!Q536</f>
        <v>12559222.48</v>
      </c>
      <c r="G534" s="55">
        <f>'R-GRASP comparison'!R536</f>
        <v>12627366.724000001</v>
      </c>
      <c r="H534" s="55">
        <f>'R-GRASP comparison'!S536</f>
        <v>33307.290042497312</v>
      </c>
      <c r="I534" s="51">
        <f>tsplib[[#This Row],[Dev]]/tsplib[[#This Row],[Best]]</f>
        <v>2.6520184745144598E-3</v>
      </c>
      <c r="J534" s="55">
        <f>'R-GRASP comparison'!T536</f>
        <v>149.34690000000001</v>
      </c>
    </row>
    <row r="535" spans="1:10" x14ac:dyDescent="0.2">
      <c r="A535" t="s">
        <v>663</v>
      </c>
      <c r="B535" t="str">
        <f>'R-GRASP comparison'!B537</f>
        <v>pr439_10_3</v>
      </c>
      <c r="C535">
        <f>'R-GRASP comparison'!C537</f>
        <v>439</v>
      </c>
      <c r="D535">
        <f>'R-GRASP comparison'!D537</f>
        <v>10</v>
      </c>
      <c r="E535">
        <f>'R-GRASP comparison'!E537</f>
        <v>3</v>
      </c>
      <c r="F535" s="55">
        <f>'R-GRASP comparison'!Q537</f>
        <v>12892132.74</v>
      </c>
      <c r="G535" s="55">
        <f>'R-GRASP comparison'!R537</f>
        <v>13019901.788999999</v>
      </c>
      <c r="H535" s="55">
        <f>'R-GRASP comparison'!S537</f>
        <v>56246.978313983302</v>
      </c>
      <c r="I535" s="51">
        <f>tsplib[[#This Row],[Dev]]/tsplib[[#This Row],[Best]]</f>
        <v>4.3628916524779205E-3</v>
      </c>
      <c r="J535" s="55">
        <f>'R-GRASP comparison'!T537</f>
        <v>166.40681999999998</v>
      </c>
    </row>
    <row r="536" spans="1:10" x14ac:dyDescent="0.2">
      <c r="A536" t="s">
        <v>663</v>
      </c>
      <c r="B536" t="str">
        <f>'R-GRASP comparison'!B538</f>
        <v>pr439_10_4</v>
      </c>
      <c r="C536">
        <f>'R-GRASP comparison'!C538</f>
        <v>439</v>
      </c>
      <c r="D536">
        <f>'R-GRASP comparison'!D538</f>
        <v>10</v>
      </c>
      <c r="E536">
        <f>'R-GRASP comparison'!E538</f>
        <v>4</v>
      </c>
      <c r="F536" s="55">
        <f>'R-GRASP comparison'!Q538</f>
        <v>13301545.279999999</v>
      </c>
      <c r="G536" s="55">
        <f>'R-GRASP comparison'!R538</f>
        <v>13403081.610999998</v>
      </c>
      <c r="H536" s="55">
        <f>'R-GRASP comparison'!S538</f>
        <v>56755.525297234002</v>
      </c>
      <c r="I536" s="51">
        <f>tsplib[[#This Row],[Dev]]/tsplib[[#This Row],[Best]]</f>
        <v>4.2668369804048818E-3</v>
      </c>
      <c r="J536" s="55">
        <f>'R-GRASP comparison'!T538</f>
        <v>182.94489000000002</v>
      </c>
    </row>
    <row r="537" spans="1:10" x14ac:dyDescent="0.2">
      <c r="A537" t="s">
        <v>663</v>
      </c>
      <c r="B537" t="str">
        <f>'R-GRASP comparison'!B539</f>
        <v>pr439_10_5</v>
      </c>
      <c r="C537">
        <f>'R-GRASP comparison'!C539</f>
        <v>439</v>
      </c>
      <c r="D537">
        <f>'R-GRASP comparison'!D539</f>
        <v>10</v>
      </c>
      <c r="E537">
        <f>'R-GRASP comparison'!E539</f>
        <v>5</v>
      </c>
      <c r="F537" s="55">
        <f>'R-GRASP comparison'!Q539</f>
        <v>14125635.380000001</v>
      </c>
      <c r="G537" s="55">
        <f>'R-GRASP comparison'!R539</f>
        <v>14320787.201000001</v>
      </c>
      <c r="H537" s="55">
        <f>'R-GRASP comparison'!S539</f>
        <v>84149.946078325826</v>
      </c>
      <c r="I537" s="51">
        <f>tsplib[[#This Row],[Dev]]/tsplib[[#This Row],[Best]]</f>
        <v>5.9572503334944368E-3</v>
      </c>
      <c r="J537" s="55">
        <f>'R-GRASP comparison'!T539</f>
        <v>198.15449000000001</v>
      </c>
    </row>
    <row r="538" spans="1:10" x14ac:dyDescent="0.2">
      <c r="A538" t="s">
        <v>663</v>
      </c>
      <c r="B538" t="str">
        <f>'R-GRASP comparison'!B540</f>
        <v>pr439_15_2</v>
      </c>
      <c r="C538">
        <f>'R-GRASP comparison'!C540</f>
        <v>439</v>
      </c>
      <c r="D538">
        <f>'R-GRASP comparison'!D540</f>
        <v>15</v>
      </c>
      <c r="E538">
        <f>'R-GRASP comparison'!E540</f>
        <v>2</v>
      </c>
      <c r="F538" s="55">
        <f>'R-GRASP comparison'!Q540</f>
        <v>6625208.0499999998</v>
      </c>
      <c r="G538" s="55">
        <f>'R-GRASP comparison'!R540</f>
        <v>6657970.9779999992</v>
      </c>
      <c r="H538" s="55">
        <f>'R-GRASP comparison'!S540</f>
        <v>23337.677918501318</v>
      </c>
      <c r="I538" s="51">
        <f>tsplib[[#This Row],[Dev]]/tsplib[[#This Row],[Best]]</f>
        <v>3.5225577434509878E-3</v>
      </c>
      <c r="J538" s="55">
        <f>'R-GRASP comparison'!T540</f>
        <v>189.94249000000002</v>
      </c>
    </row>
    <row r="539" spans="1:10" x14ac:dyDescent="0.2">
      <c r="A539" t="s">
        <v>663</v>
      </c>
      <c r="B539" t="str">
        <f>'R-GRASP comparison'!B541</f>
        <v>pr439_15_3</v>
      </c>
      <c r="C539">
        <f>'R-GRASP comparison'!C541</f>
        <v>439</v>
      </c>
      <c r="D539">
        <f>'R-GRASP comparison'!D541</f>
        <v>15</v>
      </c>
      <c r="E539">
        <f>'R-GRASP comparison'!E541</f>
        <v>3</v>
      </c>
      <c r="F539" s="55">
        <f>'R-GRASP comparison'!Q541</f>
        <v>7065682.75</v>
      </c>
      <c r="G539" s="55">
        <f>'R-GRASP comparison'!R541</f>
        <v>7126920.4969999986</v>
      </c>
      <c r="H539" s="55">
        <f>'R-GRASP comparison'!S541</f>
        <v>32328.802906792818</v>
      </c>
      <c r="I539" s="51">
        <f>tsplib[[#This Row],[Dev]]/tsplib[[#This Row],[Best]]</f>
        <v>4.5754676583508961E-3</v>
      </c>
      <c r="J539" s="55">
        <f>'R-GRASP comparison'!T541</f>
        <v>211.41120999999998</v>
      </c>
    </row>
    <row r="540" spans="1:10" x14ac:dyDescent="0.2">
      <c r="A540" t="s">
        <v>663</v>
      </c>
      <c r="B540" t="str">
        <f>'R-GRASP comparison'!B542</f>
        <v>pr439_15_4</v>
      </c>
      <c r="C540">
        <f>'R-GRASP comparison'!C542</f>
        <v>439</v>
      </c>
      <c r="D540">
        <f>'R-GRASP comparison'!D542</f>
        <v>15</v>
      </c>
      <c r="E540">
        <f>'R-GRASP comparison'!E542</f>
        <v>4</v>
      </c>
      <c r="F540" s="55">
        <f>'R-GRASP comparison'!Q542</f>
        <v>7208795.9900000002</v>
      </c>
      <c r="G540" s="55">
        <f>'R-GRASP comparison'!R542</f>
        <v>7392362.2879999997</v>
      </c>
      <c r="H540" s="55">
        <f>'R-GRASP comparison'!S542</f>
        <v>87852.540811225641</v>
      </c>
      <c r="I540" s="51">
        <f>tsplib[[#This Row],[Dev]]/tsplib[[#This Row],[Best]]</f>
        <v>1.218685352354182E-2</v>
      </c>
      <c r="J540" s="55">
        <f>'R-GRASP comparison'!T542</f>
        <v>237.03977</v>
      </c>
    </row>
    <row r="541" spans="1:10" x14ac:dyDescent="0.2">
      <c r="A541" t="s">
        <v>663</v>
      </c>
      <c r="B541" t="str">
        <f>'R-GRASP comparison'!B543</f>
        <v>pr439_15_5</v>
      </c>
      <c r="C541">
        <f>'R-GRASP comparison'!C543</f>
        <v>439</v>
      </c>
      <c r="D541">
        <f>'R-GRASP comparison'!D543</f>
        <v>15</v>
      </c>
      <c r="E541">
        <f>'R-GRASP comparison'!E543</f>
        <v>5</v>
      </c>
      <c r="F541" s="55">
        <f>'R-GRASP comparison'!Q543</f>
        <v>8070165.8700000001</v>
      </c>
      <c r="G541" s="55">
        <f>'R-GRASP comparison'!R543</f>
        <v>8167758.4379999992</v>
      </c>
      <c r="H541" s="55">
        <f>'R-GRASP comparison'!S543</f>
        <v>46615.393987561809</v>
      </c>
      <c r="I541" s="51">
        <f>tsplib[[#This Row],[Dev]]/tsplib[[#This Row],[Best]]</f>
        <v>5.7762621907004007E-3</v>
      </c>
      <c r="J541" s="55">
        <f>'R-GRASP comparison'!T543</f>
        <v>255.86114000000003</v>
      </c>
    </row>
    <row r="542" spans="1:10" x14ac:dyDescent="0.2">
      <c r="A542" t="s">
        <v>663</v>
      </c>
      <c r="B542" t="str">
        <f>'R-GRASP comparison'!B544</f>
        <v>pr439_20_2</v>
      </c>
      <c r="C542">
        <f>'R-GRASP comparison'!C544</f>
        <v>439</v>
      </c>
      <c r="D542">
        <f>'R-GRASP comparison'!D544</f>
        <v>20</v>
      </c>
      <c r="E542">
        <f>'R-GRASP comparison'!E544</f>
        <v>2</v>
      </c>
      <c r="F542" s="55">
        <f>'R-GRASP comparison'!Q544</f>
        <v>4230145.3</v>
      </c>
      <c r="G542" s="55">
        <f>'R-GRASP comparison'!R544</f>
        <v>4318516.6959999995</v>
      </c>
      <c r="H542" s="55">
        <f>'R-GRASP comparison'!S544</f>
        <v>40149.91360918522</v>
      </c>
      <c r="I542" s="51">
        <f>tsplib[[#This Row],[Dev]]/tsplib[[#This Row],[Best]]</f>
        <v>9.4913793172034123E-3</v>
      </c>
      <c r="J542" s="55">
        <f>'R-GRASP comparison'!T544</f>
        <v>227.97954000000004</v>
      </c>
    </row>
    <row r="543" spans="1:10" x14ac:dyDescent="0.2">
      <c r="A543" t="s">
        <v>663</v>
      </c>
      <c r="B543" t="str">
        <f>'R-GRASP comparison'!B545</f>
        <v>pr439_20_3</v>
      </c>
      <c r="C543">
        <f>'R-GRASP comparison'!C545</f>
        <v>439</v>
      </c>
      <c r="D543">
        <f>'R-GRASP comparison'!D545</f>
        <v>20</v>
      </c>
      <c r="E543">
        <f>'R-GRASP comparison'!E545</f>
        <v>3</v>
      </c>
      <c r="F543" s="55">
        <f>'R-GRASP comparison'!Q545</f>
        <v>4551547.8</v>
      </c>
      <c r="G543" s="55">
        <f>'R-GRASP comparison'!R545</f>
        <v>4604001.8450000007</v>
      </c>
      <c r="H543" s="55">
        <f>'R-GRASP comparison'!S545</f>
        <v>39571.338191674491</v>
      </c>
      <c r="I543" s="51">
        <f>tsplib[[#This Row],[Dev]]/tsplib[[#This Row],[Best]]</f>
        <v>8.6940399025743492E-3</v>
      </c>
      <c r="J543" s="55">
        <f>'R-GRASP comparison'!T545</f>
        <v>256.2439</v>
      </c>
    </row>
    <row r="544" spans="1:10" x14ac:dyDescent="0.2">
      <c r="A544" t="s">
        <v>663</v>
      </c>
      <c r="B544" t="str">
        <f>'R-GRASP comparison'!B546</f>
        <v>pr439_20_4</v>
      </c>
      <c r="C544">
        <f>'R-GRASP comparison'!C546</f>
        <v>439</v>
      </c>
      <c r="D544">
        <f>'R-GRASP comparison'!D546</f>
        <v>20</v>
      </c>
      <c r="E544">
        <f>'R-GRASP comparison'!E546</f>
        <v>4</v>
      </c>
      <c r="F544" s="55">
        <f>'R-GRASP comparison'!Q546</f>
        <v>4824709.5199999996</v>
      </c>
      <c r="G544" s="55">
        <f>'R-GRASP comparison'!R546</f>
        <v>4859528.1770000001</v>
      </c>
      <c r="H544" s="55">
        <f>'R-GRASP comparison'!S546</f>
        <v>24750.861699144971</v>
      </c>
      <c r="I544" s="51">
        <f>tsplib[[#This Row],[Dev]]/tsplib[[#This Row],[Best]]</f>
        <v>5.1300211124720675E-3</v>
      </c>
      <c r="J544" s="55">
        <f>'R-GRASP comparison'!T546</f>
        <v>289.04257999999999</v>
      </c>
    </row>
    <row r="545" spans="1:10" x14ac:dyDescent="0.2">
      <c r="A545" t="s">
        <v>663</v>
      </c>
      <c r="B545" t="str">
        <f>'R-GRASP comparison'!B547</f>
        <v>pr439_20_5</v>
      </c>
      <c r="C545">
        <f>'R-GRASP comparison'!C547</f>
        <v>439</v>
      </c>
      <c r="D545">
        <f>'R-GRASP comparison'!D547</f>
        <v>20</v>
      </c>
      <c r="E545">
        <f>'R-GRASP comparison'!E547</f>
        <v>5</v>
      </c>
      <c r="F545" s="55">
        <f>'R-GRASP comparison'!Q547</f>
        <v>5462537.1200000001</v>
      </c>
      <c r="G545" s="55">
        <f>'R-GRASP comparison'!R547</f>
        <v>5553713.2620000001</v>
      </c>
      <c r="H545" s="55">
        <f>'R-GRASP comparison'!S547</f>
        <v>44991.527398085695</v>
      </c>
      <c r="I545" s="51">
        <f>tsplib[[#This Row],[Dev]]/tsplib[[#This Row],[Best]]</f>
        <v>8.2363792519337051E-3</v>
      </c>
      <c r="J545" s="55">
        <f>'R-GRASP comparison'!T547</f>
        <v>312.00552000000005</v>
      </c>
    </row>
    <row r="546" spans="1:10" x14ac:dyDescent="0.2">
      <c r="A546" t="s">
        <v>682</v>
      </c>
      <c r="B546" t="str">
        <f>'R-GRASP comparison'!B548</f>
        <v>rat195_05_2</v>
      </c>
      <c r="C546">
        <f>'R-GRASP comparison'!C548</f>
        <v>195</v>
      </c>
      <c r="D546">
        <f>'R-GRASP comparison'!D548</f>
        <v>5</v>
      </c>
      <c r="E546">
        <f>'R-GRASP comparison'!E548</f>
        <v>2</v>
      </c>
      <c r="F546" s="55">
        <f>'R-GRASP comparison'!Q548</f>
        <v>187050.22</v>
      </c>
      <c r="G546" s="55">
        <f>'R-GRASP comparison'!R548</f>
        <v>187210.72000000003</v>
      </c>
      <c r="H546" s="55">
        <f>'R-GRASP comparison'!S548</f>
        <v>177.67418601973705</v>
      </c>
      <c r="I546" s="51">
        <f>tsplib[[#This Row],[Dev]]/tsplib[[#This Row],[Best]]</f>
        <v>9.4987424243466302E-4</v>
      </c>
      <c r="J546" s="55">
        <f>'R-GRASP comparison'!T548</f>
        <v>13.14082</v>
      </c>
    </row>
    <row r="547" spans="1:10" x14ac:dyDescent="0.2">
      <c r="A547" t="s">
        <v>682</v>
      </c>
      <c r="B547" t="str">
        <f>'R-GRASP comparison'!B549</f>
        <v>rat195_05_3</v>
      </c>
      <c r="C547">
        <f>'R-GRASP comparison'!C549</f>
        <v>195</v>
      </c>
      <c r="D547">
        <f>'R-GRASP comparison'!D549</f>
        <v>5</v>
      </c>
      <c r="E547">
        <f>'R-GRASP comparison'!E549</f>
        <v>3</v>
      </c>
      <c r="F547" s="55">
        <f>'R-GRASP comparison'!Q549</f>
        <v>186772.81</v>
      </c>
      <c r="G547" s="55">
        <f>'R-GRASP comparison'!R549</f>
        <v>187449.54200000002</v>
      </c>
      <c r="H547" s="55">
        <f>'R-GRASP comparison'!S549</f>
        <v>352.92568877251909</v>
      </c>
      <c r="I547" s="51">
        <f>tsplib[[#This Row],[Dev]]/tsplib[[#This Row],[Best]]</f>
        <v>1.8895988595584075E-3</v>
      </c>
      <c r="J547" s="55">
        <f>'R-GRASP comparison'!T549</f>
        <v>14.508600000000001</v>
      </c>
    </row>
    <row r="548" spans="1:10" x14ac:dyDescent="0.2">
      <c r="A548" t="s">
        <v>682</v>
      </c>
      <c r="B548" t="str">
        <f>'R-GRASP comparison'!B550</f>
        <v>rat195_05_4</v>
      </c>
      <c r="C548">
        <f>'R-GRASP comparison'!C550</f>
        <v>195</v>
      </c>
      <c r="D548">
        <f>'R-GRASP comparison'!D550</f>
        <v>5</v>
      </c>
      <c r="E548">
        <f>'R-GRASP comparison'!E550</f>
        <v>4</v>
      </c>
      <c r="F548" s="55">
        <f>'R-GRASP comparison'!Q550</f>
        <v>189794.69</v>
      </c>
      <c r="G548" s="55">
        <f>'R-GRASP comparison'!R550</f>
        <v>190882.57399999996</v>
      </c>
      <c r="H548" s="55">
        <f>'R-GRASP comparison'!S550</f>
        <v>687.72084294913213</v>
      </c>
      <c r="I548" s="51">
        <f>tsplib[[#This Row],[Dev]]/tsplib[[#This Row],[Best]]</f>
        <v>3.6234988605272998E-3</v>
      </c>
      <c r="J548" s="55">
        <f>'R-GRASP comparison'!T550</f>
        <v>15.86167</v>
      </c>
    </row>
    <row r="549" spans="1:10" x14ac:dyDescent="0.2">
      <c r="A549" t="s">
        <v>682</v>
      </c>
      <c r="B549" t="str">
        <f>'R-GRASP comparison'!B551</f>
        <v>rat195_05_5</v>
      </c>
      <c r="C549">
        <f>'R-GRASP comparison'!C551</f>
        <v>195</v>
      </c>
      <c r="D549">
        <f>'R-GRASP comparison'!D551</f>
        <v>5</v>
      </c>
      <c r="E549">
        <f>'R-GRASP comparison'!E551</f>
        <v>5</v>
      </c>
      <c r="F549" s="55">
        <f>'R-GRASP comparison'!Q551</f>
        <v>208680.6</v>
      </c>
      <c r="G549" s="55">
        <f>'R-GRASP comparison'!R551</f>
        <v>213024.84399999998</v>
      </c>
      <c r="H549" s="55">
        <f>'R-GRASP comparison'!S551</f>
        <v>1802.9122103123404</v>
      </c>
      <c r="I549" s="51">
        <f>tsplib[[#This Row],[Dev]]/tsplib[[#This Row],[Best]]</f>
        <v>8.6395774706050314E-3</v>
      </c>
      <c r="J549" s="55">
        <f>'R-GRASP comparison'!T551</f>
        <v>16.62285</v>
      </c>
    </row>
    <row r="550" spans="1:10" x14ac:dyDescent="0.2">
      <c r="A550" t="s">
        <v>682</v>
      </c>
      <c r="B550" t="str">
        <f>'R-GRASP comparison'!B552</f>
        <v>rat195_10_2</v>
      </c>
      <c r="C550">
        <f>'R-GRASP comparison'!C552</f>
        <v>195</v>
      </c>
      <c r="D550">
        <f>'R-GRASP comparison'!D552</f>
        <v>10</v>
      </c>
      <c r="E550">
        <f>'R-GRASP comparison'!E552</f>
        <v>2</v>
      </c>
      <c r="F550" s="55">
        <f>'R-GRASP comparison'!Q552</f>
        <v>64461.15</v>
      </c>
      <c r="G550" s="55">
        <f>'R-GRASP comparison'!R552</f>
        <v>64749.434999999998</v>
      </c>
      <c r="H550" s="55">
        <f>'R-GRASP comparison'!S552</f>
        <v>199.2867781893994</v>
      </c>
      <c r="I550" s="51">
        <f>tsplib[[#This Row],[Dev]]/tsplib[[#This Row],[Best]]</f>
        <v>3.0915796288058682E-3</v>
      </c>
      <c r="J550" s="55">
        <f>'R-GRASP comparison'!T552</f>
        <v>19.855309999999999</v>
      </c>
    </row>
    <row r="551" spans="1:10" x14ac:dyDescent="0.2">
      <c r="A551" t="s">
        <v>682</v>
      </c>
      <c r="B551" t="str">
        <f>'R-GRASP comparison'!B553</f>
        <v>rat195_10_3</v>
      </c>
      <c r="C551">
        <f>'R-GRASP comparison'!C553</f>
        <v>195</v>
      </c>
      <c r="D551">
        <f>'R-GRASP comparison'!D553</f>
        <v>10</v>
      </c>
      <c r="E551">
        <f>'R-GRASP comparison'!E553</f>
        <v>3</v>
      </c>
      <c r="F551" s="55">
        <f>'R-GRASP comparison'!Q553</f>
        <v>63508.84</v>
      </c>
      <c r="G551" s="55">
        <f>'R-GRASP comparison'!R553</f>
        <v>64305.101999999992</v>
      </c>
      <c r="H551" s="55">
        <f>'R-GRASP comparison'!S553</f>
        <v>473.16832351007417</v>
      </c>
      <c r="I551" s="51">
        <f>tsplib[[#This Row],[Dev]]/tsplib[[#This Row],[Best]]</f>
        <v>7.4504324675127775E-3</v>
      </c>
      <c r="J551" s="55">
        <f>'R-GRASP comparison'!T553</f>
        <v>22.628520000000002</v>
      </c>
    </row>
    <row r="552" spans="1:10" x14ac:dyDescent="0.2">
      <c r="A552" t="s">
        <v>682</v>
      </c>
      <c r="B552" t="str">
        <f>'R-GRASP comparison'!B554</f>
        <v>rat195_10_4</v>
      </c>
      <c r="C552">
        <f>'R-GRASP comparison'!C554</f>
        <v>195</v>
      </c>
      <c r="D552">
        <f>'R-GRASP comparison'!D554</f>
        <v>10</v>
      </c>
      <c r="E552">
        <f>'R-GRASP comparison'!E554</f>
        <v>4</v>
      </c>
      <c r="F552" s="55">
        <f>'R-GRASP comparison'!Q554</f>
        <v>66973.649999999994</v>
      </c>
      <c r="G552" s="55">
        <f>'R-GRASP comparison'!R554</f>
        <v>68287.21699999999</v>
      </c>
      <c r="H552" s="55">
        <f>'R-GRASP comparison'!S554</f>
        <v>591.32832914173571</v>
      </c>
      <c r="I552" s="51">
        <f>tsplib[[#This Row],[Dev]]/tsplib[[#This Row],[Best]]</f>
        <v>8.829268363628618E-3</v>
      </c>
      <c r="J552" s="55">
        <f>'R-GRASP comparison'!T554</f>
        <v>24.981449999999999</v>
      </c>
    </row>
    <row r="553" spans="1:10" x14ac:dyDescent="0.2">
      <c r="A553" t="s">
        <v>682</v>
      </c>
      <c r="B553" t="str">
        <f>'R-GRASP comparison'!B555</f>
        <v>rat195_10_5</v>
      </c>
      <c r="C553">
        <f>'R-GRASP comparison'!C555</f>
        <v>195</v>
      </c>
      <c r="D553">
        <f>'R-GRASP comparison'!D555</f>
        <v>10</v>
      </c>
      <c r="E553">
        <f>'R-GRASP comparison'!E555</f>
        <v>5</v>
      </c>
      <c r="F553" s="55">
        <f>'R-GRASP comparison'!Q555</f>
        <v>86386.880000000005</v>
      </c>
      <c r="G553" s="55">
        <f>'R-GRASP comparison'!R555</f>
        <v>87483.249999999985</v>
      </c>
      <c r="H553" s="55">
        <f>'R-GRASP comparison'!S555</f>
        <v>964.31665532299348</v>
      </c>
      <c r="I553" s="51">
        <f>tsplib[[#This Row],[Dev]]/tsplib[[#This Row],[Best]]</f>
        <v>1.1162767486486298E-2</v>
      </c>
      <c r="J553" s="55">
        <f>'R-GRASP comparison'!T555</f>
        <v>26.35322</v>
      </c>
    </row>
    <row r="554" spans="1:10" x14ac:dyDescent="0.2">
      <c r="A554" t="s">
        <v>682</v>
      </c>
      <c r="B554" t="str">
        <f>'R-GRASP comparison'!B556</f>
        <v>rat195_15_2</v>
      </c>
      <c r="C554">
        <f>'R-GRASP comparison'!C556</f>
        <v>195</v>
      </c>
      <c r="D554">
        <f>'R-GRASP comparison'!D556</f>
        <v>15</v>
      </c>
      <c r="E554">
        <f>'R-GRASP comparison'!E556</f>
        <v>2</v>
      </c>
      <c r="F554" s="55">
        <f>'R-GRASP comparison'!Q556</f>
        <v>35738.870000000003</v>
      </c>
      <c r="G554" s="55">
        <f>'R-GRASP comparison'!R556</f>
        <v>35959.133999999998</v>
      </c>
      <c r="H554" s="55">
        <f>'R-GRASP comparison'!S556</f>
        <v>152.10571990121389</v>
      </c>
      <c r="I554" s="51">
        <f>tsplib[[#This Row],[Dev]]/tsplib[[#This Row],[Best]]</f>
        <v>4.2560304760954635E-3</v>
      </c>
      <c r="J554" s="55">
        <f>'R-GRASP comparison'!T556</f>
        <v>25.689</v>
      </c>
    </row>
    <row r="555" spans="1:10" x14ac:dyDescent="0.2">
      <c r="A555" t="s">
        <v>682</v>
      </c>
      <c r="B555" t="str">
        <f>'R-GRASP comparison'!B557</f>
        <v>rat195_15_3</v>
      </c>
      <c r="C555">
        <f>'R-GRASP comparison'!C557</f>
        <v>195</v>
      </c>
      <c r="D555">
        <f>'R-GRASP comparison'!D557</f>
        <v>15</v>
      </c>
      <c r="E555">
        <f>'R-GRASP comparison'!E557</f>
        <v>3</v>
      </c>
      <c r="F555" s="55">
        <f>'R-GRASP comparison'!Q557</f>
        <v>35568.65</v>
      </c>
      <c r="G555" s="55">
        <f>'R-GRASP comparison'!R557</f>
        <v>36100.006000000008</v>
      </c>
      <c r="H555" s="55">
        <f>'R-GRASP comparison'!S557</f>
        <v>245.46975270556931</v>
      </c>
      <c r="I555" s="51">
        <f>tsplib[[#This Row],[Dev]]/tsplib[[#This Row],[Best]]</f>
        <v>6.9012951772296476E-3</v>
      </c>
      <c r="J555" s="55">
        <f>'R-GRASP comparison'!T557</f>
        <v>29.663450000000001</v>
      </c>
    </row>
    <row r="556" spans="1:10" x14ac:dyDescent="0.2">
      <c r="A556" t="s">
        <v>682</v>
      </c>
      <c r="B556" t="str">
        <f>'R-GRASP comparison'!B558</f>
        <v>rat195_15_4</v>
      </c>
      <c r="C556">
        <f>'R-GRASP comparison'!C558</f>
        <v>195</v>
      </c>
      <c r="D556">
        <f>'R-GRASP comparison'!D558</f>
        <v>15</v>
      </c>
      <c r="E556">
        <f>'R-GRASP comparison'!E558</f>
        <v>4</v>
      </c>
      <c r="F556" s="55">
        <f>'R-GRASP comparison'!Q558</f>
        <v>38642.85</v>
      </c>
      <c r="G556" s="55">
        <f>'R-GRASP comparison'!R558</f>
        <v>39073.316000000006</v>
      </c>
      <c r="H556" s="55">
        <f>'R-GRASP comparison'!S558</f>
        <v>224.21105365753633</v>
      </c>
      <c r="I556" s="51">
        <f>tsplib[[#This Row],[Dev]]/tsplib[[#This Row],[Best]]</f>
        <v>5.8021355479095441E-3</v>
      </c>
      <c r="J556" s="55">
        <f>'R-GRASP comparison'!T558</f>
        <v>33.011019999999995</v>
      </c>
    </row>
    <row r="557" spans="1:10" x14ac:dyDescent="0.2">
      <c r="A557" t="s">
        <v>682</v>
      </c>
      <c r="B557" t="str">
        <f>'R-GRASP comparison'!B559</f>
        <v>rat195_15_5</v>
      </c>
      <c r="C557">
        <f>'R-GRASP comparison'!C559</f>
        <v>195</v>
      </c>
      <c r="D557">
        <f>'R-GRASP comparison'!D559</f>
        <v>15</v>
      </c>
      <c r="E557">
        <f>'R-GRASP comparison'!E559</f>
        <v>5</v>
      </c>
      <c r="F557" s="55">
        <f>'R-GRASP comparison'!Q559</f>
        <v>49586.19</v>
      </c>
      <c r="G557" s="55">
        <f>'R-GRASP comparison'!R559</f>
        <v>50892.799999999996</v>
      </c>
      <c r="H557" s="55">
        <f>'R-GRASP comparison'!S559</f>
        <v>561.68399269023462</v>
      </c>
      <c r="I557" s="51">
        <f>tsplib[[#This Row],[Dev]]/tsplib[[#This Row],[Best]]</f>
        <v>1.1327427912695745E-2</v>
      </c>
      <c r="J557" s="55">
        <f>'R-GRASP comparison'!T559</f>
        <v>35.265859999999989</v>
      </c>
    </row>
    <row r="558" spans="1:10" x14ac:dyDescent="0.2">
      <c r="A558" t="s">
        <v>682</v>
      </c>
      <c r="B558" t="str">
        <f>'R-GRASP comparison'!B560</f>
        <v>rat195_20_2</v>
      </c>
      <c r="C558">
        <f>'R-GRASP comparison'!C560</f>
        <v>195</v>
      </c>
      <c r="D558">
        <f>'R-GRASP comparison'!D560</f>
        <v>20</v>
      </c>
      <c r="E558">
        <f>'R-GRASP comparison'!E560</f>
        <v>2</v>
      </c>
      <c r="F558" s="55">
        <f>'R-GRASP comparison'!Q560</f>
        <v>23458.67</v>
      </c>
      <c r="G558" s="55">
        <f>'R-GRASP comparison'!R560</f>
        <v>23670.108</v>
      </c>
      <c r="H558" s="55">
        <f>'R-GRASP comparison'!S560</f>
        <v>130.75594261405101</v>
      </c>
      <c r="I558" s="51">
        <f>tsplib[[#This Row],[Dev]]/tsplib[[#This Row],[Best]]</f>
        <v>5.5738855874630155E-3</v>
      </c>
      <c r="J558" s="55">
        <f>'R-GRASP comparison'!T560</f>
        <v>30.031579999999998</v>
      </c>
    </row>
    <row r="559" spans="1:10" x14ac:dyDescent="0.2">
      <c r="A559" t="s">
        <v>682</v>
      </c>
      <c r="B559" t="str">
        <f>'R-GRASP comparison'!B561</f>
        <v>rat195_20_3</v>
      </c>
      <c r="C559">
        <f>'R-GRASP comparison'!C561</f>
        <v>195</v>
      </c>
      <c r="D559">
        <f>'R-GRASP comparison'!D561</f>
        <v>20</v>
      </c>
      <c r="E559">
        <f>'R-GRASP comparison'!E561</f>
        <v>3</v>
      </c>
      <c r="F559" s="55">
        <f>'R-GRASP comparison'!Q561</f>
        <v>23030.06</v>
      </c>
      <c r="G559" s="55">
        <f>'R-GRASP comparison'!R561</f>
        <v>23443.538999999997</v>
      </c>
      <c r="H559" s="55">
        <f>'R-GRASP comparison'!S561</f>
        <v>221.93297834406383</v>
      </c>
      <c r="I559" s="51">
        <f>tsplib[[#This Row],[Dev]]/tsplib[[#This Row],[Best]]</f>
        <v>9.6366652255384412E-3</v>
      </c>
      <c r="J559" s="55">
        <f>'R-GRASP comparison'!T561</f>
        <v>35.217470000000006</v>
      </c>
    </row>
    <row r="560" spans="1:10" x14ac:dyDescent="0.2">
      <c r="A560" t="s">
        <v>682</v>
      </c>
      <c r="B560" t="str">
        <f>'R-GRASP comparison'!B562</f>
        <v>rat195_20_4</v>
      </c>
      <c r="C560">
        <f>'R-GRASP comparison'!C562</f>
        <v>195</v>
      </c>
      <c r="D560">
        <f>'R-GRASP comparison'!D562</f>
        <v>20</v>
      </c>
      <c r="E560">
        <f>'R-GRASP comparison'!E562</f>
        <v>4</v>
      </c>
      <c r="F560" s="55">
        <f>'R-GRASP comparison'!Q562</f>
        <v>25766.31</v>
      </c>
      <c r="G560" s="55">
        <f>'R-GRASP comparison'!R562</f>
        <v>26019.322</v>
      </c>
      <c r="H560" s="55">
        <f>'R-GRASP comparison'!S562</f>
        <v>173.6303525564837</v>
      </c>
      <c r="I560" s="51">
        <f>tsplib[[#This Row],[Dev]]/tsplib[[#This Row],[Best]]</f>
        <v>6.738658059942758E-3</v>
      </c>
      <c r="J560" s="55">
        <f>'R-GRASP comparison'!T562</f>
        <v>40.152000000000001</v>
      </c>
    </row>
    <row r="561" spans="1:10" x14ac:dyDescent="0.2">
      <c r="A561" t="s">
        <v>682</v>
      </c>
      <c r="B561" t="str">
        <f>'R-GRASP comparison'!B563</f>
        <v>rat195_20_5</v>
      </c>
      <c r="C561">
        <f>'R-GRASP comparison'!C563</f>
        <v>195</v>
      </c>
      <c r="D561">
        <f>'R-GRASP comparison'!D563</f>
        <v>20</v>
      </c>
      <c r="E561">
        <f>'R-GRASP comparison'!E563</f>
        <v>5</v>
      </c>
      <c r="F561" s="55">
        <f>'R-GRASP comparison'!Q563</f>
        <v>33074.47</v>
      </c>
      <c r="G561" s="55">
        <f>'R-GRASP comparison'!R563</f>
        <v>34012.21</v>
      </c>
      <c r="H561" s="55">
        <f>'R-GRASP comparison'!S563</f>
        <v>402.62272149826128</v>
      </c>
      <c r="I561" s="51">
        <f>tsplib[[#This Row],[Dev]]/tsplib[[#This Row],[Best]]</f>
        <v>1.2173217635785586E-2</v>
      </c>
      <c r="J561" s="55">
        <f>'R-GRASP comparison'!T563</f>
        <v>43.515920000000001</v>
      </c>
    </row>
    <row r="562" spans="1:10" x14ac:dyDescent="0.2">
      <c r="A562" t="s">
        <v>652</v>
      </c>
      <c r="B562" t="str">
        <f>'R-GRASP comparison'!B564</f>
        <v>rd100_05_2</v>
      </c>
      <c r="C562">
        <f>'R-GRASP comparison'!C564</f>
        <v>100</v>
      </c>
      <c r="D562">
        <f>'R-GRASP comparison'!D564</f>
        <v>5</v>
      </c>
      <c r="E562">
        <f>'R-GRASP comparison'!E564</f>
        <v>2</v>
      </c>
      <c r="F562" s="55">
        <f>'R-GRASP comparison'!Q564</f>
        <v>229619.71</v>
      </c>
      <c r="G562" s="55">
        <f>'R-GRASP comparison'!R564</f>
        <v>229619.71000000002</v>
      </c>
      <c r="H562" s="55">
        <f>'R-GRASP comparison'!S564</f>
        <v>3.0678130959552359E-11</v>
      </c>
      <c r="I562" s="51">
        <f>tsplib[[#This Row],[Dev]]/tsplib[[#This Row],[Best]]</f>
        <v>1.3360408372413833E-16</v>
      </c>
      <c r="J562" s="55">
        <f>'R-GRASP comparison'!T564</f>
        <v>4.4815699999999996</v>
      </c>
    </row>
    <row r="563" spans="1:10" x14ac:dyDescent="0.2">
      <c r="A563" t="s">
        <v>652</v>
      </c>
      <c r="B563" t="str">
        <f>'R-GRASP comparison'!B565</f>
        <v>rd100_05_3</v>
      </c>
      <c r="C563">
        <f>'R-GRASP comparison'!C565</f>
        <v>100</v>
      </c>
      <c r="D563">
        <f>'R-GRASP comparison'!D565</f>
        <v>5</v>
      </c>
      <c r="E563">
        <f>'R-GRASP comparison'!E565</f>
        <v>3</v>
      </c>
      <c r="F563" s="55">
        <f>'R-GRASP comparison'!Q565</f>
        <v>231572.32</v>
      </c>
      <c r="G563" s="55">
        <f>'R-GRASP comparison'!R565</f>
        <v>231713.49600000004</v>
      </c>
      <c r="H563" s="55">
        <f>'R-GRASP comparison'!S565</f>
        <v>231.86099620246733</v>
      </c>
      <c r="I563" s="51">
        <f>tsplib[[#This Row],[Dev]]/tsplib[[#This Row],[Best]]</f>
        <v>1.0012465920040327E-3</v>
      </c>
      <c r="J563" s="55">
        <f>'R-GRASP comparison'!T565</f>
        <v>4.9472999999999994</v>
      </c>
    </row>
    <row r="564" spans="1:10" x14ac:dyDescent="0.2">
      <c r="A564" t="s">
        <v>652</v>
      </c>
      <c r="B564" t="str">
        <f>'R-GRASP comparison'!B566</f>
        <v>rd100_05_4</v>
      </c>
      <c r="C564">
        <f>'R-GRASP comparison'!C566</f>
        <v>100</v>
      </c>
      <c r="D564">
        <f>'R-GRASP comparison'!D566</f>
        <v>5</v>
      </c>
      <c r="E564">
        <f>'R-GRASP comparison'!E566</f>
        <v>4</v>
      </c>
      <c r="F564" s="55">
        <f>'R-GRASP comparison'!Q566</f>
        <v>232378.7</v>
      </c>
      <c r="G564" s="55">
        <f>'R-GRASP comparison'!R566</f>
        <v>232461.61000000002</v>
      </c>
      <c r="H564" s="55">
        <f>'R-GRASP comparison'!S566</f>
        <v>87.39481360150846</v>
      </c>
      <c r="I564" s="51">
        <f>tsplib[[#This Row],[Dev]]/tsplib[[#This Row],[Best]]</f>
        <v>3.7608788413700763E-4</v>
      </c>
      <c r="J564" s="55">
        <f>'R-GRASP comparison'!T566</f>
        <v>5.1803799999999995</v>
      </c>
    </row>
    <row r="565" spans="1:10" x14ac:dyDescent="0.2">
      <c r="A565" t="s">
        <v>652</v>
      </c>
      <c r="B565" t="str">
        <f>'R-GRASP comparison'!B567</f>
        <v>rd100_05_5</v>
      </c>
      <c r="C565">
        <f>'R-GRASP comparison'!C567</f>
        <v>100</v>
      </c>
      <c r="D565">
        <f>'R-GRASP comparison'!D567</f>
        <v>5</v>
      </c>
      <c r="E565">
        <f>'R-GRASP comparison'!E567</f>
        <v>5</v>
      </c>
      <c r="F565" s="55">
        <f>'R-GRASP comparison'!Q567</f>
        <v>261240.22</v>
      </c>
      <c r="G565" s="55">
        <f>'R-GRASP comparison'!R567</f>
        <v>264481.61200000002</v>
      </c>
      <c r="H565" s="55">
        <f>'R-GRASP comparison'!S567</f>
        <v>2333.3265780702213</v>
      </c>
      <c r="I565" s="51">
        <f>tsplib[[#This Row],[Dev]]/tsplib[[#This Row],[Best]]</f>
        <v>8.93172796313761E-3</v>
      </c>
      <c r="J565" s="55">
        <f>'R-GRASP comparison'!T567</f>
        <v>5.3688099999999999</v>
      </c>
    </row>
    <row r="566" spans="1:10" x14ac:dyDescent="0.2">
      <c r="A566" t="s">
        <v>652</v>
      </c>
      <c r="B566" t="str">
        <f>'R-GRASP comparison'!B568</f>
        <v>rd100_10_2</v>
      </c>
      <c r="C566">
        <f>'R-GRASP comparison'!C568</f>
        <v>100</v>
      </c>
      <c r="D566">
        <f>'R-GRASP comparison'!D568</f>
        <v>10</v>
      </c>
      <c r="E566">
        <f>'R-GRASP comparison'!E568</f>
        <v>2</v>
      </c>
      <c r="F566" s="55">
        <f>'R-GRASP comparison'!Q568</f>
        <v>75429.679999999993</v>
      </c>
      <c r="G566" s="55">
        <f>'R-GRASP comparison'!R568</f>
        <v>75636.256999999983</v>
      </c>
      <c r="H566" s="55">
        <f>'R-GRASP comparison'!S568</f>
        <v>336.0149148161297</v>
      </c>
      <c r="I566" s="51">
        <f>tsplib[[#This Row],[Dev]]/tsplib[[#This Row],[Best]]</f>
        <v>4.4546777185867654E-3</v>
      </c>
      <c r="J566" s="55">
        <f>'R-GRASP comparison'!T568</f>
        <v>6.7049599999999998</v>
      </c>
    </row>
    <row r="567" spans="1:10" x14ac:dyDescent="0.2">
      <c r="A567" t="s">
        <v>652</v>
      </c>
      <c r="B567" t="str">
        <f>'R-GRASP comparison'!B569</f>
        <v>rd100_10_3</v>
      </c>
      <c r="C567">
        <f>'R-GRASP comparison'!C569</f>
        <v>100</v>
      </c>
      <c r="D567">
        <f>'R-GRASP comparison'!D569</f>
        <v>10</v>
      </c>
      <c r="E567">
        <f>'R-GRASP comparison'!E569</f>
        <v>3</v>
      </c>
      <c r="F567" s="55">
        <f>'R-GRASP comparison'!Q569</f>
        <v>81999.11</v>
      </c>
      <c r="G567" s="55">
        <f>'R-GRASP comparison'!R569</f>
        <v>83179.523000000001</v>
      </c>
      <c r="H567" s="55">
        <f>'R-GRASP comparison'!S569</f>
        <v>647.95869767292959</v>
      </c>
      <c r="I567" s="51">
        <f>tsplib[[#This Row],[Dev]]/tsplib[[#This Row],[Best]]</f>
        <v>7.902021103313556E-3</v>
      </c>
      <c r="J567" s="55">
        <f>'R-GRASP comparison'!T569</f>
        <v>7.780619999999999</v>
      </c>
    </row>
    <row r="568" spans="1:10" x14ac:dyDescent="0.2">
      <c r="A568" t="s">
        <v>652</v>
      </c>
      <c r="B568" t="str">
        <f>'R-GRASP comparison'!B570</f>
        <v>rd100_10_4</v>
      </c>
      <c r="C568">
        <f>'R-GRASP comparison'!C570</f>
        <v>100</v>
      </c>
      <c r="D568">
        <f>'R-GRASP comparison'!D570</f>
        <v>10</v>
      </c>
      <c r="E568">
        <f>'R-GRASP comparison'!E570</f>
        <v>4</v>
      </c>
      <c r="F568" s="55">
        <f>'R-GRASP comparison'!Q570</f>
        <v>83063.87</v>
      </c>
      <c r="G568" s="55">
        <f>'R-GRASP comparison'!R570</f>
        <v>84861.421999999991</v>
      </c>
      <c r="H568" s="55">
        <f>'R-GRASP comparison'!S570</f>
        <v>816.23511106107776</v>
      </c>
      <c r="I568" s="51">
        <f>tsplib[[#This Row],[Dev]]/tsplib[[#This Row],[Best]]</f>
        <v>9.8265962212099895E-3</v>
      </c>
      <c r="J568" s="55">
        <f>'R-GRASP comparison'!T570</f>
        <v>8.1660599999999999</v>
      </c>
    </row>
    <row r="569" spans="1:10" x14ac:dyDescent="0.2">
      <c r="A569" t="s">
        <v>652</v>
      </c>
      <c r="B569" t="str">
        <f>'R-GRASP comparison'!B571</f>
        <v>rd100_10_5</v>
      </c>
      <c r="C569">
        <f>'R-GRASP comparison'!C571</f>
        <v>100</v>
      </c>
      <c r="D569">
        <f>'R-GRASP comparison'!D571</f>
        <v>10</v>
      </c>
      <c r="E569">
        <f>'R-GRASP comparison'!E571</f>
        <v>5</v>
      </c>
      <c r="F569" s="55">
        <f>'R-GRASP comparison'!Q571</f>
        <v>97814.13</v>
      </c>
      <c r="G569" s="55">
        <f>'R-GRASP comparison'!R571</f>
        <v>101430.22500000001</v>
      </c>
      <c r="H569" s="55">
        <f>'R-GRASP comparison'!S571</f>
        <v>1753.2818957869972</v>
      </c>
      <c r="I569" s="51">
        <f>tsplib[[#This Row],[Dev]]/tsplib[[#This Row],[Best]]</f>
        <v>1.7924628024468418E-2</v>
      </c>
      <c r="J569" s="55">
        <f>'R-GRASP comparison'!T571</f>
        <v>8.3881000000000014</v>
      </c>
    </row>
    <row r="570" spans="1:10" x14ac:dyDescent="0.2">
      <c r="A570" t="s">
        <v>652</v>
      </c>
      <c r="B570" t="str">
        <f>'R-GRASP comparison'!B572</f>
        <v>rd100_15_2</v>
      </c>
      <c r="C570">
        <f>'R-GRASP comparison'!C572</f>
        <v>100</v>
      </c>
      <c r="D570">
        <f>'R-GRASP comparison'!D572</f>
        <v>15</v>
      </c>
      <c r="E570">
        <f>'R-GRASP comparison'!E572</f>
        <v>2</v>
      </c>
      <c r="F570" s="55">
        <f>'R-GRASP comparison'!Q572</f>
        <v>41161.07</v>
      </c>
      <c r="G570" s="55">
        <f>'R-GRASP comparison'!R572</f>
        <v>41608.286</v>
      </c>
      <c r="H570" s="55">
        <f>'R-GRASP comparison'!S572</f>
        <v>318.67292905980628</v>
      </c>
      <c r="I570" s="51">
        <f>tsplib[[#This Row],[Dev]]/tsplib[[#This Row],[Best]]</f>
        <v>7.7420953600041567E-3</v>
      </c>
      <c r="J570" s="55">
        <f>'R-GRASP comparison'!T572</f>
        <v>8.0552299999999981</v>
      </c>
    </row>
    <row r="571" spans="1:10" x14ac:dyDescent="0.2">
      <c r="A571" t="s">
        <v>652</v>
      </c>
      <c r="B571" t="str">
        <f>'R-GRASP comparison'!B573</f>
        <v>rd100_15_3</v>
      </c>
      <c r="C571">
        <f>'R-GRASP comparison'!C573</f>
        <v>100</v>
      </c>
      <c r="D571">
        <f>'R-GRASP comparison'!D573</f>
        <v>15</v>
      </c>
      <c r="E571">
        <f>'R-GRASP comparison'!E573</f>
        <v>3</v>
      </c>
      <c r="F571" s="55">
        <f>'R-GRASP comparison'!Q573</f>
        <v>43677.33</v>
      </c>
      <c r="G571" s="55">
        <f>'R-GRASP comparison'!R573</f>
        <v>44422.271999999997</v>
      </c>
      <c r="H571" s="55">
        <f>'R-GRASP comparison'!S573</f>
        <v>490.996861764127</v>
      </c>
      <c r="I571" s="51">
        <f>tsplib[[#This Row],[Dev]]/tsplib[[#This Row],[Best]]</f>
        <v>1.1241457794332369E-2</v>
      </c>
      <c r="J571" s="55">
        <f>'R-GRASP comparison'!T573</f>
        <v>9.6337399999999995</v>
      </c>
    </row>
    <row r="572" spans="1:10" x14ac:dyDescent="0.2">
      <c r="A572" t="s">
        <v>652</v>
      </c>
      <c r="B572" t="str">
        <f>'R-GRASP comparison'!B574</f>
        <v>rd100_15_4</v>
      </c>
      <c r="C572">
        <f>'R-GRASP comparison'!C574</f>
        <v>100</v>
      </c>
      <c r="D572">
        <f>'R-GRASP comparison'!D574</f>
        <v>15</v>
      </c>
      <c r="E572">
        <f>'R-GRASP comparison'!E574</f>
        <v>4</v>
      </c>
      <c r="F572" s="55">
        <f>'R-GRASP comparison'!Q574</f>
        <v>45172.82</v>
      </c>
      <c r="G572" s="55">
        <f>'R-GRASP comparison'!R574</f>
        <v>46639.561999999998</v>
      </c>
      <c r="H572" s="55">
        <f>'R-GRASP comparison'!S574</f>
        <v>839.8614270726116</v>
      </c>
      <c r="I572" s="51">
        <f>tsplib[[#This Row],[Dev]]/tsplib[[#This Row],[Best]]</f>
        <v>1.8592185014630735E-2</v>
      </c>
      <c r="J572" s="55">
        <f>'R-GRASP comparison'!T574</f>
        <v>9.8418900000000011</v>
      </c>
    </row>
    <row r="573" spans="1:10" x14ac:dyDescent="0.2">
      <c r="A573" t="s">
        <v>652</v>
      </c>
      <c r="B573" t="str">
        <f>'R-GRASP comparison'!B575</f>
        <v>rd100_15_5</v>
      </c>
      <c r="C573">
        <f>'R-GRASP comparison'!C575</f>
        <v>100</v>
      </c>
      <c r="D573">
        <f>'R-GRASP comparison'!D575</f>
        <v>15</v>
      </c>
      <c r="E573">
        <f>'R-GRASP comparison'!E575</f>
        <v>5</v>
      </c>
      <c r="F573" s="55">
        <f>'R-GRASP comparison'!Q575</f>
        <v>55336.4</v>
      </c>
      <c r="G573" s="55">
        <f>'R-GRASP comparison'!R575</f>
        <v>56951.675999999999</v>
      </c>
      <c r="H573" s="55">
        <f>'R-GRASP comparison'!S575</f>
        <v>1103.7569260303644</v>
      </c>
      <c r="I573" s="51">
        <f>tsplib[[#This Row],[Dev]]/tsplib[[#This Row],[Best]]</f>
        <v>1.9946308867768131E-2</v>
      </c>
      <c r="J573" s="55">
        <f>'R-GRASP comparison'!T575</f>
        <v>10.202209999999999</v>
      </c>
    </row>
    <row r="574" spans="1:10" x14ac:dyDescent="0.2">
      <c r="A574" t="s">
        <v>652</v>
      </c>
      <c r="B574" t="str">
        <f>'R-GRASP comparison'!B576</f>
        <v>rd100_20_2</v>
      </c>
      <c r="C574">
        <f>'R-GRASP comparison'!C576</f>
        <v>100</v>
      </c>
      <c r="D574">
        <f>'R-GRASP comparison'!D576</f>
        <v>20</v>
      </c>
      <c r="E574">
        <f>'R-GRASP comparison'!E576</f>
        <v>2</v>
      </c>
      <c r="F574" s="55">
        <f>'R-GRASP comparison'!Q576</f>
        <v>23875.26</v>
      </c>
      <c r="G574" s="55">
        <f>'R-GRASP comparison'!R576</f>
        <v>24337.352000000003</v>
      </c>
      <c r="H574" s="55">
        <f>'R-GRASP comparison'!S576</f>
        <v>270.67156287853965</v>
      </c>
      <c r="I574" s="51">
        <f>tsplib[[#This Row],[Dev]]/tsplib[[#This Row],[Best]]</f>
        <v>1.1336905352173743E-2</v>
      </c>
      <c r="J574" s="55">
        <f>'R-GRASP comparison'!T576</f>
        <v>9.2870499999999989</v>
      </c>
    </row>
    <row r="575" spans="1:10" x14ac:dyDescent="0.2">
      <c r="A575" t="s">
        <v>652</v>
      </c>
      <c r="B575" t="str">
        <f>'R-GRASP comparison'!B577</f>
        <v>rd100_20_3</v>
      </c>
      <c r="C575">
        <f>'R-GRASP comparison'!C577</f>
        <v>100</v>
      </c>
      <c r="D575">
        <f>'R-GRASP comparison'!D577</f>
        <v>20</v>
      </c>
      <c r="E575">
        <f>'R-GRASP comparison'!E577</f>
        <v>3</v>
      </c>
      <c r="F575" s="55">
        <f>'R-GRASP comparison'!Q577</f>
        <v>28477.95</v>
      </c>
      <c r="G575" s="55">
        <f>'R-GRASP comparison'!R577</f>
        <v>28972.3</v>
      </c>
      <c r="H575" s="55">
        <f>'R-GRASP comparison'!S577</f>
        <v>317.84866661143411</v>
      </c>
      <c r="I575" s="51">
        <f>tsplib[[#This Row],[Dev]]/tsplib[[#This Row],[Best]]</f>
        <v>1.1161220053108952E-2</v>
      </c>
      <c r="J575" s="55">
        <f>'R-GRASP comparison'!T577</f>
        <v>11.046580000000001</v>
      </c>
    </row>
    <row r="576" spans="1:10" x14ac:dyDescent="0.2">
      <c r="A576" t="s">
        <v>652</v>
      </c>
      <c r="B576" t="str">
        <f>'R-GRASP comparison'!B578</f>
        <v>rd100_20_4</v>
      </c>
      <c r="C576">
        <f>'R-GRASP comparison'!C578</f>
        <v>100</v>
      </c>
      <c r="D576">
        <f>'R-GRASP comparison'!D578</f>
        <v>20</v>
      </c>
      <c r="E576">
        <f>'R-GRASP comparison'!E578</f>
        <v>4</v>
      </c>
      <c r="F576" s="55">
        <f>'R-GRASP comparison'!Q578</f>
        <v>29963.360000000001</v>
      </c>
      <c r="G576" s="55">
        <f>'R-GRASP comparison'!R578</f>
        <v>30455.379000000004</v>
      </c>
      <c r="H576" s="55">
        <f>'R-GRASP comparison'!S578</f>
        <v>436.64331043007303</v>
      </c>
      <c r="I576" s="51">
        <f>tsplib[[#This Row],[Dev]]/tsplib[[#This Row],[Best]]</f>
        <v>1.4572574985918569E-2</v>
      </c>
      <c r="J576" s="55">
        <f>'R-GRASP comparison'!T578</f>
        <v>11.715630000000001</v>
      </c>
    </row>
    <row r="577" spans="1:10" x14ac:dyDescent="0.2">
      <c r="A577" t="s">
        <v>652</v>
      </c>
      <c r="B577" t="str">
        <f>'R-GRASP comparison'!B579</f>
        <v>rd100_20_5</v>
      </c>
      <c r="C577">
        <f>'R-GRASP comparison'!C579</f>
        <v>100</v>
      </c>
      <c r="D577">
        <f>'R-GRASP comparison'!D579</f>
        <v>20</v>
      </c>
      <c r="E577">
        <f>'R-GRASP comparison'!E579</f>
        <v>5</v>
      </c>
      <c r="F577" s="55">
        <f>'R-GRASP comparison'!Q579</f>
        <v>36032.22</v>
      </c>
      <c r="G577" s="55">
        <f>'R-GRASP comparison'!R579</f>
        <v>36978.995999999999</v>
      </c>
      <c r="H577" s="55">
        <f>'R-GRASP comparison'!S579</f>
        <v>509.92311240029107</v>
      </c>
      <c r="I577" s="51">
        <f>tsplib[[#This Row],[Dev]]/tsplib[[#This Row],[Best]]</f>
        <v>1.4151864980850224E-2</v>
      </c>
      <c r="J577" s="55">
        <f>'R-GRASP comparison'!T579</f>
        <v>12.280249999999999</v>
      </c>
    </row>
    <row r="578" spans="1:10" x14ac:dyDescent="0.2">
      <c r="A578" t="s">
        <v>668</v>
      </c>
      <c r="B578" t="str">
        <f>'R-GRASP comparison'!B580</f>
        <v>rd400_05_2</v>
      </c>
      <c r="C578">
        <f>'R-GRASP comparison'!C580</f>
        <v>400</v>
      </c>
      <c r="D578">
        <f>'R-GRASP comparison'!D580</f>
        <v>5</v>
      </c>
      <c r="E578">
        <f>'R-GRASP comparison'!E580</f>
        <v>2</v>
      </c>
      <c r="F578" s="55">
        <f>'R-GRASP comparison'!Q580</f>
        <v>3808949.72</v>
      </c>
      <c r="G578" s="55">
        <f>'R-GRASP comparison'!R580</f>
        <v>3815679.3620000007</v>
      </c>
      <c r="H578" s="55">
        <f>'R-GRASP comparison'!S580</f>
        <v>3544.205408352494</v>
      </c>
      <c r="I578" s="51">
        <f>tsplib[[#This Row],[Dev]]/tsplib[[#This Row],[Best]]</f>
        <v>9.3049414376425367E-4</v>
      </c>
      <c r="J578" s="55">
        <f>'R-GRASP comparison'!T580</f>
        <v>64.112519999999989</v>
      </c>
    </row>
    <row r="579" spans="1:10" x14ac:dyDescent="0.2">
      <c r="A579" t="s">
        <v>668</v>
      </c>
      <c r="B579" t="str">
        <f>'R-GRASP comparison'!B581</f>
        <v>rd400_05_3</v>
      </c>
      <c r="C579">
        <f>'R-GRASP comparison'!C581</f>
        <v>400</v>
      </c>
      <c r="D579">
        <f>'R-GRASP comparison'!D581</f>
        <v>5</v>
      </c>
      <c r="E579">
        <f>'R-GRASP comparison'!E581</f>
        <v>3</v>
      </c>
      <c r="F579" s="55">
        <f>'R-GRASP comparison'!Q581</f>
        <v>3846716.45</v>
      </c>
      <c r="G579" s="55">
        <f>'R-GRASP comparison'!R581</f>
        <v>3850116.4060000004</v>
      </c>
      <c r="H579" s="55">
        <f>'R-GRASP comparison'!S581</f>
        <v>2137.1571058674872</v>
      </c>
      <c r="I579" s="51">
        <f>tsplib[[#This Row],[Dev]]/tsplib[[#This Row],[Best]]</f>
        <v>5.5557957901146763E-4</v>
      </c>
      <c r="J579" s="55">
        <f>'R-GRASP comparison'!T581</f>
        <v>69.389179999999982</v>
      </c>
    </row>
    <row r="580" spans="1:10" x14ac:dyDescent="0.2">
      <c r="A580" t="s">
        <v>668</v>
      </c>
      <c r="B580" t="str">
        <f>'R-GRASP comparison'!B582</f>
        <v>rd400_05_4</v>
      </c>
      <c r="C580">
        <f>'R-GRASP comparison'!C582</f>
        <v>400</v>
      </c>
      <c r="D580">
        <f>'R-GRASP comparison'!D582</f>
        <v>5</v>
      </c>
      <c r="E580">
        <f>'R-GRASP comparison'!E582</f>
        <v>4</v>
      </c>
      <c r="F580" s="55">
        <f>'R-GRASP comparison'!Q582</f>
        <v>3858069.24</v>
      </c>
      <c r="G580" s="55">
        <f>'R-GRASP comparison'!R582</f>
        <v>3876497.9679999999</v>
      </c>
      <c r="H580" s="55">
        <f>'R-GRASP comparison'!S582</f>
        <v>8931.8043726459546</v>
      </c>
      <c r="I580" s="51">
        <f>tsplib[[#This Row],[Dev]]/tsplib[[#This Row],[Best]]</f>
        <v>2.3150969609467024E-3</v>
      </c>
      <c r="J580" s="55">
        <f>'R-GRASP comparison'!T582</f>
        <v>76.378449999999987</v>
      </c>
    </row>
    <row r="581" spans="1:10" x14ac:dyDescent="0.2">
      <c r="A581" t="s">
        <v>668</v>
      </c>
      <c r="B581" t="str">
        <f>'R-GRASP comparison'!B583</f>
        <v>rd400_05_5</v>
      </c>
      <c r="C581">
        <f>'R-GRASP comparison'!C583</f>
        <v>400</v>
      </c>
      <c r="D581">
        <f>'R-GRASP comparison'!D583</f>
        <v>5</v>
      </c>
      <c r="E581">
        <f>'R-GRASP comparison'!E583</f>
        <v>5</v>
      </c>
      <c r="F581" s="55">
        <f>'R-GRASP comparison'!Q583</f>
        <v>3886577.66</v>
      </c>
      <c r="G581" s="55">
        <f>'R-GRASP comparison'!R583</f>
        <v>3901141.2719999999</v>
      </c>
      <c r="H581" s="55">
        <f>'R-GRASP comparison'!S583</f>
        <v>7530.8794036417694</v>
      </c>
      <c r="I581" s="51">
        <f>tsplib[[#This Row],[Dev]]/tsplib[[#This Row],[Best]]</f>
        <v>1.9376634310304169E-3</v>
      </c>
      <c r="J581" s="55">
        <f>'R-GRASP comparison'!T583</f>
        <v>82.624809999999997</v>
      </c>
    </row>
    <row r="582" spans="1:10" x14ac:dyDescent="0.2">
      <c r="A582" t="s">
        <v>668</v>
      </c>
      <c r="B582" t="str">
        <f>'R-GRASP comparison'!B584</f>
        <v>rd400_10_2</v>
      </c>
      <c r="C582">
        <f>'R-GRASP comparison'!C584</f>
        <v>400</v>
      </c>
      <c r="D582">
        <f>'R-GRASP comparison'!D584</f>
        <v>10</v>
      </c>
      <c r="E582">
        <f>'R-GRASP comparison'!E584</f>
        <v>2</v>
      </c>
      <c r="F582" s="55">
        <f>'R-GRASP comparison'!Q584</f>
        <v>1291534.69</v>
      </c>
      <c r="G582" s="55">
        <f>'R-GRASP comparison'!R584</f>
        <v>1295345.4559999998</v>
      </c>
      <c r="H582" s="55">
        <f>'R-GRASP comparison'!S584</f>
        <v>2854.5648664014152</v>
      </c>
      <c r="I582" s="51">
        <f>tsplib[[#This Row],[Dev]]/tsplib[[#This Row],[Best]]</f>
        <v>2.2102115324532361E-3</v>
      </c>
      <c r="J582" s="55">
        <f>'R-GRASP comparison'!T584</f>
        <v>96.91646999999999</v>
      </c>
    </row>
    <row r="583" spans="1:10" x14ac:dyDescent="0.2">
      <c r="A583" t="s">
        <v>668</v>
      </c>
      <c r="B583" t="str">
        <f>'R-GRASP comparison'!B585</f>
        <v>rd400_10_3</v>
      </c>
      <c r="C583">
        <f>'R-GRASP comparison'!C585</f>
        <v>400</v>
      </c>
      <c r="D583">
        <f>'R-GRASP comparison'!D585</f>
        <v>10</v>
      </c>
      <c r="E583">
        <f>'R-GRASP comparison'!E585</f>
        <v>3</v>
      </c>
      <c r="F583" s="55">
        <f>'R-GRASP comparison'!Q585</f>
        <v>1323116.02</v>
      </c>
      <c r="G583" s="55">
        <f>'R-GRASP comparison'!R585</f>
        <v>1335820.3489999999</v>
      </c>
      <c r="H583" s="55">
        <f>'R-GRASP comparison'!S585</f>
        <v>4901.0775953717121</v>
      </c>
      <c r="I583" s="51">
        <f>tsplib[[#This Row],[Dev]]/tsplib[[#This Row],[Best]]</f>
        <v>3.7041933747969523E-3</v>
      </c>
      <c r="J583" s="55">
        <f>'R-GRASP comparison'!T585</f>
        <v>107.76585</v>
      </c>
    </row>
    <row r="584" spans="1:10" x14ac:dyDescent="0.2">
      <c r="A584" t="s">
        <v>668</v>
      </c>
      <c r="B584" t="str">
        <f>'R-GRASP comparison'!B586</f>
        <v>rd400_10_4</v>
      </c>
      <c r="C584">
        <f>'R-GRASP comparison'!C586</f>
        <v>400</v>
      </c>
      <c r="D584">
        <f>'R-GRASP comparison'!D586</f>
        <v>10</v>
      </c>
      <c r="E584">
        <f>'R-GRASP comparison'!E586</f>
        <v>4</v>
      </c>
      <c r="F584" s="55">
        <f>'R-GRASP comparison'!Q586</f>
        <v>1412329.49</v>
      </c>
      <c r="G584" s="55">
        <f>'R-GRASP comparison'!R586</f>
        <v>1419312.7960000001</v>
      </c>
      <c r="H584" s="55">
        <f>'R-GRASP comparison'!S586</f>
        <v>4349.8532181090277</v>
      </c>
      <c r="I584" s="51">
        <f>tsplib[[#This Row],[Dev]]/tsplib[[#This Row],[Best]]</f>
        <v>3.0799138932580297E-3</v>
      </c>
      <c r="J584" s="55">
        <f>'R-GRASP comparison'!T586</f>
        <v>120.09863</v>
      </c>
    </row>
    <row r="585" spans="1:10" x14ac:dyDescent="0.2">
      <c r="A585" t="s">
        <v>668</v>
      </c>
      <c r="B585" t="str">
        <f>'R-GRASP comparison'!B587</f>
        <v>rd400_10_5</v>
      </c>
      <c r="C585">
        <f>'R-GRASP comparison'!C587</f>
        <v>400</v>
      </c>
      <c r="D585">
        <f>'R-GRASP comparison'!D587</f>
        <v>10</v>
      </c>
      <c r="E585">
        <f>'R-GRASP comparison'!E587</f>
        <v>5</v>
      </c>
      <c r="F585" s="55">
        <f>'R-GRASP comparison'!Q587</f>
        <v>1432222.49</v>
      </c>
      <c r="G585" s="55">
        <f>'R-GRASP comparison'!R587</f>
        <v>1442980.6189999999</v>
      </c>
      <c r="H585" s="55">
        <f>'R-GRASP comparison'!S587</f>
        <v>5294.2594468231964</v>
      </c>
      <c r="I585" s="51">
        <f>tsplib[[#This Row],[Dev]]/tsplib[[#This Row],[Best]]</f>
        <v>3.6965342213158489E-3</v>
      </c>
      <c r="J585" s="55">
        <f>'R-GRASP comparison'!T587</f>
        <v>131.11731</v>
      </c>
    </row>
    <row r="586" spans="1:10" x14ac:dyDescent="0.2">
      <c r="A586" t="s">
        <v>668</v>
      </c>
      <c r="B586" t="str">
        <f>'R-GRASP comparison'!B588</f>
        <v>rd400_15_2</v>
      </c>
      <c r="C586">
        <f>'R-GRASP comparison'!C588</f>
        <v>400</v>
      </c>
      <c r="D586">
        <f>'R-GRASP comparison'!D588</f>
        <v>15</v>
      </c>
      <c r="E586">
        <f>'R-GRASP comparison'!E588</f>
        <v>2</v>
      </c>
      <c r="F586" s="55">
        <f>'R-GRASP comparison'!Q588</f>
        <v>727402.6</v>
      </c>
      <c r="G586" s="55">
        <f>'R-GRASP comparison'!R588</f>
        <v>732048.48200000008</v>
      </c>
      <c r="H586" s="55">
        <f>'R-GRASP comparison'!S588</f>
        <v>2524.24860128405</v>
      </c>
      <c r="I586" s="51">
        <f>tsplib[[#This Row],[Dev]]/tsplib[[#This Row],[Best]]</f>
        <v>3.470222131848374E-3</v>
      </c>
      <c r="J586" s="55">
        <f>'R-GRASP comparison'!T588</f>
        <v>119.80490999999999</v>
      </c>
    </row>
    <row r="587" spans="1:10" x14ac:dyDescent="0.2">
      <c r="A587" t="s">
        <v>668</v>
      </c>
      <c r="B587" t="str">
        <f>'R-GRASP comparison'!B589</f>
        <v>rd400_15_3</v>
      </c>
      <c r="C587">
        <f>'R-GRASP comparison'!C589</f>
        <v>400</v>
      </c>
      <c r="D587">
        <f>'R-GRASP comparison'!D589</f>
        <v>15</v>
      </c>
      <c r="E587">
        <f>'R-GRASP comparison'!E589</f>
        <v>3</v>
      </c>
      <c r="F587" s="55">
        <f>'R-GRASP comparison'!Q589</f>
        <v>743927.89</v>
      </c>
      <c r="G587" s="55">
        <f>'R-GRASP comparison'!R589</f>
        <v>749387.92999999993</v>
      </c>
      <c r="H587" s="55">
        <f>'R-GRASP comparison'!S589</f>
        <v>3480.5865201077163</v>
      </c>
      <c r="I587" s="51">
        <f>tsplib[[#This Row],[Dev]]/tsplib[[#This Row],[Best]]</f>
        <v>4.678661153714396E-3</v>
      </c>
      <c r="J587" s="55">
        <f>'R-GRASP comparison'!T589</f>
        <v>136.74560000000002</v>
      </c>
    </row>
    <row r="588" spans="1:10" x14ac:dyDescent="0.2">
      <c r="A588" t="s">
        <v>668</v>
      </c>
      <c r="B588" t="str">
        <f>'R-GRASP comparison'!B590</f>
        <v>rd400_15_4</v>
      </c>
      <c r="C588">
        <f>'R-GRASP comparison'!C590</f>
        <v>400</v>
      </c>
      <c r="D588">
        <f>'R-GRASP comparison'!D590</f>
        <v>15</v>
      </c>
      <c r="E588">
        <f>'R-GRASP comparison'!E590</f>
        <v>4</v>
      </c>
      <c r="F588" s="55">
        <f>'R-GRASP comparison'!Q590</f>
        <v>790940.55</v>
      </c>
      <c r="G588" s="55">
        <f>'R-GRASP comparison'!R590</f>
        <v>806001.61199999996</v>
      </c>
      <c r="H588" s="55">
        <f>'R-GRASP comparison'!S590</f>
        <v>8290.0664975550317</v>
      </c>
      <c r="I588" s="51">
        <f>tsplib[[#This Row],[Dev]]/tsplib[[#This Row],[Best]]</f>
        <v>1.0481276370967491E-2</v>
      </c>
      <c r="J588" s="55">
        <f>'R-GRASP comparison'!T590</f>
        <v>153.82692</v>
      </c>
    </row>
    <row r="589" spans="1:10" x14ac:dyDescent="0.2">
      <c r="A589" t="s">
        <v>668</v>
      </c>
      <c r="B589" t="str">
        <f>'R-GRASP comparison'!B591</f>
        <v>rd400_15_5</v>
      </c>
      <c r="C589">
        <f>'R-GRASP comparison'!C591</f>
        <v>400</v>
      </c>
      <c r="D589">
        <f>'R-GRASP comparison'!D591</f>
        <v>15</v>
      </c>
      <c r="E589">
        <f>'R-GRASP comparison'!E591</f>
        <v>5</v>
      </c>
      <c r="F589" s="55">
        <f>'R-GRASP comparison'!Q591</f>
        <v>835083.58</v>
      </c>
      <c r="G589" s="55">
        <f>'R-GRASP comparison'!R591</f>
        <v>842352.57500000019</v>
      </c>
      <c r="H589" s="55">
        <f>'R-GRASP comparison'!S591</f>
        <v>5750.269489611871</v>
      </c>
      <c r="I589" s="51">
        <f>tsplib[[#This Row],[Dev]]/tsplib[[#This Row],[Best]]</f>
        <v>6.8858610411329981E-3</v>
      </c>
      <c r="J589" s="55">
        <f>'R-GRASP comparison'!T591</f>
        <v>169.07404000000002</v>
      </c>
    </row>
    <row r="590" spans="1:10" x14ac:dyDescent="0.2">
      <c r="A590" t="s">
        <v>668</v>
      </c>
      <c r="B590" t="str">
        <f>'R-GRASP comparison'!B592</f>
        <v>rd400_20_2</v>
      </c>
      <c r="C590">
        <f>'R-GRASP comparison'!C592</f>
        <v>400</v>
      </c>
      <c r="D590">
        <f>'R-GRASP comparison'!D592</f>
        <v>20</v>
      </c>
      <c r="E590">
        <f>'R-GRASP comparison'!E592</f>
        <v>2</v>
      </c>
      <c r="F590" s="55">
        <f>'R-GRASP comparison'!Q592</f>
        <v>469264.92</v>
      </c>
      <c r="G590" s="55">
        <f>'R-GRASP comparison'!R592</f>
        <v>472686.94299999997</v>
      </c>
      <c r="H590" s="55">
        <f>'R-GRASP comparison'!S592</f>
        <v>2096.9322626745907</v>
      </c>
      <c r="I590" s="51">
        <f>tsplib[[#This Row],[Dev]]/tsplib[[#This Row],[Best]]</f>
        <v>4.4685468129060033E-3</v>
      </c>
      <c r="J590" s="55">
        <f>'R-GRASP comparison'!T592</f>
        <v>146.04346000000001</v>
      </c>
    </row>
    <row r="591" spans="1:10" x14ac:dyDescent="0.2">
      <c r="A591" t="s">
        <v>668</v>
      </c>
      <c r="B591" t="str">
        <f>'R-GRASP comparison'!B593</f>
        <v>rd400_20_3</v>
      </c>
      <c r="C591">
        <f>'R-GRASP comparison'!C593</f>
        <v>400</v>
      </c>
      <c r="D591">
        <f>'R-GRASP comparison'!D593</f>
        <v>20</v>
      </c>
      <c r="E591">
        <f>'R-GRASP comparison'!E593</f>
        <v>3</v>
      </c>
      <c r="F591" s="55">
        <f>'R-GRASP comparison'!Q593</f>
        <v>492174.34</v>
      </c>
      <c r="G591" s="55">
        <f>'R-GRASP comparison'!R593</f>
        <v>497148.08600000001</v>
      </c>
      <c r="H591" s="55">
        <f>'R-GRASP comparison'!S593</f>
        <v>2402.6499346910896</v>
      </c>
      <c r="I591" s="51">
        <f>tsplib[[#This Row],[Dev]]/tsplib[[#This Row],[Best]]</f>
        <v>4.8817049964268548E-3</v>
      </c>
      <c r="J591" s="55">
        <f>'R-GRASP comparison'!T593</f>
        <v>166.41310000000001</v>
      </c>
    </row>
    <row r="592" spans="1:10" x14ac:dyDescent="0.2">
      <c r="A592" t="s">
        <v>668</v>
      </c>
      <c r="B592" t="str">
        <f>'R-GRASP comparison'!B594</f>
        <v>rd400_20_4</v>
      </c>
      <c r="C592">
        <f>'R-GRASP comparison'!C594</f>
        <v>400</v>
      </c>
      <c r="D592">
        <f>'R-GRASP comparison'!D594</f>
        <v>20</v>
      </c>
      <c r="E592">
        <f>'R-GRASP comparison'!E594</f>
        <v>4</v>
      </c>
      <c r="F592" s="55">
        <f>'R-GRASP comparison'!Q594</f>
        <v>539854.51</v>
      </c>
      <c r="G592" s="55">
        <f>'R-GRASP comparison'!R594</f>
        <v>543069.75900000008</v>
      </c>
      <c r="H592" s="55">
        <f>'R-GRASP comparison'!S594</f>
        <v>2506.9349439746311</v>
      </c>
      <c r="I592" s="51">
        <f>tsplib[[#This Row],[Dev]]/tsplib[[#This Row],[Best]]</f>
        <v>4.6437232579100455E-3</v>
      </c>
      <c r="J592" s="55">
        <f>'R-GRASP comparison'!T594</f>
        <v>190.41793000000001</v>
      </c>
    </row>
    <row r="593" spans="1:10" x14ac:dyDescent="0.2">
      <c r="A593" t="s">
        <v>668</v>
      </c>
      <c r="B593" t="str">
        <f>'R-GRASP comparison'!B595</f>
        <v>rd400_20_5</v>
      </c>
      <c r="C593">
        <f>'R-GRASP comparison'!C595</f>
        <v>400</v>
      </c>
      <c r="D593">
        <f>'R-GRASP comparison'!D595</f>
        <v>20</v>
      </c>
      <c r="E593">
        <f>'R-GRASP comparison'!E595</f>
        <v>5</v>
      </c>
      <c r="F593" s="55">
        <f>'R-GRASP comparison'!Q595</f>
        <v>571002.27</v>
      </c>
      <c r="G593" s="55">
        <f>'R-GRASP comparison'!R595</f>
        <v>574716.49700000009</v>
      </c>
      <c r="H593" s="55">
        <f>'R-GRASP comparison'!S595</f>
        <v>2459.4076524103102</v>
      </c>
      <c r="I593" s="51">
        <f>tsplib[[#This Row],[Dev]]/tsplib[[#This Row],[Best]]</f>
        <v>4.3071766639567128E-3</v>
      </c>
      <c r="J593" s="55">
        <f>'R-GRASP comparison'!T595</f>
        <v>208.92305999999999</v>
      </c>
    </row>
    <row r="594" spans="1:10" x14ac:dyDescent="0.2">
      <c r="A594" t="s">
        <v>675</v>
      </c>
      <c r="B594" t="str">
        <f>'R-GRASP comparison'!B596</f>
        <v>ts225_05_2</v>
      </c>
      <c r="C594">
        <f>'R-GRASP comparison'!C596</f>
        <v>225</v>
      </c>
      <c r="D594">
        <f>'R-GRASP comparison'!D596</f>
        <v>5</v>
      </c>
      <c r="E594">
        <f>'R-GRASP comparison'!E596</f>
        <v>2</v>
      </c>
      <c r="F594" s="55">
        <f>'R-GRASP comparison'!Q596</f>
        <v>16581273.689999999</v>
      </c>
      <c r="G594" s="55">
        <f>'R-GRASP comparison'!R596</f>
        <v>16593402.443</v>
      </c>
      <c r="H594" s="55">
        <f>'R-GRASP comparison'!S596</f>
        <v>13549.94343991045</v>
      </c>
      <c r="I594" s="51">
        <f>tsplib[[#This Row],[Dev]]/tsplib[[#This Row],[Best]]</f>
        <v>8.1718351034048035E-4</v>
      </c>
      <c r="J594" s="55">
        <f>'R-GRASP comparison'!T596</f>
        <v>19.519560000000002</v>
      </c>
    </row>
    <row r="595" spans="1:10" x14ac:dyDescent="0.2">
      <c r="A595" t="s">
        <v>675</v>
      </c>
      <c r="B595" t="str">
        <f>'R-GRASP comparison'!B597</f>
        <v>ts225_05_3</v>
      </c>
      <c r="C595">
        <f>'R-GRASP comparison'!C597</f>
        <v>225</v>
      </c>
      <c r="D595">
        <f>'R-GRASP comparison'!D597</f>
        <v>5</v>
      </c>
      <c r="E595">
        <f>'R-GRASP comparison'!E597</f>
        <v>3</v>
      </c>
      <c r="F595" s="55">
        <f>'R-GRASP comparison'!Q597</f>
        <v>16994237.579999998</v>
      </c>
      <c r="G595" s="55">
        <f>'R-GRASP comparison'!R597</f>
        <v>17021402.186000001</v>
      </c>
      <c r="H595" s="55">
        <f>'R-GRASP comparison'!S597</f>
        <v>25149.548633262799</v>
      </c>
      <c r="I595" s="51">
        <f>tsplib[[#This Row],[Dev]]/tsplib[[#This Row],[Best]]</f>
        <v>1.4798868448714956E-3</v>
      </c>
      <c r="J595" s="55">
        <f>'R-GRASP comparison'!T597</f>
        <v>21.632619999999999</v>
      </c>
    </row>
    <row r="596" spans="1:10" x14ac:dyDescent="0.2">
      <c r="A596" t="s">
        <v>675</v>
      </c>
      <c r="B596" t="str">
        <f>'R-GRASP comparison'!B598</f>
        <v>ts225_05_4</v>
      </c>
      <c r="C596">
        <f>'R-GRASP comparison'!C598</f>
        <v>225</v>
      </c>
      <c r="D596">
        <f>'R-GRASP comparison'!D598</f>
        <v>5</v>
      </c>
      <c r="E596">
        <f>'R-GRASP comparison'!E598</f>
        <v>4</v>
      </c>
      <c r="F596" s="55">
        <f>'R-GRASP comparison'!Q598</f>
        <v>16722703.32</v>
      </c>
      <c r="G596" s="55">
        <f>'R-GRASP comparison'!R598</f>
        <v>16799498.09</v>
      </c>
      <c r="H596" s="55">
        <f>'R-GRASP comparison'!S598</f>
        <v>47775.376323791868</v>
      </c>
      <c r="I596" s="51">
        <f>tsplib[[#This Row],[Dev]]/tsplib[[#This Row],[Best]]</f>
        <v>2.8569170551900856E-3</v>
      </c>
      <c r="J596" s="55">
        <f>'R-GRASP comparison'!T598</f>
        <v>23.520370000000003</v>
      </c>
    </row>
    <row r="597" spans="1:10" x14ac:dyDescent="0.2">
      <c r="A597" t="s">
        <v>675</v>
      </c>
      <c r="B597" t="str">
        <f>'R-GRASP comparison'!B599</f>
        <v>ts225_05_5</v>
      </c>
      <c r="C597">
        <f>'R-GRASP comparison'!C599</f>
        <v>225</v>
      </c>
      <c r="D597">
        <f>'R-GRASP comparison'!D599</f>
        <v>5</v>
      </c>
      <c r="E597">
        <f>'R-GRASP comparison'!E599</f>
        <v>5</v>
      </c>
      <c r="F597" s="55">
        <f>'R-GRASP comparison'!Q599</f>
        <v>17403897.440000001</v>
      </c>
      <c r="G597" s="55">
        <f>'R-GRASP comparison'!R599</f>
        <v>17446626.465000004</v>
      </c>
      <c r="H597" s="55">
        <f>'R-GRASP comparison'!S599</f>
        <v>39425.386123810305</v>
      </c>
      <c r="I597" s="51">
        <f>tsplib[[#This Row],[Dev]]/tsplib[[#This Row],[Best]]</f>
        <v>2.265319378014578E-3</v>
      </c>
      <c r="J597" s="55">
        <f>'R-GRASP comparison'!T599</f>
        <v>25.145340000000001</v>
      </c>
    </row>
    <row r="598" spans="1:10" x14ac:dyDescent="0.2">
      <c r="A598" t="s">
        <v>675</v>
      </c>
      <c r="B598" t="str">
        <f>'R-GRASP comparison'!B600</f>
        <v>ts225_10_2</v>
      </c>
      <c r="C598">
        <f>'R-GRASP comparison'!C600</f>
        <v>225</v>
      </c>
      <c r="D598">
        <f>'R-GRASP comparison'!D600</f>
        <v>10</v>
      </c>
      <c r="E598">
        <f>'R-GRASP comparison'!E600</f>
        <v>2</v>
      </c>
      <c r="F598" s="55">
        <f>'R-GRASP comparison'!Q600</f>
        <v>5869422.8499999996</v>
      </c>
      <c r="G598" s="55">
        <f>'R-GRASP comparison'!R600</f>
        <v>5891823.8450000007</v>
      </c>
      <c r="H598" s="55">
        <f>'R-GRASP comparison'!S600</f>
        <v>15802.775230285863</v>
      </c>
      <c r="I598" s="51">
        <f>tsplib[[#This Row],[Dev]]/tsplib[[#This Row],[Best]]</f>
        <v>2.6923899732809102E-3</v>
      </c>
      <c r="J598" s="55">
        <f>'R-GRASP comparison'!T600</f>
        <v>30.280750000000005</v>
      </c>
    </row>
    <row r="599" spans="1:10" x14ac:dyDescent="0.2">
      <c r="A599" t="s">
        <v>675</v>
      </c>
      <c r="B599" t="str">
        <f>'R-GRASP comparison'!B601</f>
        <v>ts225_10_3</v>
      </c>
      <c r="C599">
        <f>'R-GRASP comparison'!C601</f>
        <v>225</v>
      </c>
      <c r="D599">
        <f>'R-GRASP comparison'!D601</f>
        <v>10</v>
      </c>
      <c r="E599">
        <f>'R-GRASP comparison'!E601</f>
        <v>3</v>
      </c>
      <c r="F599" s="55">
        <f>'R-GRASP comparison'!Q601</f>
        <v>6096811.8700000001</v>
      </c>
      <c r="G599" s="55">
        <f>'R-GRASP comparison'!R601</f>
        <v>6143094.2690000003</v>
      </c>
      <c r="H599" s="55">
        <f>'R-GRASP comparison'!S601</f>
        <v>23025.492452672424</v>
      </c>
      <c r="I599" s="51">
        <f>tsplib[[#This Row],[Dev]]/tsplib[[#This Row],[Best]]</f>
        <v>3.7766447355825042E-3</v>
      </c>
      <c r="J599" s="55">
        <f>'R-GRASP comparison'!T601</f>
        <v>34.304150000000007</v>
      </c>
    </row>
    <row r="600" spans="1:10" x14ac:dyDescent="0.2">
      <c r="A600" t="s">
        <v>675</v>
      </c>
      <c r="B600" t="str">
        <f>'R-GRASP comparison'!B602</f>
        <v>ts225_10_4</v>
      </c>
      <c r="C600">
        <f>'R-GRASP comparison'!C602</f>
        <v>225</v>
      </c>
      <c r="D600">
        <f>'R-GRASP comparison'!D602</f>
        <v>10</v>
      </c>
      <c r="E600">
        <f>'R-GRASP comparison'!E602</f>
        <v>4</v>
      </c>
      <c r="F600" s="55">
        <f>'R-GRASP comparison'!Q602</f>
        <v>6065495.7599999998</v>
      </c>
      <c r="G600" s="55">
        <f>'R-GRASP comparison'!R602</f>
        <v>6142800.5620000008</v>
      </c>
      <c r="H600" s="55">
        <f>'R-GRASP comparison'!S602</f>
        <v>49801.790646992144</v>
      </c>
      <c r="I600" s="51">
        <f>tsplib[[#This Row],[Dev]]/tsplib[[#This Row],[Best]]</f>
        <v>8.2106710840388324E-3</v>
      </c>
      <c r="J600" s="55">
        <f>'R-GRASP comparison'!T602</f>
        <v>37.784579999999991</v>
      </c>
    </row>
    <row r="601" spans="1:10" x14ac:dyDescent="0.2">
      <c r="A601" t="s">
        <v>675</v>
      </c>
      <c r="B601" t="str">
        <f>'R-GRASP comparison'!B603</f>
        <v>ts225_10_5</v>
      </c>
      <c r="C601">
        <f>'R-GRASP comparison'!C603</f>
        <v>225</v>
      </c>
      <c r="D601">
        <f>'R-GRASP comparison'!D603</f>
        <v>10</v>
      </c>
      <c r="E601">
        <f>'R-GRASP comparison'!E603</f>
        <v>5</v>
      </c>
      <c r="F601" s="55">
        <f>'R-GRASP comparison'!Q603</f>
        <v>6468081.8899999997</v>
      </c>
      <c r="G601" s="55">
        <f>'R-GRASP comparison'!R603</f>
        <v>6544755.6769999992</v>
      </c>
      <c r="H601" s="55">
        <f>'R-GRASP comparison'!S603</f>
        <v>44877.165937381527</v>
      </c>
      <c r="I601" s="51">
        <f>tsplib[[#This Row],[Dev]]/tsplib[[#This Row],[Best]]</f>
        <v>6.9382494997108843E-3</v>
      </c>
      <c r="J601" s="55">
        <f>'R-GRASP comparison'!T603</f>
        <v>40.988590000000002</v>
      </c>
    </row>
    <row r="602" spans="1:10" x14ac:dyDescent="0.2">
      <c r="A602" t="s">
        <v>675</v>
      </c>
      <c r="B602" t="str">
        <f>'R-GRASP comparison'!B604</f>
        <v>ts225_15_2</v>
      </c>
      <c r="C602">
        <f>'R-GRASP comparison'!C604</f>
        <v>225</v>
      </c>
      <c r="D602">
        <f>'R-GRASP comparison'!D604</f>
        <v>15</v>
      </c>
      <c r="E602">
        <f>'R-GRASP comparison'!E604</f>
        <v>2</v>
      </c>
      <c r="F602" s="55">
        <f>'R-GRASP comparison'!Q604</f>
        <v>3081592.4</v>
      </c>
      <c r="G602" s="55">
        <f>'R-GRASP comparison'!R604</f>
        <v>3111371.0039999997</v>
      </c>
      <c r="H602" s="55">
        <f>'R-GRASP comparison'!S604</f>
        <v>13839.567442857648</v>
      </c>
      <c r="I602" s="51">
        <f>tsplib[[#This Row],[Dev]]/tsplib[[#This Row],[Best]]</f>
        <v>4.4910441247381222E-3</v>
      </c>
      <c r="J602" s="55">
        <f>'R-GRASP comparison'!T604</f>
        <v>38.411650000000002</v>
      </c>
    </row>
    <row r="603" spans="1:10" x14ac:dyDescent="0.2">
      <c r="A603" t="s">
        <v>675</v>
      </c>
      <c r="B603" t="str">
        <f>'R-GRASP comparison'!B605</f>
        <v>ts225_15_3</v>
      </c>
      <c r="C603">
        <f>'R-GRASP comparison'!C605</f>
        <v>225</v>
      </c>
      <c r="D603">
        <f>'R-GRASP comparison'!D605</f>
        <v>15</v>
      </c>
      <c r="E603">
        <f>'R-GRASP comparison'!E605</f>
        <v>3</v>
      </c>
      <c r="F603" s="55">
        <f>'R-GRASP comparison'!Q605</f>
        <v>3352230.59</v>
      </c>
      <c r="G603" s="55">
        <f>'R-GRASP comparison'!R605</f>
        <v>3396843.4619999998</v>
      </c>
      <c r="H603" s="55">
        <f>'R-GRASP comparison'!S605</f>
        <v>27470.085220557336</v>
      </c>
      <c r="I603" s="51">
        <f>tsplib[[#This Row],[Dev]]/tsplib[[#This Row],[Best]]</f>
        <v>8.1945691034808373E-3</v>
      </c>
      <c r="J603" s="55">
        <f>'R-GRASP comparison'!T605</f>
        <v>44.238459999999996</v>
      </c>
    </row>
    <row r="604" spans="1:10" x14ac:dyDescent="0.2">
      <c r="A604" t="s">
        <v>675</v>
      </c>
      <c r="B604" t="str">
        <f>'R-GRASP comparison'!B606</f>
        <v>ts225_15_4</v>
      </c>
      <c r="C604">
        <f>'R-GRASP comparison'!C606</f>
        <v>225</v>
      </c>
      <c r="D604">
        <f>'R-GRASP comparison'!D606</f>
        <v>15</v>
      </c>
      <c r="E604">
        <f>'R-GRASP comparison'!E606</f>
        <v>4</v>
      </c>
      <c r="F604" s="55">
        <f>'R-GRASP comparison'!Q606</f>
        <v>3441952.74</v>
      </c>
      <c r="G604" s="55">
        <f>'R-GRASP comparison'!R606</f>
        <v>3466751.7250000001</v>
      </c>
      <c r="H604" s="55">
        <f>'R-GRASP comparison'!S606</f>
        <v>20335.202114832071</v>
      </c>
      <c r="I604" s="51">
        <f>tsplib[[#This Row],[Dev]]/tsplib[[#This Row],[Best]]</f>
        <v>5.9080422222276266E-3</v>
      </c>
      <c r="J604" s="55">
        <f>'R-GRASP comparison'!T606</f>
        <v>49.051540000000003</v>
      </c>
    </row>
    <row r="605" spans="1:10" x14ac:dyDescent="0.2">
      <c r="A605" t="s">
        <v>675</v>
      </c>
      <c r="B605" t="str">
        <f>'R-GRASP comparison'!B607</f>
        <v>ts225_15_5</v>
      </c>
      <c r="C605">
        <f>'R-GRASP comparison'!C607</f>
        <v>225</v>
      </c>
      <c r="D605">
        <f>'R-GRASP comparison'!D607</f>
        <v>15</v>
      </c>
      <c r="E605">
        <f>'R-GRASP comparison'!E607</f>
        <v>5</v>
      </c>
      <c r="F605" s="55">
        <f>'R-GRASP comparison'!Q607</f>
        <v>3695340.66</v>
      </c>
      <c r="G605" s="55">
        <f>'R-GRASP comparison'!R607</f>
        <v>3754282.4869999997</v>
      </c>
      <c r="H605" s="55">
        <f>'R-GRASP comparison'!S607</f>
        <v>33701.535917606663</v>
      </c>
      <c r="I605" s="51">
        <f>tsplib[[#This Row],[Dev]]/tsplib[[#This Row],[Best]]</f>
        <v>9.1200078743502531E-3</v>
      </c>
      <c r="J605" s="55">
        <f>'R-GRASP comparison'!T607</f>
        <v>53.49879</v>
      </c>
    </row>
    <row r="606" spans="1:10" x14ac:dyDescent="0.2">
      <c r="A606" t="s">
        <v>675</v>
      </c>
      <c r="B606" t="str">
        <f>'R-GRASP comparison'!B608</f>
        <v>ts225_20_2</v>
      </c>
      <c r="C606">
        <f>'R-GRASP comparison'!C608</f>
        <v>225</v>
      </c>
      <c r="D606">
        <f>'R-GRASP comparison'!D608</f>
        <v>20</v>
      </c>
      <c r="E606">
        <f>'R-GRASP comparison'!E608</f>
        <v>2</v>
      </c>
      <c r="F606" s="55">
        <f>'R-GRASP comparison'!Q608</f>
        <v>1896936.43</v>
      </c>
      <c r="G606" s="55">
        <f>'R-GRASP comparison'!R608</f>
        <v>1916647.254</v>
      </c>
      <c r="H606" s="55">
        <f>'R-GRASP comparison'!S608</f>
        <v>13363.638416087839</v>
      </c>
      <c r="I606" s="51">
        <f>tsplib[[#This Row],[Dev]]/tsplib[[#This Row],[Best]]</f>
        <v>7.0448530613584342E-3</v>
      </c>
      <c r="J606" s="55">
        <f>'R-GRASP comparison'!T608</f>
        <v>45.838049999999996</v>
      </c>
    </row>
    <row r="607" spans="1:10" x14ac:dyDescent="0.2">
      <c r="A607" t="s">
        <v>675</v>
      </c>
      <c r="B607" t="str">
        <f>'R-GRASP comparison'!B609</f>
        <v>ts225_20_3</v>
      </c>
      <c r="C607">
        <f>'R-GRASP comparison'!C609</f>
        <v>225</v>
      </c>
      <c r="D607">
        <f>'R-GRASP comparison'!D609</f>
        <v>20</v>
      </c>
      <c r="E607">
        <f>'R-GRASP comparison'!E609</f>
        <v>3</v>
      </c>
      <c r="F607" s="55">
        <f>'R-GRASP comparison'!Q609</f>
        <v>2139814.4500000002</v>
      </c>
      <c r="G607" s="55">
        <f>'R-GRASP comparison'!R609</f>
        <v>2179965.9130000002</v>
      </c>
      <c r="H607" s="55">
        <f>'R-GRASP comparison'!S609</f>
        <v>18377.472301074398</v>
      </c>
      <c r="I607" s="51">
        <f>tsplib[[#This Row],[Dev]]/tsplib[[#This Row],[Best]]</f>
        <v>8.5883485369838471E-3</v>
      </c>
      <c r="J607" s="55">
        <f>'R-GRASP comparison'!T609</f>
        <v>53.117090000000005</v>
      </c>
    </row>
    <row r="608" spans="1:10" x14ac:dyDescent="0.2">
      <c r="A608" t="s">
        <v>675</v>
      </c>
      <c r="B608" t="str">
        <f>'R-GRASP comparison'!B610</f>
        <v>ts225_20_4</v>
      </c>
      <c r="C608">
        <f>'R-GRASP comparison'!C610</f>
        <v>225</v>
      </c>
      <c r="D608">
        <f>'R-GRASP comparison'!D610</f>
        <v>20</v>
      </c>
      <c r="E608">
        <f>'R-GRASP comparison'!E610</f>
        <v>4</v>
      </c>
      <c r="F608" s="55">
        <f>'R-GRASP comparison'!Q610</f>
        <v>2213406.58</v>
      </c>
      <c r="G608" s="55">
        <f>'R-GRASP comparison'!R610</f>
        <v>2261584.9780000001</v>
      </c>
      <c r="H608" s="55">
        <f>'R-GRASP comparison'!S610</f>
        <v>22986.348669380877</v>
      </c>
      <c r="I608" s="51">
        <f>tsplib[[#This Row],[Dev]]/tsplib[[#This Row],[Best]]</f>
        <v>1.0385054818704333E-2</v>
      </c>
      <c r="J608" s="55">
        <f>'R-GRASP comparison'!T610</f>
        <v>59.688850000000002</v>
      </c>
    </row>
    <row r="609" spans="1:10" x14ac:dyDescent="0.2">
      <c r="A609" t="s">
        <v>675</v>
      </c>
      <c r="B609" t="str">
        <f>'R-GRASP comparison'!B611</f>
        <v>ts225_20_5</v>
      </c>
      <c r="C609">
        <f>'R-GRASP comparison'!C611</f>
        <v>225</v>
      </c>
      <c r="D609">
        <f>'R-GRASP comparison'!D611</f>
        <v>20</v>
      </c>
      <c r="E609">
        <f>'R-GRASP comparison'!E611</f>
        <v>5</v>
      </c>
      <c r="F609" s="55">
        <f>'R-GRASP comparison'!Q611</f>
        <v>2455240.33</v>
      </c>
      <c r="G609" s="55">
        <f>'R-GRASP comparison'!R611</f>
        <v>2545380.557</v>
      </c>
      <c r="H609" s="55">
        <f>'R-GRASP comparison'!S611</f>
        <v>41637.441829945703</v>
      </c>
      <c r="I609" s="51">
        <f>tsplib[[#This Row],[Dev]]/tsplib[[#This Row],[Best]]</f>
        <v>1.695860129095619E-2</v>
      </c>
      <c r="J609" s="55">
        <f>'R-GRASP comparison'!T611</f>
        <v>65.214330000000018</v>
      </c>
    </row>
    <row r="610" spans="1:10" x14ac:dyDescent="0.2">
      <c r="A610" t="s">
        <v>676</v>
      </c>
      <c r="B610" t="str">
        <f>'R-GRASP comparison'!B612</f>
        <v>tsp225_05_2</v>
      </c>
      <c r="C610">
        <f>'R-GRASP comparison'!C612</f>
        <v>225</v>
      </c>
      <c r="D610">
        <f>'R-GRASP comparison'!D612</f>
        <v>5</v>
      </c>
      <c r="E610">
        <f>'R-GRASP comparison'!E612</f>
        <v>2</v>
      </c>
      <c r="F610" s="55">
        <f>'R-GRASP comparison'!Q612</f>
        <v>411577.73</v>
      </c>
      <c r="G610" s="55">
        <f>'R-GRASP comparison'!R612</f>
        <v>412170.36499999999</v>
      </c>
      <c r="H610" s="55">
        <f>'R-GRASP comparison'!S612</f>
        <v>322.74537852790081</v>
      </c>
      <c r="I610" s="51">
        <f>tsplib[[#This Row],[Dev]]/tsplib[[#This Row],[Best]]</f>
        <v>7.8416628258263837E-4</v>
      </c>
      <c r="J610" s="55">
        <f>'R-GRASP comparison'!T612</f>
        <v>19.80585</v>
      </c>
    </row>
    <row r="611" spans="1:10" x14ac:dyDescent="0.2">
      <c r="A611" t="s">
        <v>676</v>
      </c>
      <c r="B611" t="str">
        <f>'R-GRASP comparison'!B613</f>
        <v>tsp225_05_3</v>
      </c>
      <c r="C611">
        <f>'R-GRASP comparison'!C613</f>
        <v>225</v>
      </c>
      <c r="D611">
        <f>'R-GRASP comparison'!D613</f>
        <v>5</v>
      </c>
      <c r="E611">
        <f>'R-GRASP comparison'!E613</f>
        <v>3</v>
      </c>
      <c r="F611" s="55">
        <f>'R-GRASP comparison'!Q613</f>
        <v>405313.87</v>
      </c>
      <c r="G611" s="55">
        <f>'R-GRASP comparison'!R613</f>
        <v>406148.9</v>
      </c>
      <c r="H611" s="55">
        <f>'R-GRASP comparison'!S613</f>
        <v>506.61680482721653</v>
      </c>
      <c r="I611" s="51">
        <f>tsplib[[#This Row],[Dev]]/tsplib[[#This Row],[Best]]</f>
        <v>1.2499370051837024E-3</v>
      </c>
      <c r="J611" s="55">
        <f>'R-GRASP comparison'!T613</f>
        <v>22.059509999999996</v>
      </c>
    </row>
    <row r="612" spans="1:10" x14ac:dyDescent="0.2">
      <c r="A612" t="s">
        <v>676</v>
      </c>
      <c r="B612" t="str">
        <f>'R-GRASP comparison'!B614</f>
        <v>tsp225_05_4</v>
      </c>
      <c r="C612">
        <f>'R-GRASP comparison'!C614</f>
        <v>225</v>
      </c>
      <c r="D612">
        <f>'R-GRASP comparison'!D614</f>
        <v>5</v>
      </c>
      <c r="E612">
        <f>'R-GRASP comparison'!E614</f>
        <v>4</v>
      </c>
      <c r="F612" s="55">
        <f>'R-GRASP comparison'!Q614</f>
        <v>409539.16</v>
      </c>
      <c r="G612" s="55">
        <f>'R-GRASP comparison'!R614</f>
        <v>411490.63300000003</v>
      </c>
      <c r="H612" s="55">
        <f>'R-GRASP comparison'!S614</f>
        <v>1295.2712923043475</v>
      </c>
      <c r="I612" s="51">
        <f>tsplib[[#This Row],[Dev]]/tsplib[[#This Row],[Best]]</f>
        <v>3.1627532085194187E-3</v>
      </c>
      <c r="J612" s="55">
        <f>'R-GRASP comparison'!T614</f>
        <v>24.07648</v>
      </c>
    </row>
    <row r="613" spans="1:10" x14ac:dyDescent="0.2">
      <c r="A613" t="s">
        <v>676</v>
      </c>
      <c r="B613" t="str">
        <f>'R-GRASP comparison'!B615</f>
        <v>tsp225_05_5</v>
      </c>
      <c r="C613">
        <f>'R-GRASP comparison'!C615</f>
        <v>225</v>
      </c>
      <c r="D613">
        <f>'R-GRASP comparison'!D615</f>
        <v>5</v>
      </c>
      <c r="E613">
        <f>'R-GRASP comparison'!E615</f>
        <v>5</v>
      </c>
      <c r="F613" s="55">
        <f>'R-GRASP comparison'!Q615</f>
        <v>429426.7</v>
      </c>
      <c r="G613" s="55">
        <f>'R-GRASP comparison'!R615</f>
        <v>435783.12900000002</v>
      </c>
      <c r="H613" s="55">
        <f>'R-GRASP comparison'!S615</f>
        <v>2635.4095054446029</v>
      </c>
      <c r="I613" s="51">
        <f>tsplib[[#This Row],[Dev]]/tsplib[[#This Row],[Best]]</f>
        <v>6.1370415613295655E-3</v>
      </c>
      <c r="J613" s="55">
        <f>'R-GRASP comparison'!T615</f>
        <v>25.876179999999998</v>
      </c>
    </row>
    <row r="614" spans="1:10" x14ac:dyDescent="0.2">
      <c r="A614" t="s">
        <v>676</v>
      </c>
      <c r="B614" t="str">
        <f>'R-GRASP comparison'!B616</f>
        <v>tsp225_10_2</v>
      </c>
      <c r="C614">
        <f>'R-GRASP comparison'!C616</f>
        <v>225</v>
      </c>
      <c r="D614">
        <f>'R-GRASP comparison'!D616</f>
        <v>10</v>
      </c>
      <c r="E614">
        <f>'R-GRASP comparison'!E616</f>
        <v>2</v>
      </c>
      <c r="F614" s="55">
        <f>'R-GRASP comparison'!Q616</f>
        <v>139096.29999999999</v>
      </c>
      <c r="G614" s="55">
        <f>'R-GRASP comparison'!R616</f>
        <v>139801.73400000003</v>
      </c>
      <c r="H614" s="55">
        <f>'R-GRASP comparison'!S616</f>
        <v>547.45442889391097</v>
      </c>
      <c r="I614" s="51">
        <f>tsplib[[#This Row],[Dev]]/tsplib[[#This Row],[Best]]</f>
        <v>3.9357943302151888E-3</v>
      </c>
      <c r="J614" s="55">
        <f>'R-GRASP comparison'!T616</f>
        <v>31.279509999999998</v>
      </c>
    </row>
    <row r="615" spans="1:10" x14ac:dyDescent="0.2">
      <c r="A615" t="s">
        <v>676</v>
      </c>
      <c r="B615" t="str">
        <f>'R-GRASP comparison'!B617</f>
        <v>tsp225_10_3</v>
      </c>
      <c r="C615">
        <f>'R-GRASP comparison'!C617</f>
        <v>225</v>
      </c>
      <c r="D615">
        <f>'R-GRASP comparison'!D617</f>
        <v>10</v>
      </c>
      <c r="E615">
        <f>'R-GRASP comparison'!E617</f>
        <v>3</v>
      </c>
      <c r="F615" s="55">
        <f>'R-GRASP comparison'!Q617</f>
        <v>140954.95000000001</v>
      </c>
      <c r="G615" s="55">
        <f>'R-GRASP comparison'!R617</f>
        <v>143081.88400000002</v>
      </c>
      <c r="H615" s="55">
        <f>'R-GRASP comparison'!S617</f>
        <v>1168.6759657568782</v>
      </c>
      <c r="I615" s="51">
        <f>tsplib[[#This Row],[Dev]]/tsplib[[#This Row],[Best]]</f>
        <v>8.2911310724233384E-3</v>
      </c>
      <c r="J615" s="55">
        <f>'R-GRASP comparison'!T617</f>
        <v>35.580420000000004</v>
      </c>
    </row>
    <row r="616" spans="1:10" x14ac:dyDescent="0.2">
      <c r="A616" t="s">
        <v>676</v>
      </c>
      <c r="B616" t="str">
        <f>'R-GRASP comparison'!B618</f>
        <v>tsp225_10_4</v>
      </c>
      <c r="C616">
        <f>'R-GRASP comparison'!C618</f>
        <v>225</v>
      </c>
      <c r="D616">
        <f>'R-GRASP comparison'!D618</f>
        <v>10</v>
      </c>
      <c r="E616">
        <f>'R-GRASP comparison'!E618</f>
        <v>4</v>
      </c>
      <c r="F616" s="55">
        <f>'R-GRASP comparison'!Q618</f>
        <v>146208.60999999999</v>
      </c>
      <c r="G616" s="55">
        <f>'R-GRASP comparison'!R618</f>
        <v>147508.07899999997</v>
      </c>
      <c r="H616" s="55">
        <f>'R-GRASP comparison'!S618</f>
        <v>826.51361320307103</v>
      </c>
      <c r="I616" s="51">
        <f>tsplib[[#This Row],[Dev]]/tsplib[[#This Row],[Best]]</f>
        <v>5.6529749732459065E-3</v>
      </c>
      <c r="J616" s="55">
        <f>'R-GRASP comparison'!T618</f>
        <v>38.620950000000008</v>
      </c>
    </row>
    <row r="617" spans="1:10" x14ac:dyDescent="0.2">
      <c r="A617" t="s">
        <v>676</v>
      </c>
      <c r="B617" t="str">
        <f>'R-GRASP comparison'!B619</f>
        <v>tsp225_10_5</v>
      </c>
      <c r="C617">
        <f>'R-GRASP comparison'!C619</f>
        <v>225</v>
      </c>
      <c r="D617">
        <f>'R-GRASP comparison'!D619</f>
        <v>10</v>
      </c>
      <c r="E617">
        <f>'R-GRASP comparison'!E619</f>
        <v>5</v>
      </c>
      <c r="F617" s="55">
        <f>'R-GRASP comparison'!Q619</f>
        <v>162566.76999999999</v>
      </c>
      <c r="G617" s="55">
        <f>'R-GRASP comparison'!R619</f>
        <v>164637.41600000003</v>
      </c>
      <c r="H617" s="55">
        <f>'R-GRASP comparison'!S619</f>
        <v>1713.1196395413278</v>
      </c>
      <c r="I617" s="51">
        <f>tsplib[[#This Row],[Dev]]/tsplib[[#This Row],[Best]]</f>
        <v>1.0537944744435335E-2</v>
      </c>
      <c r="J617" s="55">
        <f>'R-GRASP comparison'!T619</f>
        <v>41.453850000000003</v>
      </c>
    </row>
    <row r="618" spans="1:10" x14ac:dyDescent="0.2">
      <c r="A618" t="s">
        <v>676</v>
      </c>
      <c r="B618" t="str">
        <f>'R-GRASP comparison'!B620</f>
        <v>tsp225_15_2</v>
      </c>
      <c r="C618">
        <f>'R-GRASP comparison'!C620</f>
        <v>225</v>
      </c>
      <c r="D618">
        <f>'R-GRASP comparison'!D620</f>
        <v>15</v>
      </c>
      <c r="E618">
        <f>'R-GRASP comparison'!E620</f>
        <v>2</v>
      </c>
      <c r="F618" s="55">
        <f>'R-GRASP comparison'!Q620</f>
        <v>73885.7</v>
      </c>
      <c r="G618" s="55">
        <f>'R-GRASP comparison'!R620</f>
        <v>75584.224000000002</v>
      </c>
      <c r="H618" s="55">
        <f>'R-GRASP comparison'!S620</f>
        <v>667.07999807119586</v>
      </c>
      <c r="I618" s="51">
        <f>tsplib[[#This Row],[Dev]]/tsplib[[#This Row],[Best]]</f>
        <v>9.0285400026147936E-3</v>
      </c>
      <c r="J618" s="55">
        <f>'R-GRASP comparison'!T620</f>
        <v>40.16921</v>
      </c>
    </row>
    <row r="619" spans="1:10" x14ac:dyDescent="0.2">
      <c r="A619" t="s">
        <v>676</v>
      </c>
      <c r="B619" t="str">
        <f>'R-GRASP comparison'!B621</f>
        <v>tsp225_15_3</v>
      </c>
      <c r="C619">
        <f>'R-GRASP comparison'!C621</f>
        <v>225</v>
      </c>
      <c r="D619">
        <f>'R-GRASP comparison'!D621</f>
        <v>15</v>
      </c>
      <c r="E619">
        <f>'R-GRASP comparison'!E621</f>
        <v>3</v>
      </c>
      <c r="F619" s="55">
        <f>'R-GRASP comparison'!Q621</f>
        <v>79309.259999999995</v>
      </c>
      <c r="G619" s="55">
        <f>'R-GRASP comparison'!R621</f>
        <v>80688.568999999989</v>
      </c>
      <c r="H619" s="55">
        <f>'R-GRASP comparison'!S621</f>
        <v>786.21305447838029</v>
      </c>
      <c r="I619" s="51">
        <f>tsplib[[#This Row],[Dev]]/tsplib[[#This Row],[Best]]</f>
        <v>9.9132567177953792E-3</v>
      </c>
      <c r="J619" s="55">
        <f>'R-GRASP comparison'!T621</f>
        <v>46.068830000000005</v>
      </c>
    </row>
    <row r="620" spans="1:10" x14ac:dyDescent="0.2">
      <c r="A620" t="s">
        <v>676</v>
      </c>
      <c r="B620" t="str">
        <f>'R-GRASP comparison'!B622</f>
        <v>tsp225_15_4</v>
      </c>
      <c r="C620">
        <f>'R-GRASP comparison'!C622</f>
        <v>225</v>
      </c>
      <c r="D620">
        <f>'R-GRASP comparison'!D622</f>
        <v>15</v>
      </c>
      <c r="E620">
        <f>'R-GRASP comparison'!E622</f>
        <v>4</v>
      </c>
      <c r="F620" s="55">
        <f>'R-GRASP comparison'!Q622</f>
        <v>80413.759999999995</v>
      </c>
      <c r="G620" s="55">
        <f>'R-GRASP comparison'!R622</f>
        <v>81552.368000000002</v>
      </c>
      <c r="H620" s="55">
        <f>'R-GRASP comparison'!S622</f>
        <v>705.5288493164395</v>
      </c>
      <c r="I620" s="51">
        <f>tsplib[[#This Row],[Dev]]/tsplib[[#This Row],[Best]]</f>
        <v>8.7737328700515874E-3</v>
      </c>
      <c r="J620" s="55">
        <f>'R-GRASP comparison'!T622</f>
        <v>50.821070000000006</v>
      </c>
    </row>
    <row r="621" spans="1:10" x14ac:dyDescent="0.2">
      <c r="A621" t="s">
        <v>676</v>
      </c>
      <c r="B621" t="str">
        <f>'R-GRASP comparison'!B623</f>
        <v>tsp225_15_5</v>
      </c>
      <c r="C621">
        <f>'R-GRASP comparison'!C623</f>
        <v>225</v>
      </c>
      <c r="D621">
        <f>'R-GRASP comparison'!D623</f>
        <v>15</v>
      </c>
      <c r="E621">
        <f>'R-GRASP comparison'!E623</f>
        <v>5</v>
      </c>
      <c r="F621" s="55">
        <f>'R-GRASP comparison'!Q623</f>
        <v>91724.61</v>
      </c>
      <c r="G621" s="55">
        <f>'R-GRASP comparison'!R623</f>
        <v>94332.782999999981</v>
      </c>
      <c r="H621" s="55">
        <f>'R-GRASP comparison'!S623</f>
        <v>1223.4921677091161</v>
      </c>
      <c r="I621" s="51">
        <f>tsplib[[#This Row],[Dev]]/tsplib[[#This Row],[Best]]</f>
        <v>1.3338755735337725E-2</v>
      </c>
      <c r="J621" s="55">
        <f>'R-GRASP comparison'!T623</f>
        <v>54.907270000000004</v>
      </c>
    </row>
    <row r="622" spans="1:10" x14ac:dyDescent="0.2">
      <c r="A622" t="s">
        <v>676</v>
      </c>
      <c r="B622" t="str">
        <f>'R-GRASP comparison'!B624</f>
        <v>tsp225_20_2</v>
      </c>
      <c r="C622">
        <f>'R-GRASP comparison'!C624</f>
        <v>225</v>
      </c>
      <c r="D622">
        <f>'R-GRASP comparison'!D624</f>
        <v>20</v>
      </c>
      <c r="E622">
        <f>'R-GRASP comparison'!E624</f>
        <v>2</v>
      </c>
      <c r="F622" s="55">
        <f>'R-GRASP comparison'!Q624</f>
        <v>47579.08</v>
      </c>
      <c r="G622" s="55">
        <f>'R-GRASP comparison'!R624</f>
        <v>48152.079000000005</v>
      </c>
      <c r="H622" s="55">
        <f>'R-GRASP comparison'!S624</f>
        <v>303.14471074792687</v>
      </c>
      <c r="I622" s="51">
        <f>tsplib[[#This Row],[Dev]]/tsplib[[#This Row],[Best]]</f>
        <v>6.3713865578722169E-3</v>
      </c>
      <c r="J622" s="55">
        <f>'R-GRASP comparison'!T624</f>
        <v>48.075879999999998</v>
      </c>
    </row>
    <row r="623" spans="1:10" x14ac:dyDescent="0.2">
      <c r="A623" t="s">
        <v>676</v>
      </c>
      <c r="B623" t="str">
        <f>'R-GRASP comparison'!B625</f>
        <v>tsp225_20_3</v>
      </c>
      <c r="C623">
        <f>'R-GRASP comparison'!C625</f>
        <v>225</v>
      </c>
      <c r="D623">
        <f>'R-GRASP comparison'!D625</f>
        <v>20</v>
      </c>
      <c r="E623">
        <f>'R-GRASP comparison'!E625</f>
        <v>3</v>
      </c>
      <c r="F623" s="55">
        <f>'R-GRASP comparison'!Q625</f>
        <v>51526.18</v>
      </c>
      <c r="G623" s="55">
        <f>'R-GRASP comparison'!R625</f>
        <v>52440.999999999985</v>
      </c>
      <c r="H623" s="55">
        <f>'R-GRASP comparison'!S625</f>
        <v>495.81113545829481</v>
      </c>
      <c r="I623" s="51">
        <f>tsplib[[#This Row],[Dev]]/tsplib[[#This Row],[Best]]</f>
        <v>9.62250909068545E-3</v>
      </c>
      <c r="J623" s="55">
        <f>'R-GRASP comparison'!T625</f>
        <v>55.494070000000001</v>
      </c>
    </row>
    <row r="624" spans="1:10" x14ac:dyDescent="0.2">
      <c r="A624" t="s">
        <v>676</v>
      </c>
      <c r="B624" t="str">
        <f>'R-GRASP comparison'!B626</f>
        <v>tsp225_20_4</v>
      </c>
      <c r="C624">
        <f>'R-GRASP comparison'!C626</f>
        <v>225</v>
      </c>
      <c r="D624">
        <f>'R-GRASP comparison'!D626</f>
        <v>20</v>
      </c>
      <c r="E624">
        <f>'R-GRASP comparison'!E626</f>
        <v>4</v>
      </c>
      <c r="F624" s="55">
        <f>'R-GRASP comparison'!Q626</f>
        <v>53410.15</v>
      </c>
      <c r="G624" s="55">
        <f>'R-GRASP comparison'!R626</f>
        <v>53967.780000000006</v>
      </c>
      <c r="H624" s="55">
        <f>'R-GRASP comparison'!S626</f>
        <v>383.49255018115355</v>
      </c>
      <c r="I624" s="51">
        <f>tsplib[[#This Row],[Dev]]/tsplib[[#This Row],[Best]]</f>
        <v>7.1801436652238109E-3</v>
      </c>
      <c r="J624" s="55">
        <f>'R-GRASP comparison'!T626</f>
        <v>62.036099999999998</v>
      </c>
    </row>
    <row r="625" spans="1:10" x14ac:dyDescent="0.2">
      <c r="A625" t="s">
        <v>676</v>
      </c>
      <c r="B625" t="str">
        <f>'R-GRASP comparison'!B627</f>
        <v>tsp225_20_5</v>
      </c>
      <c r="C625">
        <f>'R-GRASP comparison'!C627</f>
        <v>225</v>
      </c>
      <c r="D625">
        <f>'R-GRASP comparison'!D627</f>
        <v>20</v>
      </c>
      <c r="E625">
        <f>'R-GRASP comparison'!E627</f>
        <v>5</v>
      </c>
      <c r="F625" s="55">
        <f>'R-GRASP comparison'!Q627</f>
        <v>61790.96</v>
      </c>
      <c r="G625" s="55">
        <f>'R-GRASP comparison'!R627</f>
        <v>63201.752</v>
      </c>
      <c r="H625" s="55">
        <f>'R-GRASP comparison'!S627</f>
        <v>652.77652537790038</v>
      </c>
      <c r="I625" s="51">
        <f>tsplib[[#This Row],[Dev]]/tsplib[[#This Row],[Best]]</f>
        <v>1.0564272271832327E-2</v>
      </c>
      <c r="J625" s="55">
        <f>'R-GRASP comparison'!T627</f>
        <v>67.42222000000001</v>
      </c>
    </row>
    <row r="626" spans="1:10" x14ac:dyDescent="0.2">
      <c r="A626" t="s">
        <v>681</v>
      </c>
      <c r="B626" t="str">
        <f>'R-GRASP comparison'!B628</f>
        <v>u159_05_2</v>
      </c>
      <c r="C626">
        <f>'R-GRASP comparison'!C628</f>
        <v>159</v>
      </c>
      <c r="D626">
        <f>'R-GRASP comparison'!D628</f>
        <v>5</v>
      </c>
      <c r="E626">
        <f>'R-GRASP comparison'!E628</f>
        <v>2</v>
      </c>
      <c r="F626" s="55">
        <f>'R-GRASP comparison'!Q628</f>
        <v>2729418.15</v>
      </c>
      <c r="G626" s="55">
        <f>'R-GRASP comparison'!R628</f>
        <v>2729785.4999999995</v>
      </c>
      <c r="H626" s="55">
        <f>'R-GRASP comparison'!S628</f>
        <v>591.48969419029891</v>
      </c>
      <c r="I626" s="51">
        <f>tsplib[[#This Row],[Dev]]/tsplib[[#This Row],[Best]]</f>
        <v>2.1670907925570106E-4</v>
      </c>
      <c r="J626" s="55">
        <f>'R-GRASP comparison'!T628</f>
        <v>10.538140000000002</v>
      </c>
    </row>
    <row r="627" spans="1:10" x14ac:dyDescent="0.2">
      <c r="A627" t="s">
        <v>681</v>
      </c>
      <c r="B627" t="str">
        <f>'R-GRASP comparison'!B629</f>
        <v>u159_05_3</v>
      </c>
      <c r="C627">
        <f>'R-GRASP comparison'!C629</f>
        <v>159</v>
      </c>
      <c r="D627">
        <f>'R-GRASP comparison'!D629</f>
        <v>5</v>
      </c>
      <c r="E627">
        <f>'R-GRASP comparison'!E629</f>
        <v>3</v>
      </c>
      <c r="F627" s="55">
        <f>'R-GRASP comparison'!Q629</f>
        <v>2883543.13</v>
      </c>
      <c r="G627" s="55">
        <f>'R-GRASP comparison'!R629</f>
        <v>2898277.0729999999</v>
      </c>
      <c r="H627" s="55">
        <f>'R-GRASP comparison'!S629</f>
        <v>8271.9736275343221</v>
      </c>
      <c r="I627" s="51">
        <f>tsplib[[#This Row],[Dev]]/tsplib[[#This Row],[Best]]</f>
        <v>2.8686838568404982E-3</v>
      </c>
      <c r="J627" s="55">
        <f>'R-GRASP comparison'!T629</f>
        <v>11.549309999999998</v>
      </c>
    </row>
    <row r="628" spans="1:10" x14ac:dyDescent="0.2">
      <c r="A628" t="s">
        <v>681</v>
      </c>
      <c r="B628" t="str">
        <f>'R-GRASP comparison'!B630</f>
        <v>u159_05_4</v>
      </c>
      <c r="C628">
        <f>'R-GRASP comparison'!C630</f>
        <v>159</v>
      </c>
      <c r="D628">
        <f>'R-GRASP comparison'!D630</f>
        <v>5</v>
      </c>
      <c r="E628">
        <f>'R-GRASP comparison'!E630</f>
        <v>4</v>
      </c>
      <c r="F628" s="55">
        <f>'R-GRASP comparison'!Q630</f>
        <v>2858671.54</v>
      </c>
      <c r="G628" s="55">
        <f>'R-GRASP comparison'!R630</f>
        <v>2871895.0889999997</v>
      </c>
      <c r="H628" s="55">
        <f>'R-GRASP comparison'!S630</f>
        <v>9602.4014191167189</v>
      </c>
      <c r="I628" s="51">
        <f>tsplib[[#This Row],[Dev]]/tsplib[[#This Row],[Best]]</f>
        <v>3.3590432775346827E-3</v>
      </c>
      <c r="J628" s="55">
        <f>'R-GRASP comparison'!T630</f>
        <v>12.483039999999999</v>
      </c>
    </row>
    <row r="629" spans="1:10" x14ac:dyDescent="0.2">
      <c r="A629" t="s">
        <v>681</v>
      </c>
      <c r="B629" t="str">
        <f>'R-GRASP comparison'!B631</f>
        <v>u159_05_5</v>
      </c>
      <c r="C629">
        <f>'R-GRASP comparison'!C631</f>
        <v>159</v>
      </c>
      <c r="D629">
        <f>'R-GRASP comparison'!D631</f>
        <v>5</v>
      </c>
      <c r="E629">
        <f>'R-GRASP comparison'!E631</f>
        <v>5</v>
      </c>
      <c r="F629" s="55">
        <f>'R-GRASP comparison'!Q631</f>
        <v>3091448.74</v>
      </c>
      <c r="G629" s="55">
        <f>'R-GRASP comparison'!R631</f>
        <v>3151850.0220000003</v>
      </c>
      <c r="H629" s="55">
        <f>'R-GRASP comparison'!S631</f>
        <v>31337.064163026094</v>
      </c>
      <c r="I629" s="51">
        <f>tsplib[[#This Row],[Dev]]/tsplib[[#This Row],[Best]]</f>
        <v>1.0136692146163837E-2</v>
      </c>
      <c r="J629" s="55">
        <f>'R-GRASP comparison'!T631</f>
        <v>13.049690000000002</v>
      </c>
    </row>
    <row r="630" spans="1:10" x14ac:dyDescent="0.2">
      <c r="A630" t="s">
        <v>681</v>
      </c>
      <c r="B630" t="str">
        <f>'R-GRASP comparison'!B632</f>
        <v>u159_10_2</v>
      </c>
      <c r="C630">
        <f>'R-GRASP comparison'!C632</f>
        <v>159</v>
      </c>
      <c r="D630">
        <f>'R-GRASP comparison'!D632</f>
        <v>10</v>
      </c>
      <c r="E630">
        <f>'R-GRASP comparison'!E632</f>
        <v>2</v>
      </c>
      <c r="F630" s="55">
        <f>'R-GRASP comparison'!Q632</f>
        <v>922972.09</v>
      </c>
      <c r="G630" s="55">
        <f>'R-GRASP comparison'!R632</f>
        <v>925526.74199999997</v>
      </c>
      <c r="H630" s="55">
        <f>'R-GRASP comparison'!S632</f>
        <v>1476.6244492068925</v>
      </c>
      <c r="I630" s="51">
        <f>tsplib[[#This Row],[Dev]]/tsplib[[#This Row],[Best]]</f>
        <v>1.5998581812012242E-3</v>
      </c>
      <c r="J630" s="55">
        <f>'R-GRASP comparison'!T632</f>
        <v>16.32901</v>
      </c>
    </row>
    <row r="631" spans="1:10" x14ac:dyDescent="0.2">
      <c r="A631" t="s">
        <v>681</v>
      </c>
      <c r="B631" t="str">
        <f>'R-GRASP comparison'!B633</f>
        <v>u159_10_3</v>
      </c>
      <c r="C631">
        <f>'R-GRASP comparison'!C633</f>
        <v>159</v>
      </c>
      <c r="D631">
        <f>'R-GRASP comparison'!D633</f>
        <v>10</v>
      </c>
      <c r="E631">
        <f>'R-GRASP comparison'!E633</f>
        <v>3</v>
      </c>
      <c r="F631" s="55">
        <f>'R-GRASP comparison'!Q633</f>
        <v>1001488.54</v>
      </c>
      <c r="G631" s="55">
        <f>'R-GRASP comparison'!R633</f>
        <v>1009266.4609999999</v>
      </c>
      <c r="H631" s="55">
        <f>'R-GRASP comparison'!S633</f>
        <v>6205.2439726652901</v>
      </c>
      <c r="I631" s="51">
        <f>tsplib[[#This Row],[Dev]]/tsplib[[#This Row],[Best]]</f>
        <v>6.1960209476438844E-3</v>
      </c>
      <c r="J631" s="55">
        <f>'R-GRASP comparison'!T633</f>
        <v>18.479060000000004</v>
      </c>
    </row>
    <row r="632" spans="1:10" x14ac:dyDescent="0.2">
      <c r="A632" t="s">
        <v>681</v>
      </c>
      <c r="B632" t="str">
        <f>'R-GRASP comparison'!B634</f>
        <v>u159_10_4</v>
      </c>
      <c r="C632">
        <f>'R-GRASP comparison'!C634</f>
        <v>159</v>
      </c>
      <c r="D632">
        <f>'R-GRASP comparison'!D634</f>
        <v>10</v>
      </c>
      <c r="E632">
        <f>'R-GRASP comparison'!E634</f>
        <v>4</v>
      </c>
      <c r="F632" s="55">
        <f>'R-GRASP comparison'!Q634</f>
        <v>994823.4</v>
      </c>
      <c r="G632" s="55">
        <f>'R-GRASP comparison'!R634</f>
        <v>1012649.2540000001</v>
      </c>
      <c r="H632" s="55">
        <f>'R-GRASP comparison'!S634</f>
        <v>9811.9912227235673</v>
      </c>
      <c r="I632" s="51">
        <f>tsplib[[#This Row],[Dev]]/tsplib[[#This Row],[Best]]</f>
        <v>9.8630482784417481E-3</v>
      </c>
      <c r="J632" s="55">
        <f>'R-GRASP comparison'!T634</f>
        <v>20.475069999999995</v>
      </c>
    </row>
    <row r="633" spans="1:10" x14ac:dyDescent="0.2">
      <c r="A633" t="s">
        <v>681</v>
      </c>
      <c r="B633" t="str">
        <f>'R-GRASP comparison'!B635</f>
        <v>u159_10_5</v>
      </c>
      <c r="C633">
        <f>'R-GRASP comparison'!C635</f>
        <v>159</v>
      </c>
      <c r="D633">
        <f>'R-GRASP comparison'!D635</f>
        <v>10</v>
      </c>
      <c r="E633">
        <f>'R-GRASP comparison'!E635</f>
        <v>5</v>
      </c>
      <c r="F633" s="55">
        <f>'R-GRASP comparison'!Q635</f>
        <v>1189341.47</v>
      </c>
      <c r="G633" s="55">
        <f>'R-GRASP comparison'!R635</f>
        <v>1202528.665</v>
      </c>
      <c r="H633" s="55">
        <f>'R-GRASP comparison'!S635</f>
        <v>10035.867617477774</v>
      </c>
      <c r="I633" s="51">
        <f>tsplib[[#This Row],[Dev]]/tsplib[[#This Row],[Best]]</f>
        <v>8.4381717703644644E-3</v>
      </c>
      <c r="J633" s="55">
        <f>'R-GRASP comparison'!T635</f>
        <v>21.190500000000004</v>
      </c>
    </row>
    <row r="634" spans="1:10" x14ac:dyDescent="0.2">
      <c r="A634" t="s">
        <v>681</v>
      </c>
      <c r="B634" t="str">
        <f>'R-GRASP comparison'!B636</f>
        <v>u159_15_2</v>
      </c>
      <c r="C634">
        <f>'R-GRASP comparison'!C636</f>
        <v>159</v>
      </c>
      <c r="D634">
        <f>'R-GRASP comparison'!D636</f>
        <v>15</v>
      </c>
      <c r="E634">
        <f>'R-GRASP comparison'!E636</f>
        <v>2</v>
      </c>
      <c r="F634" s="55">
        <f>'R-GRASP comparison'!Q636</f>
        <v>491227.43</v>
      </c>
      <c r="G634" s="55">
        <f>'R-GRASP comparison'!R636</f>
        <v>495480.95300000004</v>
      </c>
      <c r="H634" s="55">
        <f>'R-GRASP comparison'!S636</f>
        <v>2911.0679877172661</v>
      </c>
      <c r="I634" s="51">
        <f>tsplib[[#This Row],[Dev]]/tsplib[[#This Row],[Best]]</f>
        <v>5.9261104122733258E-3</v>
      </c>
      <c r="J634" s="55">
        <f>'R-GRASP comparison'!T636</f>
        <v>20.599800000000002</v>
      </c>
    </row>
    <row r="635" spans="1:10" x14ac:dyDescent="0.2">
      <c r="A635" t="s">
        <v>681</v>
      </c>
      <c r="B635" t="str">
        <f>'R-GRASP comparison'!B637</f>
        <v>u159_15_3</v>
      </c>
      <c r="C635">
        <f>'R-GRASP comparison'!C637</f>
        <v>159</v>
      </c>
      <c r="D635">
        <f>'R-GRASP comparison'!D637</f>
        <v>15</v>
      </c>
      <c r="E635">
        <f>'R-GRASP comparison'!E637</f>
        <v>3</v>
      </c>
      <c r="F635" s="55">
        <f>'R-GRASP comparison'!Q637</f>
        <v>548404.43000000005</v>
      </c>
      <c r="G635" s="55">
        <f>'R-GRASP comparison'!R637</f>
        <v>555974.64500000002</v>
      </c>
      <c r="H635" s="55">
        <f>'R-GRASP comparison'!S637</f>
        <v>4041.2670369830225</v>
      </c>
      <c r="I635" s="51">
        <f>tsplib[[#This Row],[Dev]]/tsplib[[#This Row],[Best]]</f>
        <v>7.3691363816718661E-3</v>
      </c>
      <c r="J635" s="55">
        <f>'R-GRASP comparison'!T637</f>
        <v>23.558299999999996</v>
      </c>
    </row>
    <row r="636" spans="1:10" x14ac:dyDescent="0.2">
      <c r="A636" t="s">
        <v>681</v>
      </c>
      <c r="B636" t="str">
        <f>'R-GRASP comparison'!B638</f>
        <v>u159_15_4</v>
      </c>
      <c r="C636">
        <f>'R-GRASP comparison'!C638</f>
        <v>159</v>
      </c>
      <c r="D636">
        <f>'R-GRASP comparison'!D638</f>
        <v>15</v>
      </c>
      <c r="E636">
        <f>'R-GRASP comparison'!E638</f>
        <v>4</v>
      </c>
      <c r="F636" s="55">
        <f>'R-GRASP comparison'!Q638</f>
        <v>545861.30000000005</v>
      </c>
      <c r="G636" s="55">
        <f>'R-GRASP comparison'!R638</f>
        <v>558723.50899999996</v>
      </c>
      <c r="H636" s="55">
        <f>'R-GRASP comparison'!S638</f>
        <v>9337.3883454034676</v>
      </c>
      <c r="I636" s="51">
        <f>tsplib[[#This Row],[Dev]]/tsplib[[#This Row],[Best]]</f>
        <v>1.7105789227782713E-2</v>
      </c>
      <c r="J636" s="55">
        <f>'R-GRASP comparison'!T638</f>
        <v>26.36225</v>
      </c>
    </row>
    <row r="637" spans="1:10" x14ac:dyDescent="0.2">
      <c r="A637" t="s">
        <v>681</v>
      </c>
      <c r="B637" t="str">
        <f>'R-GRASP comparison'!B639</f>
        <v>u159_15_5</v>
      </c>
      <c r="C637">
        <f>'R-GRASP comparison'!C639</f>
        <v>159</v>
      </c>
      <c r="D637">
        <f>'R-GRASP comparison'!D639</f>
        <v>15</v>
      </c>
      <c r="E637">
        <f>'R-GRASP comparison'!E639</f>
        <v>5</v>
      </c>
      <c r="F637" s="55">
        <f>'R-GRASP comparison'!Q639</f>
        <v>668432.77</v>
      </c>
      <c r="G637" s="55">
        <f>'R-GRASP comparison'!R639</f>
        <v>686968.73599999992</v>
      </c>
      <c r="H637" s="55">
        <f>'R-GRASP comparison'!S639</f>
        <v>10731.552259865592</v>
      </c>
      <c r="I637" s="51">
        <f>tsplib[[#This Row],[Dev]]/tsplib[[#This Row],[Best]]</f>
        <v>1.6054796744728105E-2</v>
      </c>
      <c r="J637" s="55">
        <f>'R-GRASP comparison'!T639</f>
        <v>27.498899999999999</v>
      </c>
    </row>
    <row r="638" spans="1:10" x14ac:dyDescent="0.2">
      <c r="A638" t="s">
        <v>681</v>
      </c>
      <c r="B638" t="str">
        <f>'R-GRASP comparison'!B640</f>
        <v>u159_20_2</v>
      </c>
      <c r="C638">
        <f>'R-GRASP comparison'!C640</f>
        <v>159</v>
      </c>
      <c r="D638">
        <f>'R-GRASP comparison'!D640</f>
        <v>20</v>
      </c>
      <c r="E638">
        <f>'R-GRASP comparison'!E640</f>
        <v>2</v>
      </c>
      <c r="F638" s="55">
        <f>'R-GRASP comparison'!Q640</f>
        <v>317912.36</v>
      </c>
      <c r="G638" s="55">
        <f>'R-GRASP comparison'!R640</f>
        <v>321496.83200000005</v>
      </c>
      <c r="H638" s="55">
        <f>'R-GRASP comparison'!S640</f>
        <v>2309.2891573613442</v>
      </c>
      <c r="I638" s="51">
        <f>tsplib[[#This Row],[Dev]]/tsplib[[#This Row],[Best]]</f>
        <v>7.263917506577424E-3</v>
      </c>
      <c r="J638" s="55">
        <f>'R-GRASP comparison'!T640</f>
        <v>24.109450000000002</v>
      </c>
    </row>
    <row r="639" spans="1:10" x14ac:dyDescent="0.2">
      <c r="A639" t="s">
        <v>681</v>
      </c>
      <c r="B639" t="str">
        <f>'R-GRASP comparison'!B641</f>
        <v>u159_20_3</v>
      </c>
      <c r="C639">
        <f>'R-GRASP comparison'!C641</f>
        <v>159</v>
      </c>
      <c r="D639">
        <f>'R-GRASP comparison'!D641</f>
        <v>20</v>
      </c>
      <c r="E639">
        <f>'R-GRASP comparison'!E641</f>
        <v>3</v>
      </c>
      <c r="F639" s="55">
        <f>'R-GRASP comparison'!Q641</f>
        <v>344614.95</v>
      </c>
      <c r="G639" s="55">
        <f>'R-GRASP comparison'!R641</f>
        <v>358646.68300000002</v>
      </c>
      <c r="H639" s="55">
        <f>'R-GRASP comparison'!S641</f>
        <v>6281.4212294636509</v>
      </c>
      <c r="I639" s="51">
        <f>tsplib[[#This Row],[Dev]]/tsplib[[#This Row],[Best]]</f>
        <v>1.8227361376700724E-2</v>
      </c>
      <c r="J639" s="55">
        <f>'R-GRASP comparison'!T641</f>
        <v>28.056509999999996</v>
      </c>
    </row>
    <row r="640" spans="1:10" x14ac:dyDescent="0.2">
      <c r="A640" t="s">
        <v>681</v>
      </c>
      <c r="B640" t="str">
        <f>'R-GRASP comparison'!B642</f>
        <v>u159_20_4</v>
      </c>
      <c r="C640">
        <f>'R-GRASP comparison'!C642</f>
        <v>159</v>
      </c>
      <c r="D640">
        <f>'R-GRASP comparison'!D642</f>
        <v>20</v>
      </c>
      <c r="E640">
        <f>'R-GRASP comparison'!E642</f>
        <v>4</v>
      </c>
      <c r="F640" s="55">
        <f>'R-GRASP comparison'!Q642</f>
        <v>359076.11</v>
      </c>
      <c r="G640" s="55">
        <f>'R-GRASP comparison'!R642</f>
        <v>367204.02100000001</v>
      </c>
      <c r="H640" s="55">
        <f>'R-GRASP comparison'!S642</f>
        <v>4277.3045290007194</v>
      </c>
      <c r="I640" s="51">
        <f>tsplib[[#This Row],[Dev]]/tsplib[[#This Row],[Best]]</f>
        <v>1.1911971890863805E-2</v>
      </c>
      <c r="J640" s="55">
        <f>'R-GRASP comparison'!T642</f>
        <v>31.522500000000001</v>
      </c>
    </row>
    <row r="641" spans="1:10" x14ac:dyDescent="0.2">
      <c r="A641" t="s">
        <v>681</v>
      </c>
      <c r="B641" t="str">
        <f>'R-GRASP comparison'!B643</f>
        <v>u159_20_5</v>
      </c>
      <c r="C641">
        <f>'R-GRASP comparison'!C643</f>
        <v>159</v>
      </c>
      <c r="D641">
        <f>'R-GRASP comparison'!D643</f>
        <v>20</v>
      </c>
      <c r="E641">
        <f>'R-GRASP comparison'!E643</f>
        <v>5</v>
      </c>
      <c r="F641" s="55">
        <f>'R-GRASP comparison'!Q643</f>
        <v>443051.49</v>
      </c>
      <c r="G641" s="55">
        <f>'R-GRASP comparison'!R643</f>
        <v>454645.62199999997</v>
      </c>
      <c r="H641" s="55">
        <f>'R-GRASP comparison'!S643</f>
        <v>5659.8080909393211</v>
      </c>
      <c r="I641" s="51">
        <f>tsplib[[#This Row],[Dev]]/tsplib[[#This Row],[Best]]</f>
        <v>1.277460570314146E-2</v>
      </c>
      <c r="J641" s="55">
        <f>'R-GRASP comparison'!T643</f>
        <v>33.099809999999998</v>
      </c>
    </row>
  </sheetData>
  <sortState xmlns:xlrd2="http://schemas.microsoft.com/office/spreadsheetml/2017/richdata2" ref="S5:X44">
    <sortCondition ref="X5:X44"/>
  </sortState>
  <mergeCells count="1">
    <mergeCell ref="S2:W2"/>
  </mergeCells>
  <phoneticPr fontId="18" type="noConversion"/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8278-582C-EA4F-A750-B4ED71028964}">
  <sheetPr codeName="Sheet1"/>
  <dimension ref="A1:AH675"/>
  <sheetViews>
    <sheetView tabSelected="1" zoomScale="90" zoomScaleNormal="90" workbookViewId="0">
      <selection activeCell="Q3" sqref="Q3"/>
    </sheetView>
  </sheetViews>
  <sheetFormatPr baseColWidth="10" defaultColWidth="9" defaultRowHeight="15" x14ac:dyDescent="0.2"/>
  <cols>
    <col min="1" max="1" width="5.83203125" style="1" customWidth="1"/>
    <col min="2" max="2" width="15.6640625" style="1" customWidth="1"/>
    <col min="3" max="5" width="5.83203125" style="39" customWidth="1"/>
    <col min="6" max="6" width="1.83203125" style="1" customWidth="1"/>
    <col min="7" max="8" width="11.6640625" style="12" customWidth="1"/>
    <col min="9" max="9" width="3.6640625" style="12" customWidth="1"/>
    <col min="10" max="10" width="5.6640625" style="12" customWidth="1"/>
    <col min="11" max="11" width="1.83203125" style="14" customWidth="1"/>
    <col min="12" max="13" width="10.6640625" style="12" customWidth="1"/>
    <col min="14" max="14" width="9.6640625" style="12" customWidth="1"/>
    <col min="15" max="15" width="5.6640625" style="12" customWidth="1"/>
    <col min="16" max="16" width="1.83203125" style="14" customWidth="1"/>
    <col min="17" max="18" width="10.6640625" style="12" customWidth="1"/>
    <col min="19" max="19" width="7.6640625" style="12" customWidth="1"/>
    <col min="20" max="20" width="5.6640625" style="12" customWidth="1"/>
    <col min="21" max="21" width="9" style="15"/>
    <col min="22" max="25" width="10.83203125" style="12" customWidth="1"/>
    <col min="26" max="26" width="9" style="2"/>
    <col min="27" max="27" width="10.83203125" style="2" customWidth="1"/>
    <col min="28" max="30" width="10.83203125" style="15" customWidth="1"/>
    <col min="31" max="33" width="10.83203125" style="24" customWidth="1"/>
    <col min="34" max="34" width="10.83203125" style="15" customWidth="1"/>
    <col min="35" max="16384" width="9" style="2"/>
  </cols>
  <sheetData>
    <row r="1" spans="1:34" x14ac:dyDescent="0.2">
      <c r="A1" s="5"/>
      <c r="B1" s="5"/>
      <c r="C1" s="36"/>
      <c r="D1" s="36"/>
      <c r="E1" s="36"/>
      <c r="J1" s="13"/>
      <c r="O1" s="13"/>
      <c r="T1" s="13"/>
      <c r="Y1" s="13"/>
    </row>
    <row r="2" spans="1:34" x14ac:dyDescent="0.2">
      <c r="A2" s="62" t="s">
        <v>0</v>
      </c>
      <c r="B2" s="62"/>
      <c r="C2" s="37"/>
      <c r="D2" s="37"/>
      <c r="E2" s="37"/>
      <c r="F2" s="8"/>
      <c r="G2" s="63" t="s">
        <v>709</v>
      </c>
      <c r="H2" s="63"/>
      <c r="I2" s="63"/>
      <c r="J2" s="63"/>
      <c r="K2" s="16"/>
      <c r="L2" s="63" t="s">
        <v>710</v>
      </c>
      <c r="M2" s="63"/>
      <c r="N2" s="63"/>
      <c r="O2" s="63"/>
      <c r="P2" s="16"/>
      <c r="Q2" s="63" t="s">
        <v>711</v>
      </c>
      <c r="R2" s="63"/>
      <c r="S2" s="63"/>
      <c r="T2" s="63"/>
      <c r="V2" s="63" t="s">
        <v>7</v>
      </c>
      <c r="W2" s="63"/>
      <c r="X2" s="63"/>
      <c r="Y2" s="63"/>
    </row>
    <row r="3" spans="1:34" x14ac:dyDescent="0.2">
      <c r="A3" s="3" t="s">
        <v>1</v>
      </c>
      <c r="B3" s="3" t="s">
        <v>5</v>
      </c>
      <c r="C3" s="37" t="s">
        <v>641</v>
      </c>
      <c r="D3" s="37" t="s">
        <v>639</v>
      </c>
      <c r="E3" s="37" t="s">
        <v>640</v>
      </c>
      <c r="F3" s="6"/>
      <c r="G3" s="17" t="s">
        <v>2</v>
      </c>
      <c r="H3" s="17" t="s">
        <v>3</v>
      </c>
      <c r="I3" s="18" t="s">
        <v>13</v>
      </c>
      <c r="J3" s="18" t="s">
        <v>6</v>
      </c>
      <c r="K3" s="19"/>
      <c r="L3" s="17" t="s">
        <v>2</v>
      </c>
      <c r="M3" s="17" t="s">
        <v>3</v>
      </c>
      <c r="N3" s="18" t="s">
        <v>13</v>
      </c>
      <c r="O3" s="18" t="s">
        <v>6</v>
      </c>
      <c r="P3" s="19"/>
      <c r="Q3" s="17" t="s">
        <v>2</v>
      </c>
      <c r="R3" s="17" t="s">
        <v>3</v>
      </c>
      <c r="S3" s="18" t="s">
        <v>13</v>
      </c>
      <c r="T3" s="18" t="s">
        <v>6</v>
      </c>
      <c r="V3" s="17" t="s">
        <v>2</v>
      </c>
      <c r="W3" s="17" t="s">
        <v>3</v>
      </c>
      <c r="X3" s="18" t="s">
        <v>4</v>
      </c>
      <c r="Y3" s="18" t="s">
        <v>6</v>
      </c>
      <c r="AA3" s="9" t="s">
        <v>8</v>
      </c>
      <c r="AB3" s="18" t="s">
        <v>2</v>
      </c>
      <c r="AC3" s="18" t="s">
        <v>12</v>
      </c>
      <c r="AD3" s="18" t="s">
        <v>14</v>
      </c>
      <c r="AE3" s="25" t="s">
        <v>9</v>
      </c>
      <c r="AF3" s="25" t="s">
        <v>10</v>
      </c>
      <c r="AG3" s="25" t="s">
        <v>11</v>
      </c>
      <c r="AH3" s="18" t="s">
        <v>6</v>
      </c>
    </row>
    <row r="4" spans="1:34" x14ac:dyDescent="0.2">
      <c r="A4" s="1">
        <v>1</v>
      </c>
      <c r="B4" s="1" t="s">
        <v>690</v>
      </c>
      <c r="C4" s="39">
        <v>280</v>
      </c>
      <c r="D4" s="38">
        <v>5</v>
      </c>
      <c r="E4" s="38">
        <v>2</v>
      </c>
      <c r="G4" s="12">
        <v>940407.07</v>
      </c>
      <c r="H4" s="12">
        <v>940407.07</v>
      </c>
      <c r="I4" s="12">
        <v>0</v>
      </c>
      <c r="J4" s="12">
        <v>250.02</v>
      </c>
      <c r="L4" s="12">
        <v>395910</v>
      </c>
      <c r="M4" s="12">
        <v>408907.9</v>
      </c>
      <c r="N4" s="12">
        <v>10067.540011233021</v>
      </c>
      <c r="O4" s="12">
        <v>198.5</v>
      </c>
      <c r="Q4" s="12">
        <v>394091.33</v>
      </c>
      <c r="R4" s="12">
        <v>394618.43899999995</v>
      </c>
      <c r="S4" s="12">
        <v>314.94321983670557</v>
      </c>
      <c r="T4" s="12">
        <v>29.847520000000003</v>
      </c>
      <c r="V4" s="12">
        <f>MIN(G4,L4,Q4)</f>
        <v>394091.33</v>
      </c>
      <c r="W4" s="12">
        <f>MIN(H4,M4,R4)</f>
        <v>394618.43899999995</v>
      </c>
      <c r="X4" s="12">
        <f>MIN(I4,N4,S4)</f>
        <v>0</v>
      </c>
      <c r="Y4" s="12">
        <f>MIN(J4,O4,T4)</f>
        <v>29.847520000000003</v>
      </c>
      <c r="AA4" s="10" t="s">
        <v>712</v>
      </c>
      <c r="AB4" s="23">
        <f>G644</f>
        <v>31374793.652828105</v>
      </c>
      <c r="AC4" s="23">
        <f>H644</f>
        <v>31374793.652828105</v>
      </c>
      <c r="AD4" s="23">
        <f>I644</f>
        <v>0</v>
      </c>
      <c r="AE4" s="26" cm="1">
        <f t="array" ref="AE4">SUM(--(G4:G643=V4:V643))</f>
        <v>0</v>
      </c>
      <c r="AF4" s="26" cm="1">
        <f t="array" ref="AF4">SUM(--(H4:H643=W4:W643))</f>
        <v>0</v>
      </c>
      <c r="AG4" s="26" cm="1">
        <f t="array" ref="AG4">SUM(--(I4:I643=X4:X643))</f>
        <v>640</v>
      </c>
      <c r="AH4" s="12">
        <f>J644</f>
        <v>250.04818749999976</v>
      </c>
    </row>
    <row r="5" spans="1:34" s="7" customFormat="1" x14ac:dyDescent="0.2">
      <c r="A5" s="1">
        <f>A4+1</f>
        <v>2</v>
      </c>
      <c r="B5" s="2" t="s">
        <v>691</v>
      </c>
      <c r="C5" s="39">
        <v>280</v>
      </c>
      <c r="D5" s="38">
        <v>5</v>
      </c>
      <c r="E5" s="38">
        <v>3</v>
      </c>
      <c r="F5" s="6"/>
      <c r="G5" s="12">
        <v>943137.57</v>
      </c>
      <c r="H5" s="12">
        <v>943137.57</v>
      </c>
      <c r="I5" s="12">
        <v>0</v>
      </c>
      <c r="J5" s="12">
        <v>250.02</v>
      </c>
      <c r="K5" s="14"/>
      <c r="L5" s="12">
        <v>403694</v>
      </c>
      <c r="M5" s="12">
        <v>414097.6</v>
      </c>
      <c r="N5" s="12">
        <v>11092.876064293596</v>
      </c>
      <c r="O5" s="12">
        <v>153.1</v>
      </c>
      <c r="P5" s="14"/>
      <c r="Q5" s="12">
        <v>397125.07</v>
      </c>
      <c r="R5" s="12">
        <v>398212.71</v>
      </c>
      <c r="S5" s="12">
        <v>744.52204981899615</v>
      </c>
      <c r="T5" s="12">
        <v>32.599670000000003</v>
      </c>
      <c r="U5" s="20"/>
      <c r="V5" s="12">
        <f t="shared" ref="V5:V68" si="0">MIN(G5,L5,Q5)</f>
        <v>397125.07</v>
      </c>
      <c r="W5" s="12">
        <f t="shared" ref="W5:W68" si="1">MIN(H5,M5,R5)</f>
        <v>398212.71</v>
      </c>
      <c r="X5" s="12">
        <f t="shared" ref="X5:X68" si="2">MIN(I5,N5,S5)</f>
        <v>0</v>
      </c>
      <c r="Y5" s="12">
        <f t="shared" ref="Y5:Y68" si="3">MIN(J5,O5,T5)</f>
        <v>32.599670000000003</v>
      </c>
      <c r="AA5" s="30" t="s">
        <v>710</v>
      </c>
      <c r="AB5" s="29">
        <f>L644</f>
        <v>1844425.1666562506</v>
      </c>
      <c r="AC5" s="29">
        <f>M644</f>
        <v>1912467.2233749996</v>
      </c>
      <c r="AD5" s="29">
        <f>N644</f>
        <v>51324.911022714834</v>
      </c>
      <c r="AE5" s="31" cm="1">
        <f t="array" ref="AE5">SUM(--(L4:L643=V4:V643))</f>
        <v>237</v>
      </c>
      <c r="AF5" s="31" cm="1">
        <f t="array" ref="AF5">SUM(--(M4:M643=W4:W643))</f>
        <v>136</v>
      </c>
      <c r="AG5" s="31" cm="1">
        <f t="array" ref="AG5">SUM(--(N4:N643=X4:X643))</f>
        <v>0</v>
      </c>
      <c r="AH5" s="29">
        <f>O644</f>
        <v>160.84187499999987</v>
      </c>
    </row>
    <row r="6" spans="1:34" x14ac:dyDescent="0.2">
      <c r="A6" s="1">
        <f t="shared" ref="A6:A69" si="4">A5+1</f>
        <v>3</v>
      </c>
      <c r="B6" s="1" t="s">
        <v>692</v>
      </c>
      <c r="C6" s="39">
        <v>280</v>
      </c>
      <c r="D6" s="38">
        <v>5</v>
      </c>
      <c r="E6" s="38">
        <v>4</v>
      </c>
      <c r="G6" s="12">
        <v>941407.32</v>
      </c>
      <c r="H6" s="12">
        <v>941407.32</v>
      </c>
      <c r="I6" s="12">
        <v>0</v>
      </c>
      <c r="J6" s="12">
        <v>250.02</v>
      </c>
      <c r="L6" s="12">
        <v>424758</v>
      </c>
      <c r="M6" s="12">
        <v>445610.1</v>
      </c>
      <c r="N6" s="12">
        <v>12816.338404552214</v>
      </c>
      <c r="O6" s="12">
        <v>174.9</v>
      </c>
      <c r="Q6" s="12">
        <v>421464.85</v>
      </c>
      <c r="R6" s="12">
        <v>423047.84399999992</v>
      </c>
      <c r="S6" s="12">
        <v>1055.8112922529783</v>
      </c>
      <c r="T6" s="12">
        <v>36.24971</v>
      </c>
      <c r="V6" s="12">
        <f t="shared" si="0"/>
        <v>421464.85</v>
      </c>
      <c r="W6" s="12">
        <f t="shared" si="1"/>
        <v>423047.84399999992</v>
      </c>
      <c r="X6" s="12">
        <f t="shared" si="2"/>
        <v>0</v>
      </c>
      <c r="Y6" s="12">
        <f t="shared" si="3"/>
        <v>36.24971</v>
      </c>
      <c r="AA6" s="11" t="s">
        <v>711</v>
      </c>
      <c r="AB6" s="13">
        <f>Q644</f>
        <v>1806862.4507812511</v>
      </c>
      <c r="AC6" s="13">
        <f>R644</f>
        <v>1821521.5890765614</v>
      </c>
      <c r="AD6" s="13">
        <f>S644</f>
        <v>8500.7745353058708</v>
      </c>
      <c r="AE6" s="27" cm="1">
        <f t="array" ref="AE6">SUM(--(Q4:Q643=V4:V643))</f>
        <v>403</v>
      </c>
      <c r="AF6" s="27" cm="1">
        <f t="array" ref="AF6">SUM(--(R4:R643=W4:W643))</f>
        <v>504</v>
      </c>
      <c r="AG6" s="27" cm="1">
        <f t="array" ref="AG6">SUM(--(S4:S643=X4:X643))</f>
        <v>2</v>
      </c>
      <c r="AH6" s="13">
        <f>T644</f>
        <v>51.591011109374975</v>
      </c>
    </row>
    <row r="7" spans="1:34" x14ac:dyDescent="0.2">
      <c r="A7" s="1">
        <f t="shared" si="4"/>
        <v>4</v>
      </c>
      <c r="B7" s="1" t="s">
        <v>693</v>
      </c>
      <c r="C7" s="39">
        <v>280</v>
      </c>
      <c r="D7" s="38">
        <v>5</v>
      </c>
      <c r="E7" s="38">
        <v>5</v>
      </c>
      <c r="F7" s="6"/>
      <c r="G7" s="12">
        <v>100000000</v>
      </c>
      <c r="H7" s="12">
        <v>100000000</v>
      </c>
      <c r="I7" s="12">
        <v>0</v>
      </c>
      <c r="J7" s="12">
        <v>250.01</v>
      </c>
      <c r="L7" s="12">
        <v>412705</v>
      </c>
      <c r="M7" s="12">
        <v>429327.7</v>
      </c>
      <c r="N7" s="12">
        <v>9159.9467374725118</v>
      </c>
      <c r="O7" s="12">
        <v>149.30000000000001</v>
      </c>
      <c r="Q7" s="12">
        <v>397740.19</v>
      </c>
      <c r="R7" s="12">
        <v>400509.17300000001</v>
      </c>
      <c r="S7" s="12">
        <v>1392.1747235973385</v>
      </c>
      <c r="T7" s="12">
        <v>40.223480000000002</v>
      </c>
      <c r="V7" s="12">
        <f t="shared" si="0"/>
        <v>397740.19</v>
      </c>
      <c r="W7" s="12">
        <f t="shared" si="1"/>
        <v>400509.17300000001</v>
      </c>
      <c r="X7" s="12">
        <f t="shared" si="2"/>
        <v>0</v>
      </c>
      <c r="Y7" s="12">
        <f t="shared" si="3"/>
        <v>40.223480000000002</v>
      </c>
    </row>
    <row r="8" spans="1:34" x14ac:dyDescent="0.2">
      <c r="A8" s="1">
        <f t="shared" si="4"/>
        <v>5</v>
      </c>
      <c r="B8" s="1" t="s">
        <v>694</v>
      </c>
      <c r="C8" s="39">
        <v>280</v>
      </c>
      <c r="D8" s="38">
        <v>10</v>
      </c>
      <c r="E8" s="38">
        <v>2</v>
      </c>
      <c r="G8" s="12">
        <v>460036.46</v>
      </c>
      <c r="H8" s="12">
        <v>460036.46</v>
      </c>
      <c r="I8" s="12">
        <v>0</v>
      </c>
      <c r="J8" s="12">
        <v>250.04</v>
      </c>
      <c r="L8" s="12">
        <v>141502</v>
      </c>
      <c r="M8" s="12">
        <v>146561.20000000001</v>
      </c>
      <c r="N8" s="12">
        <v>3850.2622652374102</v>
      </c>
      <c r="O8" s="12">
        <v>213.2</v>
      </c>
      <c r="Q8" s="12">
        <v>136930.98000000001</v>
      </c>
      <c r="R8" s="12">
        <v>137805.89399999997</v>
      </c>
      <c r="S8" s="12">
        <v>544.594964684763</v>
      </c>
      <c r="T8" s="12">
        <v>46.810099999999991</v>
      </c>
      <c r="V8" s="12">
        <f t="shared" si="0"/>
        <v>136930.98000000001</v>
      </c>
      <c r="W8" s="12">
        <f t="shared" si="1"/>
        <v>137805.89399999997</v>
      </c>
      <c r="X8" s="12">
        <f t="shared" si="2"/>
        <v>0</v>
      </c>
      <c r="Y8" s="12">
        <f t="shared" si="3"/>
        <v>46.810099999999991</v>
      </c>
      <c r="AA8" s="7"/>
      <c r="AB8" s="20"/>
      <c r="AC8" s="20"/>
      <c r="AD8" s="20"/>
      <c r="AE8" s="28"/>
      <c r="AF8" s="28"/>
      <c r="AG8" s="28"/>
      <c r="AH8" s="20"/>
    </row>
    <row r="9" spans="1:34" x14ac:dyDescent="0.2">
      <c r="A9" s="1">
        <f t="shared" si="4"/>
        <v>6</v>
      </c>
      <c r="B9" s="1" t="s">
        <v>695</v>
      </c>
      <c r="C9" s="39">
        <v>280</v>
      </c>
      <c r="D9" s="38">
        <v>10</v>
      </c>
      <c r="E9" s="38">
        <v>3</v>
      </c>
      <c r="G9" s="12">
        <v>457147.23</v>
      </c>
      <c r="H9" s="12">
        <v>457147.23</v>
      </c>
      <c r="I9" s="12">
        <v>0</v>
      </c>
      <c r="J9" s="12">
        <v>250.04</v>
      </c>
      <c r="L9" s="12">
        <v>148610</v>
      </c>
      <c r="M9" s="12">
        <v>153070</v>
      </c>
      <c r="N9" s="12">
        <v>3259.3916269417177</v>
      </c>
      <c r="O9" s="12">
        <v>207.8</v>
      </c>
      <c r="Q9" s="12">
        <v>143005.16</v>
      </c>
      <c r="R9" s="12">
        <v>144471.74499999997</v>
      </c>
      <c r="S9" s="12">
        <v>1109.477769065244</v>
      </c>
      <c r="T9" s="12">
        <v>52.028830000000006</v>
      </c>
      <c r="V9" s="12">
        <f t="shared" si="0"/>
        <v>143005.16</v>
      </c>
      <c r="W9" s="12">
        <f t="shared" si="1"/>
        <v>144471.74499999997</v>
      </c>
      <c r="X9" s="12">
        <f t="shared" si="2"/>
        <v>0</v>
      </c>
      <c r="Y9" s="12">
        <f t="shared" si="3"/>
        <v>52.028830000000006</v>
      </c>
    </row>
    <row r="10" spans="1:34" s="7" customFormat="1" x14ac:dyDescent="0.2">
      <c r="A10" s="1">
        <f t="shared" si="4"/>
        <v>7</v>
      </c>
      <c r="B10" s="2" t="s">
        <v>696</v>
      </c>
      <c r="C10" s="39">
        <v>280</v>
      </c>
      <c r="D10" s="38">
        <v>10</v>
      </c>
      <c r="E10" s="38">
        <v>4</v>
      </c>
      <c r="F10" s="1"/>
      <c r="G10" s="12">
        <v>100000000</v>
      </c>
      <c r="H10" s="12">
        <v>100000000</v>
      </c>
      <c r="I10" s="12">
        <v>0</v>
      </c>
      <c r="J10" s="12">
        <v>250.01</v>
      </c>
      <c r="K10" s="14"/>
      <c r="L10" s="12">
        <v>160709</v>
      </c>
      <c r="M10" s="12">
        <v>165206.79999999999</v>
      </c>
      <c r="N10" s="12">
        <v>3994.0074500570363</v>
      </c>
      <c r="O10" s="12">
        <v>207.3</v>
      </c>
      <c r="P10" s="14"/>
      <c r="Q10" s="12">
        <v>158786.34</v>
      </c>
      <c r="R10" s="12">
        <v>159914.992</v>
      </c>
      <c r="S10" s="12">
        <v>644.56538423274765</v>
      </c>
      <c r="T10" s="12">
        <v>58.062069999999991</v>
      </c>
      <c r="U10" s="20"/>
      <c r="V10" s="12">
        <f t="shared" si="0"/>
        <v>158786.34</v>
      </c>
      <c r="W10" s="12">
        <f t="shared" si="1"/>
        <v>159914.992</v>
      </c>
      <c r="X10" s="12">
        <f t="shared" si="2"/>
        <v>0</v>
      </c>
      <c r="Y10" s="12">
        <f t="shared" si="3"/>
        <v>58.062069999999991</v>
      </c>
      <c r="AA10" s="2"/>
      <c r="AB10" s="15"/>
      <c r="AC10" s="15"/>
      <c r="AD10" s="15"/>
      <c r="AE10" s="24"/>
      <c r="AF10" s="24"/>
      <c r="AG10" s="24"/>
      <c r="AH10" s="15"/>
    </row>
    <row r="11" spans="1:34" x14ac:dyDescent="0.2">
      <c r="A11" s="1">
        <f t="shared" si="4"/>
        <v>8</v>
      </c>
      <c r="B11" s="1" t="s">
        <v>697</v>
      </c>
      <c r="C11" s="39">
        <v>280</v>
      </c>
      <c r="D11" s="38">
        <v>10</v>
      </c>
      <c r="E11" s="38">
        <v>5</v>
      </c>
      <c r="G11" s="12">
        <v>100000000</v>
      </c>
      <c r="H11" s="12">
        <v>100000000</v>
      </c>
      <c r="I11" s="12">
        <v>0</v>
      </c>
      <c r="J11" s="12">
        <v>250.01</v>
      </c>
      <c r="L11" s="12">
        <v>152824</v>
      </c>
      <c r="M11" s="12">
        <v>158279.5</v>
      </c>
      <c r="N11" s="12">
        <v>4196.0923157411853</v>
      </c>
      <c r="O11" s="12">
        <v>149.30000000000001</v>
      </c>
      <c r="Q11" s="12">
        <v>148691.18</v>
      </c>
      <c r="R11" s="12">
        <v>149668.59600000002</v>
      </c>
      <c r="S11" s="12">
        <v>779.70067834037468</v>
      </c>
      <c r="T11" s="12">
        <v>65.240610000000004</v>
      </c>
      <c r="V11" s="12">
        <f t="shared" si="0"/>
        <v>148691.18</v>
      </c>
      <c r="W11" s="12">
        <f t="shared" si="1"/>
        <v>149668.59600000002</v>
      </c>
      <c r="X11" s="12">
        <f t="shared" si="2"/>
        <v>0</v>
      </c>
      <c r="Y11" s="12">
        <f t="shared" si="3"/>
        <v>65.240610000000004</v>
      </c>
    </row>
    <row r="12" spans="1:34" x14ac:dyDescent="0.2">
      <c r="A12" s="1">
        <f t="shared" si="4"/>
        <v>9</v>
      </c>
      <c r="B12" s="1" t="s">
        <v>698</v>
      </c>
      <c r="C12" s="39">
        <v>280</v>
      </c>
      <c r="D12" s="38">
        <v>15</v>
      </c>
      <c r="E12" s="38">
        <v>2</v>
      </c>
      <c r="G12" s="12">
        <v>303665.43</v>
      </c>
      <c r="H12" s="12">
        <v>303665.43</v>
      </c>
      <c r="I12" s="12">
        <v>0</v>
      </c>
      <c r="J12" s="12">
        <v>250.13</v>
      </c>
      <c r="L12" s="12">
        <v>75648.899999999994</v>
      </c>
      <c r="M12" s="12">
        <v>78828.73000000001</v>
      </c>
      <c r="N12" s="12">
        <v>1893.1007562843686</v>
      </c>
      <c r="O12" s="12">
        <v>190.8</v>
      </c>
      <c r="Q12" s="12">
        <v>73128.490000000005</v>
      </c>
      <c r="R12" s="12">
        <v>73916.570999999996</v>
      </c>
      <c r="S12" s="12">
        <v>660.89258122716797</v>
      </c>
      <c r="T12" s="12">
        <v>61.047709999999995</v>
      </c>
      <c r="V12" s="12">
        <f t="shared" si="0"/>
        <v>73128.490000000005</v>
      </c>
      <c r="W12" s="12">
        <f t="shared" si="1"/>
        <v>73916.570999999996</v>
      </c>
      <c r="X12" s="12">
        <f t="shared" si="2"/>
        <v>0</v>
      </c>
      <c r="Y12" s="12">
        <f t="shared" si="3"/>
        <v>61.047709999999995</v>
      </c>
    </row>
    <row r="13" spans="1:34" x14ac:dyDescent="0.2">
      <c r="A13" s="1">
        <f t="shared" si="4"/>
        <v>10</v>
      </c>
      <c r="B13" s="1" t="s">
        <v>699</v>
      </c>
      <c r="C13" s="39">
        <v>280</v>
      </c>
      <c r="D13" s="38">
        <v>15</v>
      </c>
      <c r="E13" s="38">
        <v>3</v>
      </c>
      <c r="G13" s="12">
        <v>100000000</v>
      </c>
      <c r="H13" s="12">
        <v>100000000</v>
      </c>
      <c r="I13" s="12">
        <v>0</v>
      </c>
      <c r="J13" s="12">
        <v>250.05</v>
      </c>
      <c r="L13" s="12">
        <v>81381.600000000006</v>
      </c>
      <c r="M13" s="12">
        <v>84927.81</v>
      </c>
      <c r="N13" s="12">
        <v>2643.3377475583143</v>
      </c>
      <c r="O13" s="12">
        <v>202.8</v>
      </c>
      <c r="Q13" s="12">
        <v>79410.429999999993</v>
      </c>
      <c r="R13" s="12">
        <v>79868.725999999995</v>
      </c>
      <c r="S13" s="12">
        <v>342.60589987136501</v>
      </c>
      <c r="T13" s="12">
        <v>67.991420000000005</v>
      </c>
      <c r="V13" s="12">
        <f t="shared" si="0"/>
        <v>79410.429999999993</v>
      </c>
      <c r="W13" s="12">
        <f t="shared" si="1"/>
        <v>79868.725999999995</v>
      </c>
      <c r="X13" s="12">
        <f t="shared" si="2"/>
        <v>0</v>
      </c>
      <c r="Y13" s="12">
        <f t="shared" si="3"/>
        <v>67.991420000000005</v>
      </c>
      <c r="AA13" s="7"/>
      <c r="AB13" s="20"/>
      <c r="AC13" s="20"/>
      <c r="AD13" s="20"/>
      <c r="AE13" s="28"/>
      <c r="AF13" s="28"/>
      <c r="AG13" s="28"/>
      <c r="AH13" s="20"/>
    </row>
    <row r="14" spans="1:34" x14ac:dyDescent="0.2">
      <c r="A14" s="1">
        <f t="shared" si="4"/>
        <v>11</v>
      </c>
      <c r="B14" s="1" t="s">
        <v>700</v>
      </c>
      <c r="C14" s="39">
        <v>280</v>
      </c>
      <c r="D14" s="38">
        <v>15</v>
      </c>
      <c r="E14" s="38">
        <v>4</v>
      </c>
      <c r="G14" s="12">
        <v>100000000</v>
      </c>
      <c r="H14" s="12">
        <v>100000000</v>
      </c>
      <c r="I14" s="12">
        <v>0</v>
      </c>
      <c r="J14" s="12">
        <v>250.6</v>
      </c>
      <c r="L14" s="12">
        <v>95081.9</v>
      </c>
      <c r="M14" s="12">
        <v>98016.83</v>
      </c>
      <c r="N14" s="12">
        <v>3098.0951158377611</v>
      </c>
      <c r="O14" s="12">
        <v>201.7</v>
      </c>
      <c r="Q14" s="12">
        <v>89743.44</v>
      </c>
      <c r="R14" s="12">
        <v>91333.79</v>
      </c>
      <c r="S14" s="12">
        <v>957.98070865521629</v>
      </c>
      <c r="T14" s="12">
        <v>76.962149999999994</v>
      </c>
      <c r="V14" s="12">
        <f t="shared" si="0"/>
        <v>89743.44</v>
      </c>
      <c r="W14" s="12">
        <f t="shared" si="1"/>
        <v>91333.79</v>
      </c>
      <c r="X14" s="12">
        <f t="shared" si="2"/>
        <v>0</v>
      </c>
      <c r="Y14" s="12">
        <f t="shared" si="3"/>
        <v>76.962149999999994</v>
      </c>
    </row>
    <row r="15" spans="1:34" s="7" customFormat="1" x14ac:dyDescent="0.2">
      <c r="A15" s="1">
        <f t="shared" si="4"/>
        <v>12</v>
      </c>
      <c r="B15" s="2" t="s">
        <v>701</v>
      </c>
      <c r="C15" s="39">
        <v>280</v>
      </c>
      <c r="D15" s="38">
        <v>15</v>
      </c>
      <c r="E15" s="38">
        <v>5</v>
      </c>
      <c r="F15" s="1"/>
      <c r="G15" s="12">
        <v>100000000</v>
      </c>
      <c r="H15" s="12">
        <v>100000000</v>
      </c>
      <c r="I15" s="12">
        <v>0</v>
      </c>
      <c r="J15" s="12">
        <v>250.01</v>
      </c>
      <c r="K15" s="14"/>
      <c r="L15" s="12">
        <v>87019</v>
      </c>
      <c r="M15" s="12">
        <v>90468.22</v>
      </c>
      <c r="N15" s="12">
        <v>2040.8641229744928</v>
      </c>
      <c r="O15" s="12">
        <v>185.4</v>
      </c>
      <c r="P15" s="14"/>
      <c r="Q15" s="12">
        <v>84609.37</v>
      </c>
      <c r="R15" s="12">
        <v>85931.467000000004</v>
      </c>
      <c r="S15" s="12">
        <v>836.93111521996696</v>
      </c>
      <c r="T15" s="12">
        <v>86.45626</v>
      </c>
      <c r="U15" s="20"/>
      <c r="V15" s="12">
        <f t="shared" si="0"/>
        <v>84609.37</v>
      </c>
      <c r="W15" s="12">
        <f t="shared" si="1"/>
        <v>85931.467000000004</v>
      </c>
      <c r="X15" s="12">
        <f t="shared" si="2"/>
        <v>0</v>
      </c>
      <c r="Y15" s="12">
        <f t="shared" si="3"/>
        <v>86.45626</v>
      </c>
      <c r="AA15" s="2"/>
      <c r="AB15" s="15"/>
      <c r="AC15" s="15"/>
      <c r="AD15" s="15"/>
      <c r="AE15" s="24"/>
      <c r="AF15" s="24"/>
      <c r="AG15" s="24"/>
      <c r="AH15" s="15"/>
    </row>
    <row r="16" spans="1:34" x14ac:dyDescent="0.2">
      <c r="A16" s="1">
        <f t="shared" si="4"/>
        <v>13</v>
      </c>
      <c r="B16" s="1" t="s">
        <v>702</v>
      </c>
      <c r="C16" s="39">
        <v>280</v>
      </c>
      <c r="D16" s="38">
        <v>20</v>
      </c>
      <c r="E16" s="38">
        <v>2</v>
      </c>
      <c r="F16" s="6"/>
      <c r="G16" s="12">
        <v>220927.22</v>
      </c>
      <c r="H16" s="12">
        <v>220927.22</v>
      </c>
      <c r="I16" s="12">
        <v>0</v>
      </c>
      <c r="J16" s="12">
        <v>250.1</v>
      </c>
      <c r="L16" s="12">
        <v>49840.6</v>
      </c>
      <c r="M16" s="12">
        <v>51148.270000000004</v>
      </c>
      <c r="N16" s="12">
        <v>1207.1955434440231</v>
      </c>
      <c r="O16" s="12">
        <v>178.1</v>
      </c>
      <c r="Q16" s="12">
        <v>47798.57</v>
      </c>
      <c r="R16" s="12">
        <v>48149.186999999998</v>
      </c>
      <c r="S16" s="12">
        <v>237.00890044468827</v>
      </c>
      <c r="T16" s="12">
        <v>72.216669999999993</v>
      </c>
      <c r="V16" s="12">
        <f t="shared" si="0"/>
        <v>47798.57</v>
      </c>
      <c r="W16" s="12">
        <f t="shared" si="1"/>
        <v>48149.186999999998</v>
      </c>
      <c r="X16" s="12">
        <f t="shared" si="2"/>
        <v>0</v>
      </c>
      <c r="Y16" s="12">
        <f t="shared" si="3"/>
        <v>72.216669999999993</v>
      </c>
    </row>
    <row r="17" spans="1:34" x14ac:dyDescent="0.2">
      <c r="A17" s="1">
        <f t="shared" si="4"/>
        <v>14</v>
      </c>
      <c r="B17" s="1" t="s">
        <v>703</v>
      </c>
      <c r="C17" s="39">
        <v>280</v>
      </c>
      <c r="D17" s="38">
        <v>20</v>
      </c>
      <c r="E17" s="38">
        <v>3</v>
      </c>
      <c r="G17" s="12">
        <v>219385.81</v>
      </c>
      <c r="H17" s="12">
        <v>219385.81</v>
      </c>
      <c r="I17" s="12">
        <v>0</v>
      </c>
      <c r="J17" s="12">
        <v>250.09</v>
      </c>
      <c r="L17" s="12">
        <v>52094</v>
      </c>
      <c r="M17" s="12">
        <v>54598.65</v>
      </c>
      <c r="N17" s="12">
        <v>1692.2644790995942</v>
      </c>
      <c r="O17" s="12">
        <v>198.5</v>
      </c>
      <c r="Q17" s="12">
        <v>52056.26</v>
      </c>
      <c r="R17" s="12">
        <v>52471.955000000016</v>
      </c>
      <c r="S17" s="12">
        <v>388.34537152299612</v>
      </c>
      <c r="T17" s="12">
        <v>81.407290000000003</v>
      </c>
      <c r="V17" s="12">
        <f t="shared" si="0"/>
        <v>52056.26</v>
      </c>
      <c r="W17" s="12">
        <f t="shared" si="1"/>
        <v>52471.955000000016</v>
      </c>
      <c r="X17" s="12">
        <f t="shared" si="2"/>
        <v>0</v>
      </c>
      <c r="Y17" s="12">
        <f t="shared" si="3"/>
        <v>81.407290000000003</v>
      </c>
    </row>
    <row r="18" spans="1:34" x14ac:dyDescent="0.2">
      <c r="A18" s="1">
        <f t="shared" si="4"/>
        <v>15</v>
      </c>
      <c r="B18" s="1" t="s">
        <v>704</v>
      </c>
      <c r="C18" s="39">
        <v>280</v>
      </c>
      <c r="D18" s="38">
        <v>20</v>
      </c>
      <c r="E18" s="38">
        <v>4</v>
      </c>
      <c r="F18" s="6"/>
      <c r="G18" s="12">
        <v>100000000</v>
      </c>
      <c r="H18" s="12">
        <v>100000000</v>
      </c>
      <c r="I18" s="12">
        <v>0</v>
      </c>
      <c r="J18" s="12">
        <v>250.03</v>
      </c>
      <c r="L18" s="12">
        <v>61694.2</v>
      </c>
      <c r="M18" s="12">
        <v>63782.650000000009</v>
      </c>
      <c r="N18" s="12">
        <v>1568.4939133165669</v>
      </c>
      <c r="O18" s="12">
        <v>205.2</v>
      </c>
      <c r="Q18" s="12">
        <v>60050.03</v>
      </c>
      <c r="R18" s="12">
        <v>61021.738000000012</v>
      </c>
      <c r="S18" s="12">
        <v>508.79203607499034</v>
      </c>
      <c r="T18" s="12">
        <v>94.210549999999998</v>
      </c>
      <c r="V18" s="12">
        <f t="shared" si="0"/>
        <v>60050.03</v>
      </c>
      <c r="W18" s="12">
        <f t="shared" si="1"/>
        <v>61021.738000000012</v>
      </c>
      <c r="X18" s="12">
        <f t="shared" si="2"/>
        <v>0</v>
      </c>
      <c r="Y18" s="12">
        <f t="shared" si="3"/>
        <v>94.210549999999998</v>
      </c>
      <c r="AA18" s="7"/>
      <c r="AB18" s="20"/>
      <c r="AC18" s="20"/>
      <c r="AD18" s="20"/>
      <c r="AE18" s="28"/>
      <c r="AF18" s="28"/>
      <c r="AG18" s="28"/>
      <c r="AH18" s="20"/>
    </row>
    <row r="19" spans="1:34" x14ac:dyDescent="0.2">
      <c r="A19" s="1">
        <f t="shared" si="4"/>
        <v>16</v>
      </c>
      <c r="B19" s="1" t="s">
        <v>705</v>
      </c>
      <c r="C19" s="39">
        <v>280</v>
      </c>
      <c r="D19" s="38">
        <v>20</v>
      </c>
      <c r="E19" s="38">
        <v>5</v>
      </c>
      <c r="G19" s="12">
        <v>100000000</v>
      </c>
      <c r="H19" s="12">
        <v>100000000</v>
      </c>
      <c r="I19" s="12">
        <v>0</v>
      </c>
      <c r="J19" s="12">
        <v>250</v>
      </c>
      <c r="L19" s="12">
        <v>57300.1</v>
      </c>
      <c r="M19" s="12">
        <v>60642.680000000008</v>
      </c>
      <c r="N19" s="12">
        <v>2750.9719029220673</v>
      </c>
      <c r="O19" s="12">
        <v>204.1</v>
      </c>
      <c r="Q19" s="12">
        <v>57308.61</v>
      </c>
      <c r="R19" s="12">
        <v>58225.816999999995</v>
      </c>
      <c r="S19" s="12">
        <v>706.12917332690176</v>
      </c>
      <c r="T19" s="12">
        <v>105.16033</v>
      </c>
      <c r="V19" s="12">
        <f t="shared" si="0"/>
        <v>57300.1</v>
      </c>
      <c r="W19" s="12">
        <f t="shared" si="1"/>
        <v>58225.816999999995</v>
      </c>
      <c r="X19" s="12">
        <f t="shared" si="2"/>
        <v>0</v>
      </c>
      <c r="Y19" s="12">
        <f t="shared" si="3"/>
        <v>105.16033</v>
      </c>
    </row>
    <row r="20" spans="1:34" s="7" customFormat="1" x14ac:dyDescent="0.2">
      <c r="A20" s="1">
        <f t="shared" si="4"/>
        <v>17</v>
      </c>
      <c r="B20" t="s">
        <v>15</v>
      </c>
      <c r="C20" s="38">
        <v>127</v>
      </c>
      <c r="D20" s="38">
        <v>5</v>
      </c>
      <c r="E20" s="38">
        <v>2</v>
      </c>
      <c r="F20" s="6"/>
      <c r="G20" s="12">
        <v>7058675.1699999999</v>
      </c>
      <c r="H20" s="12">
        <v>7058675.1699999999</v>
      </c>
      <c r="I20" s="12">
        <v>0</v>
      </c>
      <c r="J20" s="12">
        <v>250.01</v>
      </c>
      <c r="K20" s="14"/>
      <c r="L20" s="12">
        <v>4397250</v>
      </c>
      <c r="M20" s="12">
        <v>4452219</v>
      </c>
      <c r="N20" s="12">
        <v>70446.768942545867</v>
      </c>
      <c r="O20" s="12">
        <v>128.1</v>
      </c>
      <c r="P20" s="14"/>
      <c r="Q20" s="12">
        <v>4354783.63</v>
      </c>
      <c r="R20" s="12">
        <v>4371079.8889999995</v>
      </c>
      <c r="S20" s="12">
        <v>12117.499739463621</v>
      </c>
      <c r="T20" s="12">
        <v>7.4147000000000007</v>
      </c>
      <c r="U20" s="20"/>
      <c r="V20" s="12">
        <f t="shared" si="0"/>
        <v>4354783.63</v>
      </c>
      <c r="W20" s="12">
        <f t="shared" si="1"/>
        <v>4371079.8889999995</v>
      </c>
      <c r="X20" s="12">
        <f t="shared" si="2"/>
        <v>0</v>
      </c>
      <c r="Y20" s="12">
        <f t="shared" si="3"/>
        <v>7.4147000000000007</v>
      </c>
      <c r="AA20" s="2"/>
      <c r="AB20" s="15"/>
      <c r="AC20" s="15"/>
      <c r="AD20" s="15"/>
      <c r="AE20" s="24"/>
      <c r="AF20" s="24"/>
      <c r="AG20" s="24"/>
      <c r="AH20" s="15"/>
    </row>
    <row r="21" spans="1:34" x14ac:dyDescent="0.2">
      <c r="A21" s="1">
        <f t="shared" si="4"/>
        <v>18</v>
      </c>
      <c r="B21" t="s">
        <v>16</v>
      </c>
      <c r="C21" s="38">
        <v>127</v>
      </c>
      <c r="D21" s="38">
        <v>5</v>
      </c>
      <c r="E21" s="38">
        <v>3</v>
      </c>
      <c r="G21" s="12">
        <v>7589004.9900000002</v>
      </c>
      <c r="H21" s="12">
        <v>7589004.9900000002</v>
      </c>
      <c r="I21" s="12">
        <v>0</v>
      </c>
      <c r="J21" s="12">
        <v>250.01</v>
      </c>
      <c r="L21" s="12">
        <v>4470970</v>
      </c>
      <c r="M21" s="12">
        <v>4530394</v>
      </c>
      <c r="N21" s="12">
        <v>74318.241098669707</v>
      </c>
      <c r="O21" s="12">
        <v>131</v>
      </c>
      <c r="Q21" s="12">
        <v>4470967.22</v>
      </c>
      <c r="R21" s="12">
        <v>4474984.0979999993</v>
      </c>
      <c r="S21" s="12">
        <v>5214.9530614290497</v>
      </c>
      <c r="T21" s="12">
        <v>8.3870500000000003</v>
      </c>
      <c r="V21" s="12">
        <f t="shared" si="0"/>
        <v>4470967.22</v>
      </c>
      <c r="W21" s="12">
        <f t="shared" si="1"/>
        <v>4474984.0979999993</v>
      </c>
      <c r="X21" s="12">
        <f t="shared" si="2"/>
        <v>0</v>
      </c>
      <c r="Y21" s="12">
        <f t="shared" si="3"/>
        <v>8.3870500000000003</v>
      </c>
    </row>
    <row r="22" spans="1:34" x14ac:dyDescent="0.2">
      <c r="A22" s="1">
        <f t="shared" si="4"/>
        <v>19</v>
      </c>
      <c r="B22" t="s">
        <v>17</v>
      </c>
      <c r="C22" s="38">
        <v>127</v>
      </c>
      <c r="D22" s="38">
        <v>5</v>
      </c>
      <c r="E22" s="38">
        <v>4</v>
      </c>
      <c r="G22" s="12">
        <v>7658551.5999999996</v>
      </c>
      <c r="H22" s="12">
        <v>7658551.5999999996</v>
      </c>
      <c r="I22" s="12">
        <v>0</v>
      </c>
      <c r="J22" s="12">
        <v>250.01</v>
      </c>
      <c r="L22" s="12">
        <v>4541710</v>
      </c>
      <c r="M22" s="12">
        <v>4564242</v>
      </c>
      <c r="N22" s="12">
        <v>25462.419279313497</v>
      </c>
      <c r="O22" s="12">
        <v>165.1</v>
      </c>
      <c r="Q22" s="12">
        <v>4465821.68</v>
      </c>
      <c r="R22" s="12">
        <v>4502078.6809999999</v>
      </c>
      <c r="S22" s="12">
        <v>23456.571852653087</v>
      </c>
      <c r="T22" s="12">
        <v>8.766099999999998</v>
      </c>
      <c r="V22" s="12">
        <f t="shared" si="0"/>
        <v>4465821.68</v>
      </c>
      <c r="W22" s="12">
        <f t="shared" si="1"/>
        <v>4502078.6809999999</v>
      </c>
      <c r="X22" s="12">
        <f t="shared" si="2"/>
        <v>0</v>
      </c>
      <c r="Y22" s="12">
        <f t="shared" si="3"/>
        <v>8.766099999999998</v>
      </c>
    </row>
    <row r="23" spans="1:34" x14ac:dyDescent="0.2">
      <c r="A23" s="1">
        <f t="shared" si="4"/>
        <v>20</v>
      </c>
      <c r="B23" t="s">
        <v>18</v>
      </c>
      <c r="C23" s="38">
        <v>127</v>
      </c>
      <c r="D23" s="38">
        <v>5</v>
      </c>
      <c r="E23" s="38">
        <v>5</v>
      </c>
      <c r="G23" s="12">
        <v>7593181.46</v>
      </c>
      <c r="H23" s="12">
        <v>7593181.46</v>
      </c>
      <c r="I23" s="12">
        <v>0</v>
      </c>
      <c r="J23" s="12">
        <v>250.01</v>
      </c>
      <c r="L23" s="12">
        <v>4381510</v>
      </c>
      <c r="M23" s="12">
        <v>4453211</v>
      </c>
      <c r="N23" s="12">
        <v>115639.29334597109</v>
      </c>
      <c r="O23" s="12">
        <v>135.80000000000001</v>
      </c>
      <c r="Q23" s="12">
        <v>4378785.49</v>
      </c>
      <c r="R23" s="12">
        <v>4395649.0090000015</v>
      </c>
      <c r="S23" s="12">
        <v>9139.399054186948</v>
      </c>
      <c r="T23" s="12">
        <v>9.1403399999999984</v>
      </c>
      <c r="V23" s="12">
        <f t="shared" si="0"/>
        <v>4378785.49</v>
      </c>
      <c r="W23" s="12">
        <f t="shared" si="1"/>
        <v>4395649.0090000015</v>
      </c>
      <c r="X23" s="12">
        <f t="shared" si="2"/>
        <v>0</v>
      </c>
      <c r="Y23" s="12">
        <f t="shared" si="3"/>
        <v>9.1403399999999984</v>
      </c>
      <c r="AA23" s="7"/>
      <c r="AB23" s="20"/>
      <c r="AC23" s="20"/>
      <c r="AD23" s="20"/>
      <c r="AE23" s="28"/>
      <c r="AF23" s="28"/>
      <c r="AG23" s="28"/>
      <c r="AH23" s="20"/>
    </row>
    <row r="24" spans="1:34" x14ac:dyDescent="0.2">
      <c r="A24" s="1">
        <f t="shared" si="4"/>
        <v>21</v>
      </c>
      <c r="B24" t="s">
        <v>19</v>
      </c>
      <c r="C24" s="38">
        <v>127</v>
      </c>
      <c r="D24" s="38">
        <v>10</v>
      </c>
      <c r="E24" s="38">
        <v>2</v>
      </c>
      <c r="G24" s="12">
        <v>3589442.92</v>
      </c>
      <c r="H24" s="12">
        <v>3589442.92</v>
      </c>
      <c r="I24" s="12">
        <v>0</v>
      </c>
      <c r="J24" s="12">
        <v>250.02</v>
      </c>
      <c r="L24" s="12">
        <v>1567150</v>
      </c>
      <c r="M24" s="12">
        <v>1597417</v>
      </c>
      <c r="N24" s="12">
        <v>16309.696536450674</v>
      </c>
      <c r="O24" s="12">
        <v>154.69999999999999</v>
      </c>
      <c r="Q24" s="12">
        <v>1549825.68</v>
      </c>
      <c r="R24" s="12">
        <v>1562775.1070000001</v>
      </c>
      <c r="S24" s="12">
        <v>6212.2198729297797</v>
      </c>
      <c r="T24" s="12">
        <v>11.19966</v>
      </c>
      <c r="V24" s="12">
        <f t="shared" si="0"/>
        <v>1549825.68</v>
      </c>
      <c r="W24" s="12">
        <f t="shared" si="1"/>
        <v>1562775.1070000001</v>
      </c>
      <c r="X24" s="12">
        <f t="shared" si="2"/>
        <v>0</v>
      </c>
      <c r="Y24" s="12">
        <f t="shared" si="3"/>
        <v>11.19966</v>
      </c>
    </row>
    <row r="25" spans="1:34" s="7" customFormat="1" x14ac:dyDescent="0.2">
      <c r="A25" s="1">
        <f t="shared" si="4"/>
        <v>22</v>
      </c>
      <c r="B25" t="s">
        <v>20</v>
      </c>
      <c r="C25" s="38">
        <v>127</v>
      </c>
      <c r="D25" s="38">
        <v>10</v>
      </c>
      <c r="E25" s="38">
        <v>3</v>
      </c>
      <c r="F25" s="6"/>
      <c r="G25" s="12">
        <v>3678600.3</v>
      </c>
      <c r="H25" s="12">
        <v>3678600.3</v>
      </c>
      <c r="I25" s="12">
        <v>0</v>
      </c>
      <c r="J25" s="12">
        <v>250.01</v>
      </c>
      <c r="K25" s="14"/>
      <c r="L25" s="12">
        <v>1651780</v>
      </c>
      <c r="M25" s="12">
        <v>1669394</v>
      </c>
      <c r="N25" s="12">
        <v>12364.004385491153</v>
      </c>
      <c r="O25" s="12">
        <v>129.9</v>
      </c>
      <c r="P25" s="14"/>
      <c r="Q25" s="12">
        <v>1648143.22</v>
      </c>
      <c r="R25" s="12">
        <v>1659707.6190000002</v>
      </c>
      <c r="S25" s="12">
        <v>7620.7432336185839</v>
      </c>
      <c r="T25" s="12">
        <v>13.211779999999999</v>
      </c>
      <c r="U25" s="20"/>
      <c r="V25" s="12">
        <f t="shared" si="0"/>
        <v>1648143.22</v>
      </c>
      <c r="W25" s="12">
        <f t="shared" si="1"/>
        <v>1659707.6190000002</v>
      </c>
      <c r="X25" s="12">
        <f t="shared" si="2"/>
        <v>0</v>
      </c>
      <c r="Y25" s="12">
        <f t="shared" si="3"/>
        <v>13.211779999999999</v>
      </c>
      <c r="AA25" s="2"/>
      <c r="AB25" s="15"/>
      <c r="AC25" s="15"/>
      <c r="AD25" s="15"/>
      <c r="AE25" s="24"/>
      <c r="AF25" s="24"/>
      <c r="AG25" s="24"/>
      <c r="AH25" s="15"/>
    </row>
    <row r="26" spans="1:34" x14ac:dyDescent="0.2">
      <c r="A26" s="1">
        <f t="shared" si="4"/>
        <v>23</v>
      </c>
      <c r="B26" t="s">
        <v>21</v>
      </c>
      <c r="C26" s="38">
        <v>127</v>
      </c>
      <c r="D26" s="38">
        <v>10</v>
      </c>
      <c r="E26" s="38">
        <v>4</v>
      </c>
      <c r="G26" s="12">
        <v>3617337.29</v>
      </c>
      <c r="H26" s="12">
        <v>3617337.29</v>
      </c>
      <c r="I26" s="12">
        <v>0</v>
      </c>
      <c r="J26" s="12">
        <v>250.47</v>
      </c>
      <c r="L26" s="12">
        <v>1705740</v>
      </c>
      <c r="M26" s="12">
        <v>1755809</v>
      </c>
      <c r="N26" s="12">
        <v>33425.113462784233</v>
      </c>
      <c r="O26" s="12">
        <v>151.1</v>
      </c>
      <c r="Q26" s="12">
        <v>1733278.12</v>
      </c>
      <c r="R26" s="12">
        <v>1747603.682</v>
      </c>
      <c r="S26" s="12">
        <v>10203.182457119025</v>
      </c>
      <c r="T26" s="12">
        <v>14.038880000000001</v>
      </c>
      <c r="V26" s="12">
        <f t="shared" si="0"/>
        <v>1705740</v>
      </c>
      <c r="W26" s="12">
        <f t="shared" si="1"/>
        <v>1747603.682</v>
      </c>
      <c r="X26" s="12">
        <f t="shared" si="2"/>
        <v>0</v>
      </c>
      <c r="Y26" s="12">
        <f t="shared" si="3"/>
        <v>14.038880000000001</v>
      </c>
    </row>
    <row r="27" spans="1:34" x14ac:dyDescent="0.2">
      <c r="A27" s="1">
        <f t="shared" si="4"/>
        <v>24</v>
      </c>
      <c r="B27" t="s">
        <v>22</v>
      </c>
      <c r="C27" s="38">
        <v>127</v>
      </c>
      <c r="D27" s="38">
        <v>10</v>
      </c>
      <c r="E27" s="38">
        <v>5</v>
      </c>
      <c r="G27" s="12">
        <v>3764830.55</v>
      </c>
      <c r="H27" s="12">
        <v>3764830.55</v>
      </c>
      <c r="I27" s="12">
        <v>0</v>
      </c>
      <c r="J27" s="12">
        <v>250.01</v>
      </c>
      <c r="L27" s="12">
        <v>1657530</v>
      </c>
      <c r="M27" s="12">
        <v>1715575</v>
      </c>
      <c r="N27" s="12">
        <v>40904.544776018876</v>
      </c>
      <c r="O27" s="12">
        <v>160.69999999999999</v>
      </c>
      <c r="Q27" s="12">
        <v>1687021.08</v>
      </c>
      <c r="R27" s="12">
        <v>1717833.906</v>
      </c>
      <c r="S27" s="12">
        <v>18155.376488326874</v>
      </c>
      <c r="T27" s="12">
        <v>14.628030000000001</v>
      </c>
      <c r="V27" s="12">
        <f t="shared" si="0"/>
        <v>1657530</v>
      </c>
      <c r="W27" s="12">
        <f t="shared" si="1"/>
        <v>1715575</v>
      </c>
      <c r="X27" s="12">
        <f t="shared" si="2"/>
        <v>0</v>
      </c>
      <c r="Y27" s="12">
        <f t="shared" si="3"/>
        <v>14.628030000000001</v>
      </c>
    </row>
    <row r="28" spans="1:34" x14ac:dyDescent="0.2">
      <c r="A28" s="1">
        <f t="shared" si="4"/>
        <v>25</v>
      </c>
      <c r="B28" t="s">
        <v>23</v>
      </c>
      <c r="C28" s="38">
        <v>127</v>
      </c>
      <c r="D28" s="38">
        <v>15</v>
      </c>
      <c r="E28" s="38">
        <v>2</v>
      </c>
      <c r="G28" s="12">
        <v>2190406.85</v>
      </c>
      <c r="H28" s="12">
        <v>2190406.85</v>
      </c>
      <c r="I28" s="12">
        <v>0</v>
      </c>
      <c r="J28" s="12">
        <v>250.03</v>
      </c>
      <c r="L28" s="12">
        <v>826368</v>
      </c>
      <c r="M28" s="12">
        <v>841211.7</v>
      </c>
      <c r="N28" s="12">
        <v>17299.35206268977</v>
      </c>
      <c r="O28" s="12">
        <v>147.9</v>
      </c>
      <c r="Q28" s="12">
        <v>809491.25</v>
      </c>
      <c r="R28" s="12">
        <v>821319.14200000011</v>
      </c>
      <c r="S28" s="12">
        <v>5728.2112524452214</v>
      </c>
      <c r="T28" s="12">
        <v>14.22611</v>
      </c>
      <c r="V28" s="12">
        <f t="shared" si="0"/>
        <v>809491.25</v>
      </c>
      <c r="W28" s="12">
        <f t="shared" si="1"/>
        <v>821319.14200000011</v>
      </c>
      <c r="X28" s="12">
        <f t="shared" si="2"/>
        <v>0</v>
      </c>
      <c r="Y28" s="12">
        <f t="shared" si="3"/>
        <v>14.22611</v>
      </c>
      <c r="AA28" s="7"/>
      <c r="AB28" s="20"/>
      <c r="AC28" s="20"/>
      <c r="AD28" s="20"/>
      <c r="AE28" s="28"/>
      <c r="AF28" s="28"/>
      <c r="AG28" s="28"/>
      <c r="AH28" s="20"/>
    </row>
    <row r="29" spans="1:34" x14ac:dyDescent="0.2">
      <c r="A29" s="1">
        <f t="shared" si="4"/>
        <v>26</v>
      </c>
      <c r="B29" t="s">
        <v>24</v>
      </c>
      <c r="C29" s="38">
        <v>127</v>
      </c>
      <c r="D29" s="38">
        <v>15</v>
      </c>
      <c r="E29" s="38">
        <v>3</v>
      </c>
      <c r="G29" s="12">
        <v>2314559.0699999998</v>
      </c>
      <c r="H29" s="12">
        <v>2314559.0699999998</v>
      </c>
      <c r="I29" s="12">
        <v>0</v>
      </c>
      <c r="J29" s="12">
        <v>250.02</v>
      </c>
      <c r="L29" s="12">
        <v>892292</v>
      </c>
      <c r="M29" s="12">
        <v>919822.4</v>
      </c>
      <c r="N29" s="12">
        <v>18390.704664162393</v>
      </c>
      <c r="O29" s="12">
        <v>132.9</v>
      </c>
      <c r="Q29" s="12">
        <v>888185.52</v>
      </c>
      <c r="R29" s="12">
        <v>900445.64199999999</v>
      </c>
      <c r="S29" s="12">
        <v>8632.9676144685127</v>
      </c>
      <c r="T29" s="12">
        <v>16.627239999999997</v>
      </c>
      <c r="V29" s="12">
        <f t="shared" si="0"/>
        <v>888185.52</v>
      </c>
      <c r="W29" s="12">
        <f t="shared" si="1"/>
        <v>900445.64199999999</v>
      </c>
      <c r="X29" s="12">
        <f t="shared" si="2"/>
        <v>0</v>
      </c>
      <c r="Y29" s="12">
        <f t="shared" si="3"/>
        <v>16.627239999999997</v>
      </c>
    </row>
    <row r="30" spans="1:34" s="7" customFormat="1" x14ac:dyDescent="0.2">
      <c r="A30" s="1">
        <f t="shared" si="4"/>
        <v>27</v>
      </c>
      <c r="B30" t="s">
        <v>25</v>
      </c>
      <c r="C30" s="38">
        <v>127</v>
      </c>
      <c r="D30" s="38">
        <v>15</v>
      </c>
      <c r="E30" s="38">
        <v>4</v>
      </c>
      <c r="F30" s="1"/>
      <c r="G30" s="12">
        <v>2274051.5499999998</v>
      </c>
      <c r="H30" s="12">
        <v>2274051.5499999998</v>
      </c>
      <c r="I30" s="12">
        <v>0</v>
      </c>
      <c r="J30" s="12">
        <v>250.02</v>
      </c>
      <c r="K30" s="14"/>
      <c r="L30" s="12">
        <v>928212</v>
      </c>
      <c r="M30" s="12">
        <v>969798.5</v>
      </c>
      <c r="N30" s="12">
        <v>23150.804407670636</v>
      </c>
      <c r="O30" s="12">
        <v>144.6</v>
      </c>
      <c r="P30" s="14"/>
      <c r="Q30" s="12">
        <v>947902</v>
      </c>
      <c r="R30" s="12">
        <v>966390.53399999999</v>
      </c>
      <c r="S30" s="12">
        <v>14171.101961990751</v>
      </c>
      <c r="T30" s="12">
        <v>17.942610000000002</v>
      </c>
      <c r="U30" s="20"/>
      <c r="V30" s="12">
        <f t="shared" si="0"/>
        <v>928212</v>
      </c>
      <c r="W30" s="12">
        <f t="shared" si="1"/>
        <v>966390.53399999999</v>
      </c>
      <c r="X30" s="12">
        <f t="shared" si="2"/>
        <v>0</v>
      </c>
      <c r="Y30" s="12">
        <f t="shared" si="3"/>
        <v>17.942610000000002</v>
      </c>
      <c r="AA30" s="2"/>
      <c r="AB30" s="15"/>
      <c r="AC30" s="15"/>
      <c r="AD30" s="15"/>
      <c r="AE30" s="24"/>
      <c r="AF30" s="24"/>
      <c r="AG30" s="24"/>
      <c r="AH30" s="15"/>
    </row>
    <row r="31" spans="1:34" x14ac:dyDescent="0.2">
      <c r="A31" s="1">
        <f t="shared" si="4"/>
        <v>28</v>
      </c>
      <c r="B31" t="s">
        <v>26</v>
      </c>
      <c r="C31" s="38">
        <v>127</v>
      </c>
      <c r="D31" s="38">
        <v>15</v>
      </c>
      <c r="E31" s="38">
        <v>5</v>
      </c>
      <c r="G31" s="12">
        <v>100000000</v>
      </c>
      <c r="H31" s="12">
        <v>100000000</v>
      </c>
      <c r="I31" s="12">
        <v>0</v>
      </c>
      <c r="J31" s="12">
        <v>250</v>
      </c>
      <c r="L31" s="12">
        <v>936958</v>
      </c>
      <c r="M31" s="12">
        <v>983095.7</v>
      </c>
      <c r="N31" s="12">
        <v>27488.705474754133</v>
      </c>
      <c r="O31" s="12">
        <v>169.8</v>
      </c>
      <c r="Q31" s="12">
        <v>967512</v>
      </c>
      <c r="R31" s="12">
        <v>990433.35700000008</v>
      </c>
      <c r="S31" s="12">
        <v>11112.111617925986</v>
      </c>
      <c r="T31" s="12">
        <v>18.596779999999999</v>
      </c>
      <c r="V31" s="12">
        <f t="shared" si="0"/>
        <v>936958</v>
      </c>
      <c r="W31" s="12">
        <f t="shared" si="1"/>
        <v>983095.7</v>
      </c>
      <c r="X31" s="12">
        <f t="shared" si="2"/>
        <v>0</v>
      </c>
      <c r="Y31" s="12">
        <f t="shared" si="3"/>
        <v>18.596779999999999</v>
      </c>
    </row>
    <row r="32" spans="1:34" x14ac:dyDescent="0.2">
      <c r="A32" s="1">
        <f t="shared" si="4"/>
        <v>29</v>
      </c>
      <c r="B32" t="s">
        <v>27</v>
      </c>
      <c r="C32" s="38">
        <v>127</v>
      </c>
      <c r="D32" s="38">
        <v>20</v>
      </c>
      <c r="E32" s="38">
        <v>2</v>
      </c>
      <c r="G32" s="12">
        <v>1722924.57</v>
      </c>
      <c r="H32" s="12">
        <v>1722924.57</v>
      </c>
      <c r="I32" s="12">
        <v>0</v>
      </c>
      <c r="J32" s="12">
        <v>250.02</v>
      </c>
      <c r="L32" s="12">
        <v>503438</v>
      </c>
      <c r="M32" s="12">
        <v>518116.5</v>
      </c>
      <c r="N32" s="12">
        <v>12640.024342891469</v>
      </c>
      <c r="O32" s="12">
        <v>129</v>
      </c>
      <c r="Q32" s="12">
        <v>507564.07</v>
      </c>
      <c r="R32" s="12">
        <v>514936.59200000006</v>
      </c>
      <c r="S32" s="12">
        <v>4777.8505238136777</v>
      </c>
      <c r="T32" s="12">
        <v>16.62311</v>
      </c>
      <c r="V32" s="12">
        <f t="shared" si="0"/>
        <v>503438</v>
      </c>
      <c r="W32" s="12">
        <f t="shared" si="1"/>
        <v>514936.59200000006</v>
      </c>
      <c r="X32" s="12">
        <f t="shared" si="2"/>
        <v>0</v>
      </c>
      <c r="Y32" s="12">
        <f t="shared" si="3"/>
        <v>16.62311</v>
      </c>
    </row>
    <row r="33" spans="1:34" x14ac:dyDescent="0.2">
      <c r="A33" s="1">
        <f t="shared" si="4"/>
        <v>30</v>
      </c>
      <c r="B33" t="s">
        <v>28</v>
      </c>
      <c r="C33" s="38">
        <v>127</v>
      </c>
      <c r="D33" s="38">
        <v>20</v>
      </c>
      <c r="E33" s="38">
        <v>3</v>
      </c>
      <c r="G33" s="12">
        <v>1719118.55</v>
      </c>
      <c r="H33" s="12">
        <v>1719118.55</v>
      </c>
      <c r="I33" s="12">
        <v>0</v>
      </c>
      <c r="J33" s="12">
        <v>250.01</v>
      </c>
      <c r="L33" s="12">
        <v>573173</v>
      </c>
      <c r="M33" s="12">
        <v>594186</v>
      </c>
      <c r="N33" s="12">
        <v>10349.451268330875</v>
      </c>
      <c r="O33" s="12">
        <v>141.30000000000001</v>
      </c>
      <c r="Q33" s="12">
        <v>583191.77</v>
      </c>
      <c r="R33" s="12">
        <v>586804.92300000007</v>
      </c>
      <c r="S33" s="12">
        <v>2753.5566258812287</v>
      </c>
      <c r="T33" s="12">
        <v>19.573219999999999</v>
      </c>
      <c r="V33" s="12">
        <f t="shared" si="0"/>
        <v>573173</v>
      </c>
      <c r="W33" s="12">
        <f t="shared" si="1"/>
        <v>586804.92300000007</v>
      </c>
      <c r="X33" s="12">
        <f t="shared" si="2"/>
        <v>0</v>
      </c>
      <c r="Y33" s="12">
        <f t="shared" si="3"/>
        <v>19.573219999999999</v>
      </c>
      <c r="AA33" s="7"/>
      <c r="AB33" s="20"/>
      <c r="AC33" s="20"/>
      <c r="AD33" s="20"/>
      <c r="AE33" s="28"/>
      <c r="AF33" s="28"/>
      <c r="AG33" s="28"/>
      <c r="AH33" s="20"/>
    </row>
    <row r="34" spans="1:34" x14ac:dyDescent="0.2">
      <c r="A34" s="1">
        <f t="shared" si="4"/>
        <v>31</v>
      </c>
      <c r="B34" t="s">
        <v>29</v>
      </c>
      <c r="C34" s="38">
        <v>127</v>
      </c>
      <c r="D34" s="38">
        <v>20</v>
      </c>
      <c r="E34" s="38">
        <v>4</v>
      </c>
      <c r="G34" s="12">
        <v>1697718.29</v>
      </c>
      <c r="H34" s="12">
        <v>1697718.29</v>
      </c>
      <c r="I34" s="12">
        <v>0</v>
      </c>
      <c r="J34" s="12">
        <v>250.03</v>
      </c>
      <c r="L34" s="12">
        <v>637276</v>
      </c>
      <c r="M34" s="12">
        <v>657359.69999999995</v>
      </c>
      <c r="N34" s="12">
        <v>15502.760199038394</v>
      </c>
      <c r="O34" s="12">
        <v>123</v>
      </c>
      <c r="Q34" s="12">
        <v>642747.03</v>
      </c>
      <c r="R34" s="12">
        <v>658331.897</v>
      </c>
      <c r="S34" s="12">
        <v>8871.577884580558</v>
      </c>
      <c r="T34" s="12">
        <v>20.88374</v>
      </c>
      <c r="V34" s="12">
        <f t="shared" si="0"/>
        <v>637276</v>
      </c>
      <c r="W34" s="12">
        <f t="shared" si="1"/>
        <v>657359.69999999995</v>
      </c>
      <c r="X34" s="12">
        <f t="shared" si="2"/>
        <v>0</v>
      </c>
      <c r="Y34" s="12">
        <f t="shared" si="3"/>
        <v>20.88374</v>
      </c>
    </row>
    <row r="35" spans="1:34" s="7" customFormat="1" x14ac:dyDescent="0.2">
      <c r="A35" s="1">
        <f t="shared" si="4"/>
        <v>32</v>
      </c>
      <c r="B35" t="s">
        <v>30</v>
      </c>
      <c r="C35" s="38">
        <v>127</v>
      </c>
      <c r="D35" s="38">
        <v>20</v>
      </c>
      <c r="E35" s="38">
        <v>5</v>
      </c>
      <c r="F35" s="1"/>
      <c r="G35" s="12">
        <v>100000000</v>
      </c>
      <c r="H35" s="12">
        <v>100000000</v>
      </c>
      <c r="I35" s="12">
        <v>0</v>
      </c>
      <c r="J35" s="12">
        <v>250</v>
      </c>
      <c r="K35" s="14"/>
      <c r="L35" s="12">
        <v>620564</v>
      </c>
      <c r="M35" s="12">
        <v>648254.69999999995</v>
      </c>
      <c r="N35" s="12">
        <v>21560.618539107101</v>
      </c>
      <c r="O35" s="12">
        <v>120.3</v>
      </c>
      <c r="P35" s="14"/>
      <c r="Q35" s="12">
        <v>627734.67000000004</v>
      </c>
      <c r="R35" s="12">
        <v>653027.84199999995</v>
      </c>
      <c r="S35" s="12">
        <v>12377.735136859224</v>
      </c>
      <c r="T35" s="12">
        <v>21.758130000000001</v>
      </c>
      <c r="U35" s="20"/>
      <c r="V35" s="12">
        <f t="shared" si="0"/>
        <v>620564</v>
      </c>
      <c r="W35" s="12">
        <f t="shared" si="1"/>
        <v>648254.69999999995</v>
      </c>
      <c r="X35" s="12">
        <f t="shared" si="2"/>
        <v>0</v>
      </c>
      <c r="Y35" s="12">
        <f t="shared" si="3"/>
        <v>21.758130000000001</v>
      </c>
      <c r="AA35" s="2"/>
      <c r="AB35" s="15"/>
      <c r="AC35" s="15"/>
      <c r="AD35" s="15"/>
      <c r="AE35" s="24"/>
      <c r="AF35" s="24"/>
      <c r="AG35" s="24"/>
      <c r="AH35" s="15"/>
    </row>
    <row r="36" spans="1:34" x14ac:dyDescent="0.2">
      <c r="A36" s="1">
        <f t="shared" si="4"/>
        <v>33</v>
      </c>
      <c r="B36" t="s">
        <v>31</v>
      </c>
      <c r="C36" s="38">
        <v>130</v>
      </c>
      <c r="D36" s="38">
        <v>5</v>
      </c>
      <c r="E36" s="38">
        <v>2</v>
      </c>
      <c r="F36" s="6"/>
      <c r="G36" s="12">
        <v>575739.6</v>
      </c>
      <c r="H36" s="12">
        <v>575739.6</v>
      </c>
      <c r="I36" s="12">
        <v>0</v>
      </c>
      <c r="J36" s="12">
        <v>250.01</v>
      </c>
      <c r="L36" s="12">
        <v>280163</v>
      </c>
      <c r="M36" s="12">
        <v>285487</v>
      </c>
      <c r="N36" s="12">
        <v>4262.701699365999</v>
      </c>
      <c r="O36" s="12">
        <v>181.7</v>
      </c>
      <c r="Q36" s="12">
        <v>277375.21999999997</v>
      </c>
      <c r="R36" s="12">
        <v>277845.09299999999</v>
      </c>
      <c r="S36" s="12">
        <v>581.66102459633044</v>
      </c>
      <c r="T36" s="12">
        <v>5.55898</v>
      </c>
      <c r="V36" s="12">
        <f t="shared" si="0"/>
        <v>277375.21999999997</v>
      </c>
      <c r="W36" s="12">
        <f t="shared" si="1"/>
        <v>277845.09299999999</v>
      </c>
      <c r="X36" s="12">
        <f t="shared" si="2"/>
        <v>0</v>
      </c>
      <c r="Y36" s="12">
        <f t="shared" si="3"/>
        <v>5.55898</v>
      </c>
    </row>
    <row r="37" spans="1:34" x14ac:dyDescent="0.2">
      <c r="A37" s="1">
        <f t="shared" si="4"/>
        <v>34</v>
      </c>
      <c r="B37" t="s">
        <v>32</v>
      </c>
      <c r="C37" s="38">
        <v>130</v>
      </c>
      <c r="D37" s="38">
        <v>5</v>
      </c>
      <c r="E37" s="38">
        <v>3</v>
      </c>
      <c r="G37" s="12">
        <v>572203.09</v>
      </c>
      <c r="H37" s="12">
        <v>572203.09</v>
      </c>
      <c r="I37" s="12">
        <v>0</v>
      </c>
      <c r="J37" s="12">
        <v>250.01</v>
      </c>
      <c r="L37" s="12">
        <v>287931</v>
      </c>
      <c r="M37" s="12">
        <v>290157.40000000002</v>
      </c>
      <c r="N37" s="12">
        <v>1137.2121076464925</v>
      </c>
      <c r="O37" s="12">
        <v>158</v>
      </c>
      <c r="Q37" s="12">
        <v>286656.59999999998</v>
      </c>
      <c r="R37" s="12">
        <v>287939.77100000001</v>
      </c>
      <c r="S37" s="12">
        <v>509.52051245264107</v>
      </c>
      <c r="T37" s="12">
        <v>6.3236699999999999</v>
      </c>
      <c r="V37" s="12">
        <f t="shared" si="0"/>
        <v>286656.59999999998</v>
      </c>
      <c r="W37" s="12">
        <f t="shared" si="1"/>
        <v>287939.77100000001</v>
      </c>
      <c r="X37" s="12">
        <f t="shared" si="2"/>
        <v>0</v>
      </c>
      <c r="Y37" s="12">
        <f t="shared" si="3"/>
        <v>6.3236699999999999</v>
      </c>
    </row>
    <row r="38" spans="1:34" x14ac:dyDescent="0.2">
      <c r="A38" s="1">
        <f t="shared" si="4"/>
        <v>35</v>
      </c>
      <c r="B38" t="s">
        <v>33</v>
      </c>
      <c r="C38" s="38">
        <v>130</v>
      </c>
      <c r="D38" s="38">
        <v>5</v>
      </c>
      <c r="E38" s="38">
        <v>4</v>
      </c>
      <c r="G38" s="12">
        <v>583265.47</v>
      </c>
      <c r="H38" s="12">
        <v>583265.47</v>
      </c>
      <c r="I38" s="12">
        <v>0</v>
      </c>
      <c r="J38" s="12">
        <v>250.01</v>
      </c>
      <c r="L38" s="12">
        <v>278279</v>
      </c>
      <c r="M38" s="12">
        <v>285930.90000000002</v>
      </c>
      <c r="N38" s="12">
        <v>6593.9155531612796</v>
      </c>
      <c r="O38" s="12">
        <v>118.5</v>
      </c>
      <c r="Q38" s="12">
        <v>279111.73</v>
      </c>
      <c r="R38" s="12">
        <v>280756.58199999999</v>
      </c>
      <c r="S38" s="12">
        <v>941.26125114479873</v>
      </c>
      <c r="T38" s="12">
        <v>6.8854200000000008</v>
      </c>
      <c r="V38" s="12">
        <f t="shared" si="0"/>
        <v>278279</v>
      </c>
      <c r="W38" s="12">
        <f t="shared" si="1"/>
        <v>280756.58199999999</v>
      </c>
      <c r="X38" s="12">
        <f t="shared" si="2"/>
        <v>0</v>
      </c>
      <c r="Y38" s="12">
        <f t="shared" si="3"/>
        <v>6.8854200000000008</v>
      </c>
      <c r="AA38" s="7"/>
      <c r="AB38" s="20"/>
      <c r="AC38" s="20"/>
      <c r="AD38" s="20"/>
      <c r="AE38" s="28"/>
      <c r="AF38" s="28"/>
      <c r="AG38" s="28"/>
      <c r="AH38" s="20"/>
    </row>
    <row r="39" spans="1:34" x14ac:dyDescent="0.2">
      <c r="A39" s="1">
        <f t="shared" si="4"/>
        <v>36</v>
      </c>
      <c r="B39" t="s">
        <v>34</v>
      </c>
      <c r="C39" s="38">
        <v>130</v>
      </c>
      <c r="D39" s="38">
        <v>5</v>
      </c>
      <c r="E39" s="38">
        <v>5</v>
      </c>
      <c r="G39" s="12">
        <v>567732.05000000005</v>
      </c>
      <c r="H39" s="12">
        <v>567732.05000000005</v>
      </c>
      <c r="I39" s="12">
        <v>0</v>
      </c>
      <c r="J39" s="12">
        <v>250</v>
      </c>
      <c r="L39" s="12">
        <v>297714</v>
      </c>
      <c r="M39" s="12">
        <v>301080.09999999998</v>
      </c>
      <c r="N39" s="12">
        <v>2159.085940855528</v>
      </c>
      <c r="O39" s="12">
        <v>135.5</v>
      </c>
      <c r="Q39" s="12">
        <v>298028.34000000003</v>
      </c>
      <c r="R39" s="12">
        <v>299247.45699999999</v>
      </c>
      <c r="S39" s="12">
        <v>1096.6667257857114</v>
      </c>
      <c r="T39" s="12">
        <v>7.3257599999999998</v>
      </c>
      <c r="V39" s="12">
        <f t="shared" si="0"/>
        <v>297714</v>
      </c>
      <c r="W39" s="12">
        <f t="shared" si="1"/>
        <v>299247.45699999999</v>
      </c>
      <c r="X39" s="12">
        <f t="shared" si="2"/>
        <v>0</v>
      </c>
      <c r="Y39" s="12">
        <f t="shared" si="3"/>
        <v>7.3257599999999998</v>
      </c>
    </row>
    <row r="40" spans="1:34" s="7" customFormat="1" x14ac:dyDescent="0.2">
      <c r="A40" s="1">
        <f t="shared" si="4"/>
        <v>37</v>
      </c>
      <c r="B40" t="s">
        <v>35</v>
      </c>
      <c r="C40" s="38">
        <v>130</v>
      </c>
      <c r="D40" s="38">
        <v>10</v>
      </c>
      <c r="E40" s="38">
        <v>2</v>
      </c>
      <c r="F40" s="1"/>
      <c r="G40" s="12">
        <v>278066.09999999998</v>
      </c>
      <c r="H40" s="12">
        <v>278066.09999999998</v>
      </c>
      <c r="I40" s="12">
        <v>0</v>
      </c>
      <c r="J40" s="12">
        <v>250.04</v>
      </c>
      <c r="K40" s="14"/>
      <c r="L40" s="12">
        <v>94843.9</v>
      </c>
      <c r="M40" s="12">
        <v>96279.29</v>
      </c>
      <c r="N40" s="12">
        <v>1263.4977610233857</v>
      </c>
      <c r="O40" s="12">
        <v>158.5</v>
      </c>
      <c r="P40" s="14"/>
      <c r="Q40" s="12">
        <v>92929.36</v>
      </c>
      <c r="R40" s="12">
        <v>94443.633000000002</v>
      </c>
      <c r="S40" s="12">
        <v>732.59359283833282</v>
      </c>
      <c r="T40" s="12">
        <v>8.6956299999999995</v>
      </c>
      <c r="U40" s="20"/>
      <c r="V40" s="12">
        <f t="shared" si="0"/>
        <v>92929.36</v>
      </c>
      <c r="W40" s="12">
        <f t="shared" si="1"/>
        <v>94443.633000000002</v>
      </c>
      <c r="X40" s="12">
        <f t="shared" si="2"/>
        <v>0</v>
      </c>
      <c r="Y40" s="12">
        <f t="shared" si="3"/>
        <v>8.6956299999999995</v>
      </c>
      <c r="AA40" s="2"/>
      <c r="AB40" s="15"/>
      <c r="AC40" s="15"/>
      <c r="AD40" s="15"/>
      <c r="AE40" s="24"/>
      <c r="AF40" s="24"/>
      <c r="AG40" s="24"/>
      <c r="AH40" s="15"/>
    </row>
    <row r="41" spans="1:34" x14ac:dyDescent="0.2">
      <c r="A41" s="1">
        <f t="shared" si="4"/>
        <v>38</v>
      </c>
      <c r="B41" t="s">
        <v>36</v>
      </c>
      <c r="C41" s="38">
        <v>130</v>
      </c>
      <c r="D41" s="38">
        <v>10</v>
      </c>
      <c r="E41" s="38">
        <v>3</v>
      </c>
      <c r="G41" s="12">
        <v>256948.13</v>
      </c>
      <c r="H41" s="12">
        <v>256948.13</v>
      </c>
      <c r="I41" s="12">
        <v>0</v>
      </c>
      <c r="J41" s="12">
        <v>250.01</v>
      </c>
      <c r="L41" s="12">
        <v>102417</v>
      </c>
      <c r="M41" s="12">
        <v>105461</v>
      </c>
      <c r="N41" s="12">
        <v>2204.7498724345128</v>
      </c>
      <c r="O41" s="12">
        <v>149.4</v>
      </c>
      <c r="Q41" s="12">
        <v>102941.4</v>
      </c>
      <c r="R41" s="12">
        <v>104147.697</v>
      </c>
      <c r="S41" s="12">
        <v>759.40324363644584</v>
      </c>
      <c r="T41" s="12">
        <v>10.093500000000001</v>
      </c>
      <c r="V41" s="12">
        <f t="shared" si="0"/>
        <v>102417</v>
      </c>
      <c r="W41" s="12">
        <f t="shared" si="1"/>
        <v>104147.697</v>
      </c>
      <c r="X41" s="12">
        <f t="shared" si="2"/>
        <v>0</v>
      </c>
      <c r="Y41" s="12">
        <f t="shared" si="3"/>
        <v>10.093500000000001</v>
      </c>
    </row>
    <row r="42" spans="1:34" x14ac:dyDescent="0.2">
      <c r="A42" s="1">
        <f t="shared" si="4"/>
        <v>39</v>
      </c>
      <c r="B42" t="s">
        <v>37</v>
      </c>
      <c r="C42" s="38">
        <v>130</v>
      </c>
      <c r="D42" s="38">
        <v>10</v>
      </c>
      <c r="E42" s="38">
        <v>4</v>
      </c>
      <c r="F42" s="6"/>
      <c r="G42" s="12">
        <v>280253.15999999997</v>
      </c>
      <c r="H42" s="12">
        <v>280253.15999999997</v>
      </c>
      <c r="I42" s="12">
        <v>0</v>
      </c>
      <c r="J42" s="12">
        <v>251</v>
      </c>
      <c r="L42" s="12">
        <v>100807</v>
      </c>
      <c r="M42" s="12">
        <v>103492.9</v>
      </c>
      <c r="N42" s="12">
        <v>2675.5358943998908</v>
      </c>
      <c r="O42" s="12">
        <v>120.6</v>
      </c>
      <c r="Q42" s="12">
        <v>101088.46</v>
      </c>
      <c r="R42" s="12">
        <v>102791.769</v>
      </c>
      <c r="S42" s="12">
        <v>934.66121141358576</v>
      </c>
      <c r="T42" s="12">
        <v>11.143880000000001</v>
      </c>
      <c r="V42" s="12">
        <f t="shared" si="0"/>
        <v>100807</v>
      </c>
      <c r="W42" s="12">
        <f t="shared" si="1"/>
        <v>102791.769</v>
      </c>
      <c r="X42" s="12">
        <f t="shared" si="2"/>
        <v>0</v>
      </c>
      <c r="Y42" s="12">
        <f t="shared" si="3"/>
        <v>11.143880000000001</v>
      </c>
    </row>
    <row r="43" spans="1:34" x14ac:dyDescent="0.2">
      <c r="A43" s="32">
        <f t="shared" si="4"/>
        <v>40</v>
      </c>
      <c r="B43" t="s">
        <v>38</v>
      </c>
      <c r="C43" s="38">
        <v>130</v>
      </c>
      <c r="D43" s="38">
        <v>10</v>
      </c>
      <c r="E43" s="38">
        <v>5</v>
      </c>
      <c r="F43" s="32"/>
      <c r="G43" s="33">
        <v>100000000</v>
      </c>
      <c r="H43" s="33">
        <v>100000000</v>
      </c>
      <c r="I43" s="33">
        <v>0</v>
      </c>
      <c r="J43" s="33">
        <v>250</v>
      </c>
      <c r="K43" s="34"/>
      <c r="L43" s="33">
        <v>107470</v>
      </c>
      <c r="M43" s="33">
        <v>110925.5</v>
      </c>
      <c r="N43" s="33">
        <v>2697.6828431493245</v>
      </c>
      <c r="O43" s="33">
        <v>134.9</v>
      </c>
      <c r="P43" s="34"/>
      <c r="Q43" s="33">
        <v>110914.53</v>
      </c>
      <c r="R43" s="33">
        <v>113096.38100000001</v>
      </c>
      <c r="S43" s="33">
        <v>1412.6972234028053</v>
      </c>
      <c r="T43" s="33">
        <v>12.01562</v>
      </c>
      <c r="U43" s="35"/>
      <c r="V43" s="12">
        <f t="shared" si="0"/>
        <v>107470</v>
      </c>
      <c r="W43" s="12">
        <f t="shared" si="1"/>
        <v>110925.5</v>
      </c>
      <c r="X43" s="12">
        <f t="shared" si="2"/>
        <v>0</v>
      </c>
      <c r="Y43" s="12">
        <f t="shared" si="3"/>
        <v>12.01562</v>
      </c>
    </row>
    <row r="44" spans="1:34" x14ac:dyDescent="0.2">
      <c r="A44" s="32">
        <f t="shared" si="4"/>
        <v>41</v>
      </c>
      <c r="B44" t="s">
        <v>39</v>
      </c>
      <c r="C44" s="38">
        <v>130</v>
      </c>
      <c r="D44" s="38">
        <v>15</v>
      </c>
      <c r="E44" s="38">
        <v>2</v>
      </c>
      <c r="F44" s="32"/>
      <c r="G44" s="33">
        <v>174303.21</v>
      </c>
      <c r="H44" s="33">
        <v>174303.21</v>
      </c>
      <c r="I44" s="33">
        <v>0</v>
      </c>
      <c r="J44" s="33">
        <v>250.04</v>
      </c>
      <c r="K44" s="34"/>
      <c r="L44" s="33">
        <v>48773.5</v>
      </c>
      <c r="M44" s="33">
        <v>50152.01</v>
      </c>
      <c r="N44" s="33">
        <v>996.23782016812254</v>
      </c>
      <c r="O44" s="33">
        <v>116.4</v>
      </c>
      <c r="P44" s="34"/>
      <c r="Q44" s="33">
        <v>49199.83</v>
      </c>
      <c r="R44" s="33">
        <v>49694.524999999994</v>
      </c>
      <c r="S44" s="33">
        <v>266.56245794059788</v>
      </c>
      <c r="T44" s="33">
        <v>10.98643</v>
      </c>
      <c r="U44" s="35"/>
      <c r="V44" s="12">
        <f t="shared" si="0"/>
        <v>48773.5</v>
      </c>
      <c r="W44" s="12">
        <f t="shared" si="1"/>
        <v>49694.524999999994</v>
      </c>
      <c r="X44" s="12">
        <f t="shared" si="2"/>
        <v>0</v>
      </c>
      <c r="Y44" s="12">
        <f t="shared" si="3"/>
        <v>10.98643</v>
      </c>
    </row>
    <row r="45" spans="1:34" x14ac:dyDescent="0.2">
      <c r="A45" s="32">
        <f t="shared" si="4"/>
        <v>42</v>
      </c>
      <c r="B45" t="s">
        <v>40</v>
      </c>
      <c r="C45" s="38">
        <v>130</v>
      </c>
      <c r="D45" s="38">
        <v>15</v>
      </c>
      <c r="E45" s="38">
        <v>3</v>
      </c>
      <c r="F45" s="32"/>
      <c r="G45" s="33">
        <v>181399.27</v>
      </c>
      <c r="H45" s="33">
        <v>181399.27</v>
      </c>
      <c r="I45" s="33">
        <v>0</v>
      </c>
      <c r="J45" s="33">
        <v>250.02</v>
      </c>
      <c r="K45" s="34"/>
      <c r="L45" s="33">
        <v>55388.3</v>
      </c>
      <c r="M45" s="33">
        <v>56018.36</v>
      </c>
      <c r="N45" s="33">
        <v>608.40667904873499</v>
      </c>
      <c r="O45" s="33">
        <v>142.4</v>
      </c>
      <c r="P45" s="34"/>
      <c r="Q45" s="33">
        <v>55984.21</v>
      </c>
      <c r="R45" s="33">
        <v>56648.547000000006</v>
      </c>
      <c r="S45" s="33">
        <v>419.41537528246783</v>
      </c>
      <c r="T45" s="33">
        <v>13.037799999999999</v>
      </c>
      <c r="U45" s="35"/>
      <c r="V45" s="12">
        <f t="shared" si="0"/>
        <v>55388.3</v>
      </c>
      <c r="W45" s="12">
        <f t="shared" si="1"/>
        <v>56018.36</v>
      </c>
      <c r="X45" s="12">
        <f t="shared" si="2"/>
        <v>0</v>
      </c>
      <c r="Y45" s="12">
        <f t="shared" si="3"/>
        <v>13.037799999999999</v>
      </c>
    </row>
    <row r="46" spans="1:34" x14ac:dyDescent="0.2">
      <c r="A46" s="32">
        <f t="shared" si="4"/>
        <v>43</v>
      </c>
      <c r="B46" t="s">
        <v>41</v>
      </c>
      <c r="C46" s="38">
        <v>130</v>
      </c>
      <c r="D46" s="38">
        <v>15</v>
      </c>
      <c r="E46" s="38">
        <v>4</v>
      </c>
      <c r="F46" s="32"/>
      <c r="G46" s="33">
        <v>177467.97</v>
      </c>
      <c r="H46" s="33">
        <v>177467.97</v>
      </c>
      <c r="I46" s="33">
        <v>0</v>
      </c>
      <c r="J46" s="33">
        <v>250.02</v>
      </c>
      <c r="K46" s="34"/>
      <c r="L46" s="33">
        <v>56439.199999999997</v>
      </c>
      <c r="M46" s="33">
        <v>57910.069999999992</v>
      </c>
      <c r="N46" s="33">
        <v>771.91438795590238</v>
      </c>
      <c r="O46" s="33">
        <v>121.9</v>
      </c>
      <c r="P46" s="34"/>
      <c r="Q46" s="33">
        <v>56653.7</v>
      </c>
      <c r="R46" s="33">
        <v>58154.046999999999</v>
      </c>
      <c r="S46" s="33">
        <v>839.6412957401642</v>
      </c>
      <c r="T46" s="33">
        <v>14.432999999999998</v>
      </c>
      <c r="U46" s="35"/>
      <c r="V46" s="12">
        <f t="shared" si="0"/>
        <v>56439.199999999997</v>
      </c>
      <c r="W46" s="12">
        <f t="shared" si="1"/>
        <v>57910.069999999992</v>
      </c>
      <c r="X46" s="12">
        <f t="shared" si="2"/>
        <v>0</v>
      </c>
      <c r="Y46" s="12">
        <f t="shared" si="3"/>
        <v>14.432999999999998</v>
      </c>
    </row>
    <row r="47" spans="1:34" x14ac:dyDescent="0.2">
      <c r="A47" s="32">
        <f t="shared" si="4"/>
        <v>44</v>
      </c>
      <c r="B47" t="s">
        <v>42</v>
      </c>
      <c r="C47" s="38">
        <v>130</v>
      </c>
      <c r="D47" s="38">
        <v>15</v>
      </c>
      <c r="E47" s="38">
        <v>5</v>
      </c>
      <c r="F47" s="32"/>
      <c r="G47" s="33">
        <v>100000000</v>
      </c>
      <c r="H47" s="33">
        <v>100000000</v>
      </c>
      <c r="I47" s="33">
        <v>0</v>
      </c>
      <c r="J47" s="33">
        <v>250</v>
      </c>
      <c r="K47" s="34"/>
      <c r="L47" s="33">
        <v>60585.9</v>
      </c>
      <c r="M47" s="33">
        <v>63848.87000000001</v>
      </c>
      <c r="N47" s="33">
        <v>1847.3873672177021</v>
      </c>
      <c r="O47" s="33">
        <v>150.4</v>
      </c>
      <c r="P47" s="34"/>
      <c r="Q47" s="33">
        <v>64590.28</v>
      </c>
      <c r="R47" s="33">
        <v>65517.937999999987</v>
      </c>
      <c r="S47" s="33">
        <v>687.00531186366391</v>
      </c>
      <c r="T47" s="33">
        <v>15.576020000000003</v>
      </c>
      <c r="U47" s="35"/>
      <c r="V47" s="12">
        <f t="shared" si="0"/>
        <v>60585.9</v>
      </c>
      <c r="W47" s="12">
        <f t="shared" si="1"/>
        <v>63848.87000000001</v>
      </c>
      <c r="X47" s="12">
        <f t="shared" si="2"/>
        <v>0</v>
      </c>
      <c r="Y47" s="12">
        <f t="shared" si="3"/>
        <v>15.576020000000003</v>
      </c>
    </row>
    <row r="48" spans="1:34" x14ac:dyDescent="0.2">
      <c r="A48" s="32">
        <f t="shared" si="4"/>
        <v>45</v>
      </c>
      <c r="B48" t="s">
        <v>43</v>
      </c>
      <c r="C48" s="38">
        <v>130</v>
      </c>
      <c r="D48" s="38">
        <v>20</v>
      </c>
      <c r="E48" s="38">
        <v>2</v>
      </c>
      <c r="F48" s="32"/>
      <c r="G48" s="33">
        <v>128439.87</v>
      </c>
      <c r="H48" s="33">
        <v>128439.87</v>
      </c>
      <c r="I48" s="33">
        <v>0</v>
      </c>
      <c r="J48" s="33">
        <v>250.01</v>
      </c>
      <c r="K48" s="34"/>
      <c r="L48" s="33">
        <v>31147.7</v>
      </c>
      <c r="M48" s="33">
        <v>31608.000000000007</v>
      </c>
      <c r="N48" s="33">
        <v>326.24908343847346</v>
      </c>
      <c r="O48" s="33">
        <v>109.1</v>
      </c>
      <c r="P48" s="34"/>
      <c r="Q48" s="33">
        <v>31047.14</v>
      </c>
      <c r="R48" s="33">
        <v>31319.368000000006</v>
      </c>
      <c r="S48" s="33">
        <v>150.00968330225996</v>
      </c>
      <c r="T48" s="33">
        <v>13.060669999999998</v>
      </c>
      <c r="U48" s="35"/>
      <c r="V48" s="12">
        <f t="shared" si="0"/>
        <v>31047.14</v>
      </c>
      <c r="W48" s="12">
        <f t="shared" si="1"/>
        <v>31319.368000000006</v>
      </c>
      <c r="X48" s="12">
        <f t="shared" si="2"/>
        <v>0</v>
      </c>
      <c r="Y48" s="12">
        <f t="shared" si="3"/>
        <v>13.060669999999998</v>
      </c>
    </row>
    <row r="49" spans="1:25" x14ac:dyDescent="0.2">
      <c r="A49" s="32">
        <f t="shared" si="4"/>
        <v>46</v>
      </c>
      <c r="B49" t="s">
        <v>44</v>
      </c>
      <c r="C49" s="38">
        <v>130</v>
      </c>
      <c r="D49" s="38">
        <v>20</v>
      </c>
      <c r="E49" s="38">
        <v>3</v>
      </c>
      <c r="F49" s="32"/>
      <c r="G49" s="33">
        <v>127874.05</v>
      </c>
      <c r="H49" s="33">
        <v>127874.05</v>
      </c>
      <c r="I49" s="33">
        <v>0</v>
      </c>
      <c r="J49" s="33">
        <v>250.02</v>
      </c>
      <c r="K49" s="34"/>
      <c r="L49" s="33">
        <v>35426.1</v>
      </c>
      <c r="M49" s="33">
        <v>36084.22</v>
      </c>
      <c r="N49" s="33">
        <v>406.06143705930407</v>
      </c>
      <c r="O49" s="33">
        <v>117.3</v>
      </c>
      <c r="P49" s="34"/>
      <c r="Q49" s="33">
        <v>35926.410000000003</v>
      </c>
      <c r="R49" s="33">
        <v>36527.010999999999</v>
      </c>
      <c r="S49" s="33">
        <v>447.04357290611631</v>
      </c>
      <c r="T49" s="33">
        <v>15.633079999999998</v>
      </c>
      <c r="U49" s="35"/>
      <c r="V49" s="12">
        <f t="shared" si="0"/>
        <v>35426.1</v>
      </c>
      <c r="W49" s="12">
        <f t="shared" si="1"/>
        <v>36084.22</v>
      </c>
      <c r="X49" s="12">
        <f t="shared" si="2"/>
        <v>0</v>
      </c>
      <c r="Y49" s="12">
        <f t="shared" si="3"/>
        <v>15.633079999999998</v>
      </c>
    </row>
    <row r="50" spans="1:25" x14ac:dyDescent="0.2">
      <c r="A50" s="32">
        <f t="shared" si="4"/>
        <v>47</v>
      </c>
      <c r="B50" t="s">
        <v>45</v>
      </c>
      <c r="C50" s="38">
        <v>130</v>
      </c>
      <c r="D50" s="38">
        <v>20</v>
      </c>
      <c r="E50" s="38">
        <v>4</v>
      </c>
      <c r="F50" s="32"/>
      <c r="G50" s="33">
        <v>128398.24</v>
      </c>
      <c r="H50" s="33">
        <v>128398.24</v>
      </c>
      <c r="I50" s="33">
        <v>0</v>
      </c>
      <c r="J50" s="33">
        <v>250.01</v>
      </c>
      <c r="K50" s="34"/>
      <c r="L50" s="33">
        <v>34599.5</v>
      </c>
      <c r="M50" s="33">
        <v>36420.18</v>
      </c>
      <c r="N50" s="33">
        <v>783.87787994474422</v>
      </c>
      <c r="O50" s="33">
        <v>123.1</v>
      </c>
      <c r="P50" s="34"/>
      <c r="Q50" s="33">
        <v>35963.760000000002</v>
      </c>
      <c r="R50" s="33">
        <v>37374.115000000005</v>
      </c>
      <c r="S50" s="33">
        <v>779.60382839619126</v>
      </c>
      <c r="T50" s="33">
        <v>17.497209999999999</v>
      </c>
      <c r="U50" s="35"/>
      <c r="V50" s="12">
        <f t="shared" si="0"/>
        <v>34599.5</v>
      </c>
      <c r="W50" s="12">
        <f t="shared" si="1"/>
        <v>36420.18</v>
      </c>
      <c r="X50" s="12">
        <f t="shared" si="2"/>
        <v>0</v>
      </c>
      <c r="Y50" s="12">
        <f t="shared" si="3"/>
        <v>17.497209999999999</v>
      </c>
    </row>
    <row r="51" spans="1:25" x14ac:dyDescent="0.2">
      <c r="A51" s="32">
        <f t="shared" si="4"/>
        <v>48</v>
      </c>
      <c r="B51" t="s">
        <v>46</v>
      </c>
      <c r="C51" s="38">
        <v>130</v>
      </c>
      <c r="D51" s="38">
        <v>20</v>
      </c>
      <c r="E51" s="38">
        <v>5</v>
      </c>
      <c r="F51" s="32"/>
      <c r="G51" s="33">
        <v>100000000</v>
      </c>
      <c r="H51" s="33">
        <v>100000000</v>
      </c>
      <c r="I51" s="33">
        <v>0</v>
      </c>
      <c r="J51" s="33">
        <v>250</v>
      </c>
      <c r="K51" s="34"/>
      <c r="L51" s="33">
        <v>40422.300000000003</v>
      </c>
      <c r="M51" s="33">
        <v>41189.65</v>
      </c>
      <c r="N51" s="33">
        <v>552.16850537977382</v>
      </c>
      <c r="O51" s="33">
        <v>114.3</v>
      </c>
      <c r="P51" s="34"/>
      <c r="Q51" s="33">
        <v>42020.98</v>
      </c>
      <c r="R51" s="33">
        <v>42738.457000000002</v>
      </c>
      <c r="S51" s="33">
        <v>532.09658168940962</v>
      </c>
      <c r="T51" s="33">
        <v>18.919239999999999</v>
      </c>
      <c r="U51" s="35"/>
      <c r="V51" s="12">
        <f t="shared" si="0"/>
        <v>40422.300000000003</v>
      </c>
      <c r="W51" s="12">
        <f t="shared" si="1"/>
        <v>41189.65</v>
      </c>
      <c r="X51" s="12">
        <f t="shared" si="2"/>
        <v>0</v>
      </c>
      <c r="Y51" s="12">
        <f t="shared" si="3"/>
        <v>18.919239999999999</v>
      </c>
    </row>
    <row r="52" spans="1:25" x14ac:dyDescent="0.2">
      <c r="A52" s="32">
        <f t="shared" si="4"/>
        <v>49</v>
      </c>
      <c r="B52" t="s">
        <v>47</v>
      </c>
      <c r="C52" s="38">
        <v>150</v>
      </c>
      <c r="D52" s="38">
        <v>5</v>
      </c>
      <c r="E52" s="38">
        <v>2</v>
      </c>
      <c r="F52" s="32"/>
      <c r="G52" s="33">
        <v>773157.3</v>
      </c>
      <c r="H52" s="33">
        <v>773157.3</v>
      </c>
      <c r="I52" s="33">
        <v>0</v>
      </c>
      <c r="J52" s="33">
        <v>250.01</v>
      </c>
      <c r="K52" s="34"/>
      <c r="L52" s="33">
        <v>363829</v>
      </c>
      <c r="M52" s="33">
        <v>366670.7</v>
      </c>
      <c r="N52" s="33">
        <v>3072.6339786357021</v>
      </c>
      <c r="O52" s="33">
        <v>128.80000000000001</v>
      </c>
      <c r="P52" s="34"/>
      <c r="Q52" s="33">
        <v>361120.88</v>
      </c>
      <c r="R52" s="33">
        <v>362075.07399999991</v>
      </c>
      <c r="S52" s="33">
        <v>575.61527993385698</v>
      </c>
      <c r="T52" s="33">
        <v>8.1692499999999999</v>
      </c>
      <c r="U52" s="35"/>
      <c r="V52" s="12">
        <f t="shared" si="0"/>
        <v>361120.88</v>
      </c>
      <c r="W52" s="12">
        <f t="shared" si="1"/>
        <v>362075.07399999991</v>
      </c>
      <c r="X52" s="12">
        <f t="shared" si="2"/>
        <v>0</v>
      </c>
      <c r="Y52" s="12">
        <f t="shared" si="3"/>
        <v>8.1692499999999999</v>
      </c>
    </row>
    <row r="53" spans="1:25" x14ac:dyDescent="0.2">
      <c r="A53" s="32">
        <f t="shared" si="4"/>
        <v>50</v>
      </c>
      <c r="B53" t="s">
        <v>48</v>
      </c>
      <c r="C53" s="38">
        <v>150</v>
      </c>
      <c r="D53" s="38">
        <v>5</v>
      </c>
      <c r="E53" s="38">
        <v>3</v>
      </c>
      <c r="F53" s="32"/>
      <c r="G53" s="33">
        <v>778862.11</v>
      </c>
      <c r="H53" s="33">
        <v>778862.11</v>
      </c>
      <c r="I53" s="33">
        <v>0</v>
      </c>
      <c r="J53" s="33">
        <v>250.01</v>
      </c>
      <c r="K53" s="34"/>
      <c r="L53" s="33">
        <v>366143</v>
      </c>
      <c r="M53" s="33">
        <v>372969</v>
      </c>
      <c r="N53" s="33">
        <v>5757.6503116385175</v>
      </c>
      <c r="O53" s="33">
        <v>153.80000000000001</v>
      </c>
      <c r="P53" s="34"/>
      <c r="Q53" s="33">
        <v>364319.26</v>
      </c>
      <c r="R53" s="33">
        <v>365345.92299999995</v>
      </c>
      <c r="S53" s="33">
        <v>671.81610427010844</v>
      </c>
      <c r="T53" s="33">
        <v>9.0615199999999998</v>
      </c>
      <c r="U53" s="35"/>
      <c r="V53" s="12">
        <f t="shared" si="0"/>
        <v>364319.26</v>
      </c>
      <c r="W53" s="12">
        <f t="shared" si="1"/>
        <v>365345.92299999995</v>
      </c>
      <c r="X53" s="12">
        <f t="shared" si="2"/>
        <v>0</v>
      </c>
      <c r="Y53" s="12">
        <f t="shared" si="3"/>
        <v>9.0615199999999998</v>
      </c>
    </row>
    <row r="54" spans="1:25" x14ac:dyDescent="0.2">
      <c r="A54" s="32">
        <f t="shared" si="4"/>
        <v>51</v>
      </c>
      <c r="B54" t="s">
        <v>49</v>
      </c>
      <c r="C54" s="38">
        <v>150</v>
      </c>
      <c r="D54" s="38">
        <v>5</v>
      </c>
      <c r="E54" s="38">
        <v>4</v>
      </c>
      <c r="F54" s="32"/>
      <c r="G54" s="33">
        <v>775274.7</v>
      </c>
      <c r="H54" s="33">
        <v>775274.7</v>
      </c>
      <c r="I54" s="33">
        <v>0</v>
      </c>
      <c r="J54" s="33">
        <v>250.01</v>
      </c>
      <c r="K54" s="34"/>
      <c r="L54" s="33">
        <v>387823</v>
      </c>
      <c r="M54" s="33">
        <v>392161.3</v>
      </c>
      <c r="N54" s="33">
        <v>2270.4216470857468</v>
      </c>
      <c r="O54" s="33">
        <v>166.5</v>
      </c>
      <c r="P54" s="34"/>
      <c r="Q54" s="33">
        <v>384441.22</v>
      </c>
      <c r="R54" s="33">
        <v>386071.53</v>
      </c>
      <c r="S54" s="33">
        <v>1376.1786926122636</v>
      </c>
      <c r="T54" s="33">
        <v>10.13184</v>
      </c>
      <c r="U54" s="35"/>
      <c r="V54" s="12">
        <f t="shared" si="0"/>
        <v>384441.22</v>
      </c>
      <c r="W54" s="12">
        <f t="shared" si="1"/>
        <v>386071.53</v>
      </c>
      <c r="X54" s="12">
        <f t="shared" si="2"/>
        <v>0</v>
      </c>
      <c r="Y54" s="12">
        <f t="shared" si="3"/>
        <v>10.13184</v>
      </c>
    </row>
    <row r="55" spans="1:25" x14ac:dyDescent="0.2">
      <c r="A55" s="32">
        <f t="shared" si="4"/>
        <v>52</v>
      </c>
      <c r="B55" t="s">
        <v>50</v>
      </c>
      <c r="C55" s="38">
        <v>150</v>
      </c>
      <c r="D55" s="38">
        <v>5</v>
      </c>
      <c r="E55" s="38">
        <v>5</v>
      </c>
      <c r="F55" s="32"/>
      <c r="G55" s="33">
        <v>790016.24</v>
      </c>
      <c r="H55" s="33">
        <v>790016.24</v>
      </c>
      <c r="I55" s="33">
        <v>0</v>
      </c>
      <c r="J55" s="33">
        <v>250.01</v>
      </c>
      <c r="K55" s="34"/>
      <c r="L55" s="33">
        <v>395178</v>
      </c>
      <c r="M55" s="33">
        <v>402168</v>
      </c>
      <c r="N55" s="33">
        <v>5269.5523529043721</v>
      </c>
      <c r="O55" s="33">
        <v>170.8</v>
      </c>
      <c r="P55" s="34"/>
      <c r="Q55" s="33">
        <v>391014.28</v>
      </c>
      <c r="R55" s="33">
        <v>397512.52799999999</v>
      </c>
      <c r="S55" s="33">
        <v>2993.0078160041894</v>
      </c>
      <c r="T55" s="33">
        <v>10.460789999999999</v>
      </c>
      <c r="U55" s="35"/>
      <c r="V55" s="12">
        <f t="shared" si="0"/>
        <v>391014.28</v>
      </c>
      <c r="W55" s="12">
        <f t="shared" si="1"/>
        <v>397512.52799999999</v>
      </c>
      <c r="X55" s="12">
        <f t="shared" si="2"/>
        <v>0</v>
      </c>
      <c r="Y55" s="12">
        <f t="shared" si="3"/>
        <v>10.460789999999999</v>
      </c>
    </row>
    <row r="56" spans="1:25" x14ac:dyDescent="0.2">
      <c r="A56" s="32">
        <f t="shared" si="4"/>
        <v>53</v>
      </c>
      <c r="B56" t="s">
        <v>51</v>
      </c>
      <c r="C56" s="38">
        <v>150</v>
      </c>
      <c r="D56" s="38">
        <v>10</v>
      </c>
      <c r="E56" s="38">
        <v>2</v>
      </c>
      <c r="F56" s="32"/>
      <c r="G56" s="33">
        <v>373812.29</v>
      </c>
      <c r="H56" s="33">
        <v>373812.29</v>
      </c>
      <c r="I56" s="33">
        <v>0</v>
      </c>
      <c r="J56" s="33">
        <v>250.02</v>
      </c>
      <c r="K56" s="34"/>
      <c r="L56" s="33">
        <v>125670</v>
      </c>
      <c r="M56" s="33">
        <v>128075.8</v>
      </c>
      <c r="N56" s="33">
        <v>1631.0688247621899</v>
      </c>
      <c r="O56" s="33">
        <v>140.30000000000001</v>
      </c>
      <c r="P56" s="34"/>
      <c r="Q56" s="33">
        <v>124367.41</v>
      </c>
      <c r="R56" s="33">
        <v>126054.48400000001</v>
      </c>
      <c r="S56" s="33">
        <v>797.42741368310794</v>
      </c>
      <c r="T56" s="33">
        <v>12.818860000000001</v>
      </c>
      <c r="U56" s="35"/>
      <c r="V56" s="12">
        <f t="shared" si="0"/>
        <v>124367.41</v>
      </c>
      <c r="W56" s="12">
        <f t="shared" si="1"/>
        <v>126054.48400000001</v>
      </c>
      <c r="X56" s="12">
        <f t="shared" si="2"/>
        <v>0</v>
      </c>
      <c r="Y56" s="12">
        <f t="shared" si="3"/>
        <v>12.818860000000001</v>
      </c>
    </row>
    <row r="57" spans="1:25" x14ac:dyDescent="0.2">
      <c r="A57" s="32">
        <f t="shared" si="4"/>
        <v>54</v>
      </c>
      <c r="B57" t="s">
        <v>52</v>
      </c>
      <c r="C57" s="38">
        <v>150</v>
      </c>
      <c r="D57" s="38">
        <v>10</v>
      </c>
      <c r="E57" s="38">
        <v>3</v>
      </c>
      <c r="F57" s="32"/>
      <c r="G57" s="33">
        <v>379790.72</v>
      </c>
      <c r="H57" s="33">
        <v>379790.72</v>
      </c>
      <c r="I57" s="33">
        <v>0</v>
      </c>
      <c r="J57" s="33">
        <v>250.01</v>
      </c>
      <c r="K57" s="34"/>
      <c r="L57" s="33">
        <v>125927</v>
      </c>
      <c r="M57" s="33">
        <v>130369.1</v>
      </c>
      <c r="N57" s="33">
        <v>2994.3491019659759</v>
      </c>
      <c r="O57" s="33">
        <v>149</v>
      </c>
      <c r="P57" s="34"/>
      <c r="Q57" s="33">
        <v>126887.86</v>
      </c>
      <c r="R57" s="33">
        <v>128719.86000000002</v>
      </c>
      <c r="S57" s="33">
        <v>1042.211375478973</v>
      </c>
      <c r="T57" s="33">
        <v>14.57423</v>
      </c>
      <c r="U57" s="35"/>
      <c r="V57" s="12">
        <f t="shared" si="0"/>
        <v>125927</v>
      </c>
      <c r="W57" s="12">
        <f t="shared" si="1"/>
        <v>128719.86000000002</v>
      </c>
      <c r="X57" s="12">
        <f t="shared" si="2"/>
        <v>0</v>
      </c>
      <c r="Y57" s="12">
        <f t="shared" si="3"/>
        <v>14.57423</v>
      </c>
    </row>
    <row r="58" spans="1:25" x14ac:dyDescent="0.2">
      <c r="A58" s="32">
        <f t="shared" si="4"/>
        <v>55</v>
      </c>
      <c r="B58" t="s">
        <v>53</v>
      </c>
      <c r="C58" s="38">
        <v>150</v>
      </c>
      <c r="D58" s="38">
        <v>10</v>
      </c>
      <c r="E58" s="38">
        <v>4</v>
      </c>
      <c r="F58" s="32"/>
      <c r="G58" s="33">
        <v>380834.62</v>
      </c>
      <c r="H58" s="33">
        <v>380834.62</v>
      </c>
      <c r="I58" s="33">
        <v>0</v>
      </c>
      <c r="J58" s="33">
        <v>250.01</v>
      </c>
      <c r="K58" s="34"/>
      <c r="L58" s="33">
        <v>139847</v>
      </c>
      <c r="M58" s="33">
        <v>145397.20000000001</v>
      </c>
      <c r="N58" s="33">
        <v>3909.7814886370425</v>
      </c>
      <c r="O58" s="33">
        <v>167.5</v>
      </c>
      <c r="P58" s="34"/>
      <c r="Q58" s="33">
        <v>139273.12</v>
      </c>
      <c r="R58" s="33">
        <v>142954.21399999998</v>
      </c>
      <c r="S58" s="33">
        <v>1777.9437451805561</v>
      </c>
      <c r="T58" s="33">
        <v>16.527970000000003</v>
      </c>
      <c r="U58" s="35"/>
      <c r="V58" s="12">
        <f t="shared" si="0"/>
        <v>139273.12</v>
      </c>
      <c r="W58" s="12">
        <f t="shared" si="1"/>
        <v>142954.21399999998</v>
      </c>
      <c r="X58" s="12">
        <f t="shared" si="2"/>
        <v>0</v>
      </c>
      <c r="Y58" s="12">
        <f t="shared" si="3"/>
        <v>16.527970000000003</v>
      </c>
    </row>
    <row r="59" spans="1:25" x14ac:dyDescent="0.2">
      <c r="A59" s="32">
        <f t="shared" si="4"/>
        <v>56</v>
      </c>
      <c r="B59" t="s">
        <v>54</v>
      </c>
      <c r="C59" s="38">
        <v>150</v>
      </c>
      <c r="D59" s="38">
        <v>10</v>
      </c>
      <c r="E59" s="38">
        <v>5</v>
      </c>
      <c r="F59" s="32"/>
      <c r="G59" s="33">
        <v>100000000</v>
      </c>
      <c r="H59" s="33">
        <v>100000000</v>
      </c>
      <c r="I59" s="33">
        <v>0</v>
      </c>
      <c r="J59" s="33">
        <v>250.25</v>
      </c>
      <c r="K59" s="34"/>
      <c r="L59" s="33">
        <v>147514</v>
      </c>
      <c r="M59" s="33">
        <v>151978.9</v>
      </c>
      <c r="N59" s="33">
        <v>3334.0435060148811</v>
      </c>
      <c r="O59" s="33">
        <v>126.1</v>
      </c>
      <c r="P59" s="34"/>
      <c r="Q59" s="33">
        <v>148940.35999999999</v>
      </c>
      <c r="R59" s="33">
        <v>152718.253</v>
      </c>
      <c r="S59" s="33">
        <v>1795.304411179653</v>
      </c>
      <c r="T59" s="33">
        <v>17.27768</v>
      </c>
      <c r="U59" s="35"/>
      <c r="V59" s="12">
        <f t="shared" si="0"/>
        <v>147514</v>
      </c>
      <c r="W59" s="12">
        <f t="shared" si="1"/>
        <v>151978.9</v>
      </c>
      <c r="X59" s="12">
        <f t="shared" si="2"/>
        <v>0</v>
      </c>
      <c r="Y59" s="12">
        <f t="shared" si="3"/>
        <v>17.27768</v>
      </c>
    </row>
    <row r="60" spans="1:25" x14ac:dyDescent="0.2">
      <c r="A60" s="32">
        <f t="shared" si="4"/>
        <v>57</v>
      </c>
      <c r="B60" t="s">
        <v>55</v>
      </c>
      <c r="C60" s="38">
        <v>150</v>
      </c>
      <c r="D60" s="38">
        <v>15</v>
      </c>
      <c r="E60" s="38">
        <v>2</v>
      </c>
      <c r="F60" s="32"/>
      <c r="G60" s="33">
        <v>238334.65</v>
      </c>
      <c r="H60" s="33">
        <v>238334.65</v>
      </c>
      <c r="I60" s="33">
        <v>0</v>
      </c>
      <c r="J60" s="33">
        <v>250.04</v>
      </c>
      <c r="K60" s="34"/>
      <c r="L60" s="33">
        <v>67621.8</v>
      </c>
      <c r="M60" s="33">
        <v>68871.78</v>
      </c>
      <c r="N60" s="33">
        <v>749.65088289297819</v>
      </c>
      <c r="O60" s="33">
        <v>115.8</v>
      </c>
      <c r="P60" s="34"/>
      <c r="Q60" s="33">
        <v>66418.490000000005</v>
      </c>
      <c r="R60" s="33">
        <v>67188.425000000003</v>
      </c>
      <c r="S60" s="33">
        <v>359.23581748081563</v>
      </c>
      <c r="T60" s="33">
        <v>16.296379999999999</v>
      </c>
      <c r="U60" s="35"/>
      <c r="V60" s="12">
        <f t="shared" si="0"/>
        <v>66418.490000000005</v>
      </c>
      <c r="W60" s="12">
        <f t="shared" si="1"/>
        <v>67188.425000000003</v>
      </c>
      <c r="X60" s="12">
        <f t="shared" si="2"/>
        <v>0</v>
      </c>
      <c r="Y60" s="12">
        <f t="shared" si="3"/>
        <v>16.296379999999999</v>
      </c>
    </row>
    <row r="61" spans="1:25" x14ac:dyDescent="0.2">
      <c r="A61" s="32">
        <f t="shared" si="4"/>
        <v>58</v>
      </c>
      <c r="B61" t="s">
        <v>56</v>
      </c>
      <c r="C61" s="38">
        <v>150</v>
      </c>
      <c r="D61" s="38">
        <v>15</v>
      </c>
      <c r="E61" s="38">
        <v>3</v>
      </c>
      <c r="F61" s="32"/>
      <c r="G61" s="33">
        <v>239591.05</v>
      </c>
      <c r="H61" s="33">
        <v>239591.05</v>
      </c>
      <c r="I61" s="33">
        <v>0</v>
      </c>
      <c r="J61" s="33">
        <v>250.04</v>
      </c>
      <c r="K61" s="34"/>
      <c r="L61" s="33">
        <v>69504.2</v>
      </c>
      <c r="M61" s="33">
        <v>71546.95</v>
      </c>
      <c r="N61" s="33">
        <v>1152.8459174774603</v>
      </c>
      <c r="O61" s="33">
        <v>143.4</v>
      </c>
      <c r="P61" s="34"/>
      <c r="Q61" s="33">
        <v>68706.63</v>
      </c>
      <c r="R61" s="33">
        <v>70293.054000000004</v>
      </c>
      <c r="S61" s="33">
        <v>853.70908398066581</v>
      </c>
      <c r="T61" s="33">
        <v>18.679659999999998</v>
      </c>
      <c r="U61" s="35"/>
      <c r="V61" s="12">
        <f t="shared" si="0"/>
        <v>68706.63</v>
      </c>
      <c r="W61" s="12">
        <f t="shared" si="1"/>
        <v>70293.054000000004</v>
      </c>
      <c r="X61" s="12">
        <f t="shared" si="2"/>
        <v>0</v>
      </c>
      <c r="Y61" s="12">
        <f t="shared" si="3"/>
        <v>18.679659999999998</v>
      </c>
    </row>
    <row r="62" spans="1:25" x14ac:dyDescent="0.2">
      <c r="A62" s="32">
        <f t="shared" si="4"/>
        <v>59</v>
      </c>
      <c r="B62" t="s">
        <v>57</v>
      </c>
      <c r="C62" s="38">
        <v>150</v>
      </c>
      <c r="D62" s="38">
        <v>15</v>
      </c>
      <c r="E62" s="38">
        <v>4</v>
      </c>
      <c r="F62" s="32"/>
      <c r="G62" s="33">
        <v>240333.8</v>
      </c>
      <c r="H62" s="33">
        <v>240333.8</v>
      </c>
      <c r="I62" s="33">
        <v>0</v>
      </c>
      <c r="J62" s="33">
        <v>250.01</v>
      </c>
      <c r="K62" s="34"/>
      <c r="L62" s="33">
        <v>77927.3</v>
      </c>
      <c r="M62" s="33">
        <v>81172.440000000017</v>
      </c>
      <c r="N62" s="33">
        <v>2231.3683311666264</v>
      </c>
      <c r="O62" s="33">
        <v>148.19999999999999</v>
      </c>
      <c r="P62" s="34"/>
      <c r="Q62" s="33">
        <v>80044.639999999999</v>
      </c>
      <c r="R62" s="33">
        <v>81594.292999999991</v>
      </c>
      <c r="S62" s="33">
        <v>1019.9726632834614</v>
      </c>
      <c r="T62" s="33">
        <v>21.444889999999997</v>
      </c>
      <c r="U62" s="35"/>
      <c r="V62" s="12">
        <f t="shared" si="0"/>
        <v>77927.3</v>
      </c>
      <c r="W62" s="12">
        <f t="shared" si="1"/>
        <v>81172.440000000017</v>
      </c>
      <c r="X62" s="12">
        <f t="shared" si="2"/>
        <v>0</v>
      </c>
      <c r="Y62" s="12">
        <f t="shared" si="3"/>
        <v>21.444889999999997</v>
      </c>
    </row>
    <row r="63" spans="1:25" x14ac:dyDescent="0.2">
      <c r="A63" s="32">
        <f t="shared" si="4"/>
        <v>60</v>
      </c>
      <c r="B63" t="s">
        <v>58</v>
      </c>
      <c r="C63" s="38">
        <v>150</v>
      </c>
      <c r="D63" s="38">
        <v>15</v>
      </c>
      <c r="E63" s="38">
        <v>5</v>
      </c>
      <c r="F63" s="32"/>
      <c r="G63" s="33">
        <v>100000000</v>
      </c>
      <c r="H63" s="33">
        <v>100000000</v>
      </c>
      <c r="I63" s="33">
        <v>0</v>
      </c>
      <c r="J63" s="33">
        <v>250</v>
      </c>
      <c r="K63" s="34"/>
      <c r="L63" s="33">
        <v>83057.8</v>
      </c>
      <c r="M63" s="33">
        <v>86475.18</v>
      </c>
      <c r="N63" s="33">
        <v>2287.4446654145163</v>
      </c>
      <c r="O63" s="33">
        <v>128.30000000000001</v>
      </c>
      <c r="P63" s="34"/>
      <c r="Q63" s="33">
        <v>87597.96</v>
      </c>
      <c r="R63" s="33">
        <v>89073.641000000018</v>
      </c>
      <c r="S63" s="33">
        <v>930.71505737912059</v>
      </c>
      <c r="T63" s="33">
        <v>22.535229999999999</v>
      </c>
      <c r="U63" s="35"/>
      <c r="V63" s="12">
        <f t="shared" si="0"/>
        <v>83057.8</v>
      </c>
      <c r="W63" s="12">
        <f t="shared" si="1"/>
        <v>86475.18</v>
      </c>
      <c r="X63" s="12">
        <f t="shared" si="2"/>
        <v>0</v>
      </c>
      <c r="Y63" s="12">
        <f t="shared" si="3"/>
        <v>22.535229999999999</v>
      </c>
    </row>
    <row r="64" spans="1:25" x14ac:dyDescent="0.2">
      <c r="A64" s="32">
        <f t="shared" si="4"/>
        <v>61</v>
      </c>
      <c r="B64" t="s">
        <v>59</v>
      </c>
      <c r="C64" s="38">
        <v>150</v>
      </c>
      <c r="D64" s="38">
        <v>20</v>
      </c>
      <c r="E64" s="38">
        <v>2</v>
      </c>
      <c r="F64" s="32"/>
      <c r="G64" s="33">
        <v>180905.21</v>
      </c>
      <c r="H64" s="33">
        <v>180905.21</v>
      </c>
      <c r="I64" s="33">
        <v>0</v>
      </c>
      <c r="J64" s="33">
        <v>250.08</v>
      </c>
      <c r="K64" s="34"/>
      <c r="L64" s="33">
        <v>42199</v>
      </c>
      <c r="M64" s="33">
        <v>42910.659999999996</v>
      </c>
      <c r="N64" s="33">
        <v>721.27442643020549</v>
      </c>
      <c r="O64" s="33">
        <v>151.6</v>
      </c>
      <c r="P64" s="34"/>
      <c r="Q64" s="33">
        <v>42315.03</v>
      </c>
      <c r="R64" s="33">
        <v>42610.581999999995</v>
      </c>
      <c r="S64" s="33">
        <v>180.17133011540935</v>
      </c>
      <c r="T64" s="33">
        <v>19.258010000000002</v>
      </c>
      <c r="U64" s="35"/>
      <c r="V64" s="12">
        <f t="shared" si="0"/>
        <v>42199</v>
      </c>
      <c r="W64" s="12">
        <f t="shared" si="1"/>
        <v>42610.581999999995</v>
      </c>
      <c r="X64" s="12">
        <f t="shared" si="2"/>
        <v>0</v>
      </c>
      <c r="Y64" s="12">
        <f t="shared" si="3"/>
        <v>19.258010000000002</v>
      </c>
    </row>
    <row r="65" spans="1:25" x14ac:dyDescent="0.2">
      <c r="A65" s="32">
        <f t="shared" si="4"/>
        <v>62</v>
      </c>
      <c r="B65" t="s">
        <v>60</v>
      </c>
      <c r="C65" s="38">
        <v>150</v>
      </c>
      <c r="D65" s="38">
        <v>20</v>
      </c>
      <c r="E65" s="38">
        <v>3</v>
      </c>
      <c r="F65" s="32"/>
      <c r="G65" s="33">
        <v>176057.12</v>
      </c>
      <c r="H65" s="33">
        <v>176057.12</v>
      </c>
      <c r="I65" s="33">
        <v>0</v>
      </c>
      <c r="J65" s="33">
        <v>250.03</v>
      </c>
      <c r="K65" s="34"/>
      <c r="L65" s="33">
        <v>43818.2</v>
      </c>
      <c r="M65" s="33">
        <v>44883.64</v>
      </c>
      <c r="N65" s="33">
        <v>817.87534801391939</v>
      </c>
      <c r="O65" s="33">
        <v>172.8</v>
      </c>
      <c r="P65" s="34"/>
      <c r="Q65" s="33">
        <v>43333.05</v>
      </c>
      <c r="R65" s="33">
        <v>45039.277000000002</v>
      </c>
      <c r="S65" s="33">
        <v>647.85890742849494</v>
      </c>
      <c r="T65" s="33">
        <v>22.33286</v>
      </c>
      <c r="U65" s="35"/>
      <c r="V65" s="12">
        <f t="shared" si="0"/>
        <v>43333.05</v>
      </c>
      <c r="W65" s="12">
        <f t="shared" si="1"/>
        <v>44883.64</v>
      </c>
      <c r="X65" s="12">
        <f t="shared" si="2"/>
        <v>0</v>
      </c>
      <c r="Y65" s="12">
        <f t="shared" si="3"/>
        <v>22.33286</v>
      </c>
    </row>
    <row r="66" spans="1:25" x14ac:dyDescent="0.2">
      <c r="A66" s="32">
        <f t="shared" si="4"/>
        <v>63</v>
      </c>
      <c r="B66" t="s">
        <v>61</v>
      </c>
      <c r="C66" s="38">
        <v>150</v>
      </c>
      <c r="D66" s="38">
        <v>20</v>
      </c>
      <c r="E66" s="38">
        <v>4</v>
      </c>
      <c r="F66" s="32"/>
      <c r="G66" s="33">
        <v>100000000</v>
      </c>
      <c r="H66" s="33">
        <v>100000000</v>
      </c>
      <c r="I66" s="33">
        <v>0</v>
      </c>
      <c r="J66" s="33">
        <v>250</v>
      </c>
      <c r="K66" s="34"/>
      <c r="L66" s="33">
        <v>51983.9</v>
      </c>
      <c r="M66" s="33">
        <v>53952.430000000008</v>
      </c>
      <c r="N66" s="33">
        <v>1405.8402169758363</v>
      </c>
      <c r="O66" s="33">
        <v>151.69999999999999</v>
      </c>
      <c r="P66" s="34"/>
      <c r="Q66" s="33">
        <v>53310.2</v>
      </c>
      <c r="R66" s="33">
        <v>53848.639000000003</v>
      </c>
      <c r="S66" s="33">
        <v>531.20924028630679</v>
      </c>
      <c r="T66" s="33">
        <v>25.842970000000001</v>
      </c>
      <c r="U66" s="35"/>
      <c r="V66" s="12">
        <f t="shared" si="0"/>
        <v>51983.9</v>
      </c>
      <c r="W66" s="12">
        <f t="shared" si="1"/>
        <v>53848.639000000003</v>
      </c>
      <c r="X66" s="12">
        <f t="shared" si="2"/>
        <v>0</v>
      </c>
      <c r="Y66" s="12">
        <f t="shared" si="3"/>
        <v>25.842970000000001</v>
      </c>
    </row>
    <row r="67" spans="1:25" x14ac:dyDescent="0.2">
      <c r="A67" s="32">
        <f t="shared" si="4"/>
        <v>64</v>
      </c>
      <c r="B67" t="s">
        <v>62</v>
      </c>
      <c r="C67" s="38">
        <v>150</v>
      </c>
      <c r="D67" s="38">
        <v>20</v>
      </c>
      <c r="E67" s="38">
        <v>5</v>
      </c>
      <c r="F67" s="32"/>
      <c r="G67" s="33">
        <v>100000000</v>
      </c>
      <c r="H67" s="33">
        <v>100000000</v>
      </c>
      <c r="I67" s="33">
        <v>0</v>
      </c>
      <c r="J67" s="33">
        <v>250</v>
      </c>
      <c r="K67" s="34"/>
      <c r="L67" s="33">
        <v>53681</v>
      </c>
      <c r="M67" s="33">
        <v>56281.64</v>
      </c>
      <c r="N67" s="33">
        <v>1522.310213093536</v>
      </c>
      <c r="O67" s="33">
        <v>141</v>
      </c>
      <c r="P67" s="34"/>
      <c r="Q67" s="33">
        <v>57677.9</v>
      </c>
      <c r="R67" s="33">
        <v>59083.650000000009</v>
      </c>
      <c r="S67" s="33">
        <v>873.86991271902434</v>
      </c>
      <c r="T67" s="33">
        <v>27.114629999999998</v>
      </c>
      <c r="U67" s="35"/>
      <c r="V67" s="12">
        <f t="shared" si="0"/>
        <v>53681</v>
      </c>
      <c r="W67" s="12">
        <f t="shared" si="1"/>
        <v>56281.64</v>
      </c>
      <c r="X67" s="12">
        <f t="shared" si="2"/>
        <v>0</v>
      </c>
      <c r="Y67" s="12">
        <f t="shared" si="3"/>
        <v>27.114629999999998</v>
      </c>
    </row>
    <row r="68" spans="1:25" x14ac:dyDescent="0.2">
      <c r="A68" s="32">
        <f t="shared" si="4"/>
        <v>65</v>
      </c>
      <c r="B68" t="s">
        <v>63</v>
      </c>
      <c r="C68" s="38">
        <v>198</v>
      </c>
      <c r="D68" s="38">
        <v>5</v>
      </c>
      <c r="E68" s="38">
        <v>2</v>
      </c>
      <c r="F68" s="32"/>
      <c r="G68" s="33">
        <v>3588931.21</v>
      </c>
      <c r="H68" s="33">
        <v>3588931.21</v>
      </c>
      <c r="I68" s="33">
        <v>0</v>
      </c>
      <c r="J68" s="33">
        <v>250.01</v>
      </c>
      <c r="K68" s="34"/>
      <c r="L68" s="33">
        <v>1349990</v>
      </c>
      <c r="M68" s="33">
        <v>1373618</v>
      </c>
      <c r="N68" s="33">
        <v>16556.809810803261</v>
      </c>
      <c r="O68" s="33">
        <v>107.7</v>
      </c>
      <c r="P68" s="34"/>
      <c r="Q68" s="33">
        <v>1328072.6599999999</v>
      </c>
      <c r="R68" s="33">
        <v>1329627.4949999999</v>
      </c>
      <c r="S68" s="33">
        <v>937.28795647931406</v>
      </c>
      <c r="T68" s="33">
        <v>15.236519999999999</v>
      </c>
      <c r="U68" s="35"/>
      <c r="V68" s="12">
        <f t="shared" si="0"/>
        <v>1328072.6599999999</v>
      </c>
      <c r="W68" s="12">
        <f t="shared" si="1"/>
        <v>1329627.4949999999</v>
      </c>
      <c r="X68" s="12">
        <f t="shared" si="2"/>
        <v>0</v>
      </c>
      <c r="Y68" s="12">
        <f t="shared" si="3"/>
        <v>15.236519999999999</v>
      </c>
    </row>
    <row r="69" spans="1:25" x14ac:dyDescent="0.2">
      <c r="A69" s="32">
        <f t="shared" si="4"/>
        <v>66</v>
      </c>
      <c r="B69" t="s">
        <v>64</v>
      </c>
      <c r="C69" s="38">
        <v>198</v>
      </c>
      <c r="D69" s="38">
        <v>5</v>
      </c>
      <c r="E69" s="38">
        <v>3</v>
      </c>
      <c r="F69" s="32"/>
      <c r="G69" s="33">
        <v>3640925.14</v>
      </c>
      <c r="H69" s="33">
        <v>3640925.14</v>
      </c>
      <c r="I69" s="33">
        <v>0</v>
      </c>
      <c r="J69" s="33">
        <v>250.01</v>
      </c>
      <c r="K69" s="34"/>
      <c r="L69" s="33">
        <v>1444460</v>
      </c>
      <c r="M69" s="33">
        <v>1471841</v>
      </c>
      <c r="N69" s="33">
        <v>13786.757293383627</v>
      </c>
      <c r="O69" s="33">
        <v>122.7</v>
      </c>
      <c r="P69" s="34"/>
      <c r="Q69" s="33">
        <v>1420713.01</v>
      </c>
      <c r="R69" s="33">
        <v>1430067.3129999998</v>
      </c>
      <c r="S69" s="33">
        <v>4428.5595988614041</v>
      </c>
      <c r="T69" s="33">
        <v>16.756969999999999</v>
      </c>
      <c r="U69" s="35"/>
      <c r="V69" s="12">
        <f t="shared" ref="V69:V132" si="5">MIN(G69,L69,Q69)</f>
        <v>1420713.01</v>
      </c>
      <c r="W69" s="12">
        <f t="shared" ref="W69:W132" si="6">MIN(H69,M69,R69)</f>
        <v>1430067.3129999998</v>
      </c>
      <c r="X69" s="12">
        <f t="shared" ref="X69:X132" si="7">MIN(I69,N69,S69)</f>
        <v>0</v>
      </c>
      <c r="Y69" s="12">
        <f t="shared" ref="Y69:Y132" si="8">MIN(J69,O69,T69)</f>
        <v>16.756969999999999</v>
      </c>
    </row>
    <row r="70" spans="1:25" x14ac:dyDescent="0.2">
      <c r="A70" s="32">
        <f t="shared" ref="A70:A133" si="9">A69+1</f>
        <v>67</v>
      </c>
      <c r="B70" t="s">
        <v>65</v>
      </c>
      <c r="C70" s="38">
        <v>198</v>
      </c>
      <c r="D70" s="38">
        <v>5</v>
      </c>
      <c r="E70" s="38">
        <v>4</v>
      </c>
      <c r="F70" s="32"/>
      <c r="G70" s="33">
        <v>3675404.54</v>
      </c>
      <c r="H70" s="33">
        <v>3675404.54</v>
      </c>
      <c r="I70" s="33">
        <v>0</v>
      </c>
      <c r="J70" s="33">
        <v>250.01</v>
      </c>
      <c r="K70" s="34"/>
      <c r="L70" s="33">
        <v>1458950</v>
      </c>
      <c r="M70" s="33">
        <v>1499650</v>
      </c>
      <c r="N70" s="33">
        <v>23991.366039566077</v>
      </c>
      <c r="O70" s="33">
        <v>189.6</v>
      </c>
      <c r="P70" s="34"/>
      <c r="Q70" s="33">
        <v>1452600.96</v>
      </c>
      <c r="R70" s="33">
        <v>1458946.0869999998</v>
      </c>
      <c r="S70" s="33">
        <v>4243.2150337006542</v>
      </c>
      <c r="T70" s="33">
        <v>18.435170000000003</v>
      </c>
      <c r="U70" s="35"/>
      <c r="V70" s="12">
        <f t="shared" si="5"/>
        <v>1452600.96</v>
      </c>
      <c r="W70" s="12">
        <f t="shared" si="6"/>
        <v>1458946.0869999998</v>
      </c>
      <c r="X70" s="12">
        <f t="shared" si="7"/>
        <v>0</v>
      </c>
      <c r="Y70" s="12">
        <f t="shared" si="8"/>
        <v>18.435170000000003</v>
      </c>
    </row>
    <row r="71" spans="1:25" x14ac:dyDescent="0.2">
      <c r="A71" s="32">
        <f t="shared" si="9"/>
        <v>68</v>
      </c>
      <c r="B71" t="s">
        <v>66</v>
      </c>
      <c r="C71" s="38">
        <v>198</v>
      </c>
      <c r="D71" s="38">
        <v>5</v>
      </c>
      <c r="E71" s="38">
        <v>5</v>
      </c>
      <c r="F71" s="32"/>
      <c r="G71" s="33">
        <v>3726162.55</v>
      </c>
      <c r="H71" s="33">
        <v>3726162.55</v>
      </c>
      <c r="I71" s="33">
        <v>0</v>
      </c>
      <c r="J71" s="33">
        <v>250.01</v>
      </c>
      <c r="K71" s="34"/>
      <c r="L71" s="33">
        <v>1703920</v>
      </c>
      <c r="M71" s="33">
        <v>1776532</v>
      </c>
      <c r="N71" s="33">
        <v>62590.251779153099</v>
      </c>
      <c r="O71" s="33">
        <v>183.3</v>
      </c>
      <c r="P71" s="34"/>
      <c r="Q71" s="33">
        <v>1687770.44</v>
      </c>
      <c r="R71" s="33">
        <v>1714599.4450000003</v>
      </c>
      <c r="S71" s="33">
        <v>13693.201065105502</v>
      </c>
      <c r="T71" s="33">
        <v>18.565199999999997</v>
      </c>
      <c r="U71" s="35"/>
      <c r="V71" s="12">
        <f t="shared" si="5"/>
        <v>1687770.44</v>
      </c>
      <c r="W71" s="12">
        <f t="shared" si="6"/>
        <v>1714599.4450000003</v>
      </c>
      <c r="X71" s="12">
        <f t="shared" si="7"/>
        <v>0</v>
      </c>
      <c r="Y71" s="12">
        <f t="shared" si="8"/>
        <v>18.565199999999997</v>
      </c>
    </row>
    <row r="72" spans="1:25" x14ac:dyDescent="0.2">
      <c r="A72" s="32">
        <f t="shared" si="9"/>
        <v>69</v>
      </c>
      <c r="B72" t="s">
        <v>67</v>
      </c>
      <c r="C72" s="38">
        <v>198</v>
      </c>
      <c r="D72" s="38">
        <v>10</v>
      </c>
      <c r="E72" s="38">
        <v>2</v>
      </c>
      <c r="F72" s="32"/>
      <c r="G72" s="33">
        <v>1707025.53</v>
      </c>
      <c r="H72" s="33">
        <v>1707025.53</v>
      </c>
      <c r="I72" s="33">
        <v>0</v>
      </c>
      <c r="J72" s="33">
        <v>250.03</v>
      </c>
      <c r="K72" s="34"/>
      <c r="L72" s="33">
        <v>439096</v>
      </c>
      <c r="M72" s="33">
        <v>456061.9</v>
      </c>
      <c r="N72" s="33">
        <v>10359.956504091448</v>
      </c>
      <c r="O72" s="33">
        <v>150.9</v>
      </c>
      <c r="P72" s="34"/>
      <c r="Q72" s="33">
        <v>420769.41</v>
      </c>
      <c r="R72" s="33">
        <v>423545.35499999998</v>
      </c>
      <c r="S72" s="33">
        <v>1448.7559162663281</v>
      </c>
      <c r="T72" s="33">
        <v>23.805660000000003</v>
      </c>
      <c r="U72" s="35"/>
      <c r="V72" s="12">
        <f t="shared" si="5"/>
        <v>420769.41</v>
      </c>
      <c r="W72" s="12">
        <f t="shared" si="6"/>
        <v>423545.35499999998</v>
      </c>
      <c r="X72" s="12">
        <f t="shared" si="7"/>
        <v>0</v>
      </c>
      <c r="Y72" s="12">
        <f t="shared" si="8"/>
        <v>23.805660000000003</v>
      </c>
    </row>
    <row r="73" spans="1:25" x14ac:dyDescent="0.2">
      <c r="A73" s="32">
        <f t="shared" si="9"/>
        <v>70</v>
      </c>
      <c r="B73" t="s">
        <v>68</v>
      </c>
      <c r="C73" s="38">
        <v>198</v>
      </c>
      <c r="D73" s="38">
        <v>10</v>
      </c>
      <c r="E73" s="38">
        <v>3</v>
      </c>
      <c r="F73" s="32"/>
      <c r="G73" s="33">
        <v>1798215.96</v>
      </c>
      <c r="H73" s="33">
        <v>1798215.96</v>
      </c>
      <c r="I73" s="33">
        <v>0</v>
      </c>
      <c r="J73" s="33">
        <v>250.07</v>
      </c>
      <c r="K73" s="34"/>
      <c r="L73" s="33">
        <v>451081</v>
      </c>
      <c r="M73" s="33">
        <v>473458</v>
      </c>
      <c r="N73" s="33">
        <v>13152.053527871607</v>
      </c>
      <c r="O73" s="33">
        <v>183.5</v>
      </c>
      <c r="P73" s="34"/>
      <c r="Q73" s="33">
        <v>453418.38</v>
      </c>
      <c r="R73" s="33">
        <v>455786.72899999993</v>
      </c>
      <c r="S73" s="33">
        <v>1283.1561068487856</v>
      </c>
      <c r="T73" s="33">
        <v>26.639969999999998</v>
      </c>
      <c r="U73" s="35"/>
      <c r="V73" s="12">
        <f t="shared" si="5"/>
        <v>451081</v>
      </c>
      <c r="W73" s="12">
        <f t="shared" si="6"/>
        <v>455786.72899999993</v>
      </c>
      <c r="X73" s="12">
        <f t="shared" si="7"/>
        <v>0</v>
      </c>
      <c r="Y73" s="12">
        <f t="shared" si="8"/>
        <v>26.639969999999998</v>
      </c>
    </row>
    <row r="74" spans="1:25" x14ac:dyDescent="0.2">
      <c r="A74" s="32">
        <f t="shared" si="9"/>
        <v>71</v>
      </c>
      <c r="B74" t="s">
        <v>69</v>
      </c>
      <c r="C74" s="38">
        <v>198</v>
      </c>
      <c r="D74" s="38">
        <v>10</v>
      </c>
      <c r="E74" s="38">
        <v>4</v>
      </c>
      <c r="F74" s="32"/>
      <c r="G74" s="33">
        <v>1733828.58</v>
      </c>
      <c r="H74" s="33">
        <v>1733828.58</v>
      </c>
      <c r="I74" s="33">
        <v>0</v>
      </c>
      <c r="J74" s="33">
        <v>250.02</v>
      </c>
      <c r="K74" s="34"/>
      <c r="L74" s="33">
        <v>495612</v>
      </c>
      <c r="M74" s="33">
        <v>521605.9</v>
      </c>
      <c r="N74" s="33">
        <v>25263.736780215233</v>
      </c>
      <c r="O74" s="33">
        <v>142.19999999999999</v>
      </c>
      <c r="P74" s="34"/>
      <c r="Q74" s="33">
        <v>483615.38</v>
      </c>
      <c r="R74" s="33">
        <v>498170.35699999996</v>
      </c>
      <c r="S74" s="33">
        <v>8915.5279217031075</v>
      </c>
      <c r="T74" s="33">
        <v>29.842089999999995</v>
      </c>
      <c r="U74" s="35"/>
      <c r="V74" s="12">
        <f t="shared" si="5"/>
        <v>483615.38</v>
      </c>
      <c r="W74" s="12">
        <f t="shared" si="6"/>
        <v>498170.35699999996</v>
      </c>
      <c r="X74" s="12">
        <f t="shared" si="7"/>
        <v>0</v>
      </c>
      <c r="Y74" s="12">
        <f t="shared" si="8"/>
        <v>29.842089999999995</v>
      </c>
    </row>
    <row r="75" spans="1:25" x14ac:dyDescent="0.2">
      <c r="A75" s="32">
        <f t="shared" si="9"/>
        <v>72</v>
      </c>
      <c r="B75" t="s">
        <v>70</v>
      </c>
      <c r="C75" s="38">
        <v>198</v>
      </c>
      <c r="D75" s="38">
        <v>10</v>
      </c>
      <c r="E75" s="38">
        <v>5</v>
      </c>
      <c r="F75" s="32"/>
      <c r="G75" s="33">
        <v>100000000</v>
      </c>
      <c r="H75" s="33">
        <v>100000000</v>
      </c>
      <c r="I75" s="33">
        <v>0</v>
      </c>
      <c r="J75" s="33">
        <v>250</v>
      </c>
      <c r="K75" s="34"/>
      <c r="L75" s="33">
        <v>613799</v>
      </c>
      <c r="M75" s="33">
        <v>654383</v>
      </c>
      <c r="N75" s="33">
        <v>25703.739278340199</v>
      </c>
      <c r="O75" s="33">
        <v>181.5</v>
      </c>
      <c r="P75" s="34"/>
      <c r="Q75" s="33">
        <v>607505.73</v>
      </c>
      <c r="R75" s="33">
        <v>638167.353</v>
      </c>
      <c r="S75" s="33">
        <v>12375.392667987058</v>
      </c>
      <c r="T75" s="33">
        <v>30.101819999999993</v>
      </c>
      <c r="U75" s="35"/>
      <c r="V75" s="12">
        <f t="shared" si="5"/>
        <v>607505.73</v>
      </c>
      <c r="W75" s="12">
        <f t="shared" si="6"/>
        <v>638167.353</v>
      </c>
      <c r="X75" s="12">
        <f t="shared" si="7"/>
        <v>0</v>
      </c>
      <c r="Y75" s="12">
        <f t="shared" si="8"/>
        <v>30.101819999999993</v>
      </c>
    </row>
    <row r="76" spans="1:25" x14ac:dyDescent="0.2">
      <c r="A76" s="32">
        <f t="shared" si="9"/>
        <v>73</v>
      </c>
      <c r="B76" t="s">
        <v>71</v>
      </c>
      <c r="C76" s="38">
        <v>198</v>
      </c>
      <c r="D76" s="38">
        <v>15</v>
      </c>
      <c r="E76" s="38">
        <v>2</v>
      </c>
      <c r="F76" s="32"/>
      <c r="G76" s="33">
        <v>1100935.6000000001</v>
      </c>
      <c r="H76" s="33">
        <v>1100935.6000000001</v>
      </c>
      <c r="I76" s="33">
        <v>0</v>
      </c>
      <c r="J76" s="33">
        <v>250.07</v>
      </c>
      <c r="K76" s="34"/>
      <c r="L76" s="33">
        <v>200692</v>
      </c>
      <c r="M76" s="33">
        <v>207806.8</v>
      </c>
      <c r="N76" s="33">
        <v>9579.9386660063992</v>
      </c>
      <c r="O76" s="33">
        <v>166.4</v>
      </c>
      <c r="P76" s="34"/>
      <c r="Q76" s="33">
        <v>195252.95</v>
      </c>
      <c r="R76" s="33">
        <v>198242.649</v>
      </c>
      <c r="S76" s="33">
        <v>1874.1804416535408</v>
      </c>
      <c r="T76" s="33">
        <v>30.890449999999998</v>
      </c>
      <c r="U76" s="35"/>
      <c r="V76" s="12">
        <f t="shared" si="5"/>
        <v>195252.95</v>
      </c>
      <c r="W76" s="12">
        <f t="shared" si="6"/>
        <v>198242.649</v>
      </c>
      <c r="X76" s="12">
        <f t="shared" si="7"/>
        <v>0</v>
      </c>
      <c r="Y76" s="12">
        <f t="shared" si="8"/>
        <v>30.890449999999998</v>
      </c>
    </row>
    <row r="77" spans="1:25" x14ac:dyDescent="0.2">
      <c r="A77" s="32">
        <f t="shared" si="9"/>
        <v>74</v>
      </c>
      <c r="B77" t="s">
        <v>72</v>
      </c>
      <c r="C77" s="38">
        <v>198</v>
      </c>
      <c r="D77" s="38">
        <v>15</v>
      </c>
      <c r="E77" s="38">
        <v>3</v>
      </c>
      <c r="F77" s="32"/>
      <c r="G77" s="33">
        <v>1187446.31</v>
      </c>
      <c r="H77" s="33">
        <v>1187446.31</v>
      </c>
      <c r="I77" s="33">
        <v>0</v>
      </c>
      <c r="J77" s="33">
        <v>250.03</v>
      </c>
      <c r="K77" s="34"/>
      <c r="L77" s="33">
        <v>232032</v>
      </c>
      <c r="M77" s="33">
        <v>255708.2</v>
      </c>
      <c r="N77" s="33">
        <v>22199.98662061659</v>
      </c>
      <c r="O77" s="33">
        <v>171.7</v>
      </c>
      <c r="P77" s="34"/>
      <c r="Q77" s="33">
        <v>236531.38</v>
      </c>
      <c r="R77" s="33">
        <v>240516.24700000003</v>
      </c>
      <c r="S77" s="33">
        <v>2013.2476609258292</v>
      </c>
      <c r="T77" s="33">
        <v>35.860319999999994</v>
      </c>
      <c r="U77" s="35"/>
      <c r="V77" s="12">
        <f t="shared" si="5"/>
        <v>232032</v>
      </c>
      <c r="W77" s="12">
        <f t="shared" si="6"/>
        <v>240516.24700000003</v>
      </c>
      <c r="X77" s="12">
        <f t="shared" si="7"/>
        <v>0</v>
      </c>
      <c r="Y77" s="12">
        <f t="shared" si="8"/>
        <v>35.860319999999994</v>
      </c>
    </row>
    <row r="78" spans="1:25" x14ac:dyDescent="0.2">
      <c r="A78" s="32">
        <f t="shared" si="9"/>
        <v>75</v>
      </c>
      <c r="B78" t="s">
        <v>73</v>
      </c>
      <c r="C78" s="38">
        <v>198</v>
      </c>
      <c r="D78" s="38">
        <v>15</v>
      </c>
      <c r="E78" s="38">
        <v>4</v>
      </c>
      <c r="F78" s="32"/>
      <c r="G78" s="33">
        <v>1149943.49</v>
      </c>
      <c r="H78" s="33">
        <v>1149943.49</v>
      </c>
      <c r="I78" s="33">
        <v>0</v>
      </c>
      <c r="J78" s="33">
        <v>250.03</v>
      </c>
      <c r="K78" s="34"/>
      <c r="L78" s="33">
        <v>239563</v>
      </c>
      <c r="M78" s="33">
        <v>279245.3</v>
      </c>
      <c r="N78" s="33">
        <v>20046.216096532753</v>
      </c>
      <c r="O78" s="33">
        <v>140.1</v>
      </c>
      <c r="P78" s="34"/>
      <c r="Q78" s="33">
        <v>250424.42</v>
      </c>
      <c r="R78" s="33">
        <v>261218.511</v>
      </c>
      <c r="S78" s="33">
        <v>7274.9344849259978</v>
      </c>
      <c r="T78" s="33">
        <v>39.940740000000005</v>
      </c>
      <c r="U78" s="35"/>
      <c r="V78" s="12">
        <f t="shared" si="5"/>
        <v>239563</v>
      </c>
      <c r="W78" s="12">
        <f t="shared" si="6"/>
        <v>261218.511</v>
      </c>
      <c r="X78" s="12">
        <f t="shared" si="7"/>
        <v>0</v>
      </c>
      <c r="Y78" s="12">
        <f t="shared" si="8"/>
        <v>39.940740000000005</v>
      </c>
    </row>
    <row r="79" spans="1:25" x14ac:dyDescent="0.2">
      <c r="A79" s="32">
        <f t="shared" si="9"/>
        <v>76</v>
      </c>
      <c r="B79" t="s">
        <v>74</v>
      </c>
      <c r="C79" s="38">
        <v>198</v>
      </c>
      <c r="D79" s="38">
        <v>15</v>
      </c>
      <c r="E79" s="38">
        <v>5</v>
      </c>
      <c r="F79" s="32"/>
      <c r="G79" s="33">
        <v>1137910.1399999999</v>
      </c>
      <c r="H79" s="33">
        <v>1137910.1399999999</v>
      </c>
      <c r="I79" s="33">
        <v>0</v>
      </c>
      <c r="J79" s="33">
        <v>250.11</v>
      </c>
      <c r="K79" s="34"/>
      <c r="L79" s="33">
        <v>362887</v>
      </c>
      <c r="M79" s="33">
        <v>382804</v>
      </c>
      <c r="N79" s="33">
        <v>13193.41101543578</v>
      </c>
      <c r="O79" s="33">
        <v>170.1</v>
      </c>
      <c r="P79" s="34"/>
      <c r="Q79" s="33">
        <v>354733.65</v>
      </c>
      <c r="R79" s="33">
        <v>368451.47699999996</v>
      </c>
      <c r="S79" s="33">
        <v>6985.5280823651492</v>
      </c>
      <c r="T79" s="33">
        <v>41.520560000000003</v>
      </c>
      <c r="U79" s="35"/>
      <c r="V79" s="12">
        <f t="shared" si="5"/>
        <v>354733.65</v>
      </c>
      <c r="W79" s="12">
        <f t="shared" si="6"/>
        <v>368451.47699999996</v>
      </c>
      <c r="X79" s="12">
        <f t="shared" si="7"/>
        <v>0</v>
      </c>
      <c r="Y79" s="12">
        <f t="shared" si="8"/>
        <v>41.520560000000003</v>
      </c>
    </row>
    <row r="80" spans="1:25" x14ac:dyDescent="0.2">
      <c r="A80" s="32">
        <f t="shared" si="9"/>
        <v>77</v>
      </c>
      <c r="B80" t="s">
        <v>75</v>
      </c>
      <c r="C80" s="38">
        <v>198</v>
      </c>
      <c r="D80" s="38">
        <v>20</v>
      </c>
      <c r="E80" s="38">
        <v>2</v>
      </c>
      <c r="F80" s="32"/>
      <c r="G80" s="33">
        <v>832727.28</v>
      </c>
      <c r="H80" s="33">
        <v>832727.28</v>
      </c>
      <c r="I80" s="33">
        <v>0</v>
      </c>
      <c r="J80" s="33">
        <v>250.15</v>
      </c>
      <c r="K80" s="34"/>
      <c r="L80" s="33">
        <v>133503</v>
      </c>
      <c r="M80" s="33">
        <v>138445.20000000001</v>
      </c>
      <c r="N80" s="33">
        <v>4309.5067982826577</v>
      </c>
      <c r="O80" s="33">
        <v>173</v>
      </c>
      <c r="P80" s="34"/>
      <c r="Q80" s="33">
        <v>131207.01</v>
      </c>
      <c r="R80" s="33">
        <v>133192.81100000005</v>
      </c>
      <c r="S80" s="33">
        <v>1162.450271409012</v>
      </c>
      <c r="T80" s="33">
        <v>36.355190000000007</v>
      </c>
      <c r="U80" s="35"/>
      <c r="V80" s="12">
        <f t="shared" si="5"/>
        <v>131207.01</v>
      </c>
      <c r="W80" s="12">
        <f t="shared" si="6"/>
        <v>133192.81100000005</v>
      </c>
      <c r="X80" s="12">
        <f t="shared" si="7"/>
        <v>0</v>
      </c>
      <c r="Y80" s="12">
        <f t="shared" si="8"/>
        <v>36.355190000000007</v>
      </c>
    </row>
    <row r="81" spans="1:25" x14ac:dyDescent="0.2">
      <c r="A81" s="32">
        <f t="shared" si="9"/>
        <v>78</v>
      </c>
      <c r="B81" t="s">
        <v>76</v>
      </c>
      <c r="C81" s="38">
        <v>198</v>
      </c>
      <c r="D81" s="38">
        <v>20</v>
      </c>
      <c r="E81" s="38">
        <v>3</v>
      </c>
      <c r="F81" s="32"/>
      <c r="G81" s="33">
        <v>850940.92</v>
      </c>
      <c r="H81" s="33">
        <v>850940.92</v>
      </c>
      <c r="I81" s="33">
        <v>0</v>
      </c>
      <c r="J81" s="33">
        <v>250.03</v>
      </c>
      <c r="K81" s="34"/>
      <c r="L81" s="33">
        <v>159191</v>
      </c>
      <c r="M81" s="33">
        <v>168459.7</v>
      </c>
      <c r="N81" s="33">
        <v>6485.6460322434768</v>
      </c>
      <c r="O81" s="33">
        <v>141.19999999999999</v>
      </c>
      <c r="P81" s="34"/>
      <c r="Q81" s="33">
        <v>164516.49</v>
      </c>
      <c r="R81" s="33">
        <v>166184.503</v>
      </c>
      <c r="S81" s="33">
        <v>1118.3193805493263</v>
      </c>
      <c r="T81" s="33">
        <v>42.587539999999997</v>
      </c>
      <c r="U81" s="35"/>
      <c r="V81" s="12">
        <f t="shared" si="5"/>
        <v>159191</v>
      </c>
      <c r="W81" s="12">
        <f t="shared" si="6"/>
        <v>166184.503</v>
      </c>
      <c r="X81" s="12">
        <f t="shared" si="7"/>
        <v>0</v>
      </c>
      <c r="Y81" s="12">
        <f t="shared" si="8"/>
        <v>42.587539999999997</v>
      </c>
    </row>
    <row r="82" spans="1:25" x14ac:dyDescent="0.2">
      <c r="A82" s="32">
        <f t="shared" si="9"/>
        <v>79</v>
      </c>
      <c r="B82" t="s">
        <v>77</v>
      </c>
      <c r="C82" s="38">
        <v>198</v>
      </c>
      <c r="D82" s="38">
        <v>20</v>
      </c>
      <c r="E82" s="38">
        <v>4</v>
      </c>
      <c r="F82" s="32"/>
      <c r="G82" s="33">
        <v>100000000</v>
      </c>
      <c r="H82" s="33">
        <v>100000000</v>
      </c>
      <c r="I82" s="33">
        <v>0</v>
      </c>
      <c r="J82" s="33">
        <v>250</v>
      </c>
      <c r="K82" s="34"/>
      <c r="L82" s="33">
        <v>174118</v>
      </c>
      <c r="M82" s="33">
        <v>182004.6</v>
      </c>
      <c r="N82" s="33">
        <v>6909.3147786963</v>
      </c>
      <c r="O82" s="33">
        <v>178.2</v>
      </c>
      <c r="P82" s="34"/>
      <c r="Q82" s="33">
        <v>173346.54</v>
      </c>
      <c r="R82" s="33">
        <v>175780.46299999999</v>
      </c>
      <c r="S82" s="33">
        <v>1330.9751290442844</v>
      </c>
      <c r="T82" s="33">
        <v>48.557969999999997</v>
      </c>
      <c r="U82" s="35"/>
      <c r="V82" s="12">
        <f t="shared" si="5"/>
        <v>173346.54</v>
      </c>
      <c r="W82" s="12">
        <f t="shared" si="6"/>
        <v>175780.46299999999</v>
      </c>
      <c r="X82" s="12">
        <f t="shared" si="7"/>
        <v>0</v>
      </c>
      <c r="Y82" s="12">
        <f t="shared" si="8"/>
        <v>48.557969999999997</v>
      </c>
    </row>
    <row r="83" spans="1:25" x14ac:dyDescent="0.2">
      <c r="A83" s="32">
        <f t="shared" si="9"/>
        <v>80</v>
      </c>
      <c r="B83" t="s">
        <v>78</v>
      </c>
      <c r="C83" s="38">
        <v>198</v>
      </c>
      <c r="D83" s="38">
        <v>20</v>
      </c>
      <c r="E83" s="38">
        <v>5</v>
      </c>
      <c r="F83" s="32"/>
      <c r="G83" s="33">
        <v>100000000</v>
      </c>
      <c r="H83" s="33">
        <v>100000000</v>
      </c>
      <c r="I83" s="33">
        <v>0</v>
      </c>
      <c r="J83" s="33">
        <v>250</v>
      </c>
      <c r="K83" s="34"/>
      <c r="L83" s="33">
        <v>232396</v>
      </c>
      <c r="M83" s="33">
        <v>247903.4</v>
      </c>
      <c r="N83" s="33">
        <v>14663.278610188107</v>
      </c>
      <c r="O83" s="33">
        <v>199.7</v>
      </c>
      <c r="P83" s="34"/>
      <c r="Q83" s="33">
        <v>233014.23</v>
      </c>
      <c r="R83" s="33">
        <v>241294.52900000001</v>
      </c>
      <c r="S83" s="33">
        <v>4414.8685321270359</v>
      </c>
      <c r="T83" s="33">
        <v>50.277380000000008</v>
      </c>
      <c r="U83" s="35"/>
      <c r="V83" s="12">
        <f t="shared" si="5"/>
        <v>232396</v>
      </c>
      <c r="W83" s="12">
        <f t="shared" si="6"/>
        <v>241294.52900000001</v>
      </c>
      <c r="X83" s="12">
        <f t="shared" si="7"/>
        <v>0</v>
      </c>
      <c r="Y83" s="12">
        <f t="shared" si="8"/>
        <v>50.277380000000008</v>
      </c>
    </row>
    <row r="84" spans="1:25" x14ac:dyDescent="0.2">
      <c r="A84" s="32">
        <f t="shared" si="9"/>
        <v>81</v>
      </c>
      <c r="B84" t="s">
        <v>79</v>
      </c>
      <c r="C84" s="38">
        <v>493</v>
      </c>
      <c r="D84" s="38">
        <v>5</v>
      </c>
      <c r="E84" s="38">
        <v>2</v>
      </c>
      <c r="F84" s="32"/>
      <c r="G84" s="33">
        <v>21958028.949999999</v>
      </c>
      <c r="H84" s="33">
        <v>21958028.949999999</v>
      </c>
      <c r="I84" s="33">
        <v>0</v>
      </c>
      <c r="J84" s="33">
        <v>250.08</v>
      </c>
      <c r="K84" s="34"/>
      <c r="L84" s="33">
        <v>10907800</v>
      </c>
      <c r="M84" s="33">
        <v>11161330</v>
      </c>
      <c r="N84" s="33">
        <v>270108.05677234678</v>
      </c>
      <c r="O84" s="33">
        <v>239.9</v>
      </c>
      <c r="P84" s="34"/>
      <c r="Q84" s="33">
        <v>10618075.16</v>
      </c>
      <c r="R84" s="33">
        <v>10624710.637999998</v>
      </c>
      <c r="S84" s="33">
        <v>3850.0410829891616</v>
      </c>
      <c r="T84" s="33">
        <v>120.72007000000001</v>
      </c>
      <c r="U84" s="35"/>
      <c r="V84" s="12">
        <f t="shared" si="5"/>
        <v>10618075.16</v>
      </c>
      <c r="W84" s="12">
        <f t="shared" si="6"/>
        <v>10624710.637999998</v>
      </c>
      <c r="X84" s="12">
        <f t="shared" si="7"/>
        <v>0</v>
      </c>
      <c r="Y84" s="12">
        <f t="shared" si="8"/>
        <v>120.72007000000001</v>
      </c>
    </row>
    <row r="85" spans="1:25" x14ac:dyDescent="0.2">
      <c r="A85" s="32">
        <f t="shared" si="9"/>
        <v>82</v>
      </c>
      <c r="B85" t="s">
        <v>80</v>
      </c>
      <c r="C85" s="38">
        <v>493</v>
      </c>
      <c r="D85" s="38">
        <v>5</v>
      </c>
      <c r="E85" s="38">
        <v>3</v>
      </c>
      <c r="F85" s="32"/>
      <c r="G85" s="33">
        <v>21937170.620000001</v>
      </c>
      <c r="H85" s="33">
        <v>21937170.620000001</v>
      </c>
      <c r="I85" s="33">
        <v>0</v>
      </c>
      <c r="J85" s="33">
        <v>250.07</v>
      </c>
      <c r="K85" s="34"/>
      <c r="L85" s="33">
        <v>10913100</v>
      </c>
      <c r="M85" s="33">
        <v>11283680</v>
      </c>
      <c r="N85" s="33">
        <v>311968.53758743755</v>
      </c>
      <c r="O85" s="33">
        <v>244</v>
      </c>
      <c r="P85" s="34"/>
      <c r="Q85" s="33">
        <v>10587891.32</v>
      </c>
      <c r="R85" s="33">
        <v>10603571.764999999</v>
      </c>
      <c r="S85" s="33">
        <v>14778.710211865606</v>
      </c>
      <c r="T85" s="33">
        <v>130.87841</v>
      </c>
      <c r="U85" s="35"/>
      <c r="V85" s="12">
        <f t="shared" si="5"/>
        <v>10587891.32</v>
      </c>
      <c r="W85" s="12">
        <f t="shared" si="6"/>
        <v>10603571.764999999</v>
      </c>
      <c r="X85" s="12">
        <f t="shared" si="7"/>
        <v>0</v>
      </c>
      <c r="Y85" s="12">
        <f t="shared" si="8"/>
        <v>130.87841</v>
      </c>
    </row>
    <row r="86" spans="1:25" x14ac:dyDescent="0.2">
      <c r="A86" s="32">
        <f t="shared" si="9"/>
        <v>83</v>
      </c>
      <c r="B86" t="s">
        <v>81</v>
      </c>
      <c r="C86" s="38">
        <v>493</v>
      </c>
      <c r="D86" s="38">
        <v>5</v>
      </c>
      <c r="E86" s="38">
        <v>4</v>
      </c>
      <c r="F86" s="32"/>
      <c r="G86" s="33">
        <v>21907268.809999999</v>
      </c>
      <c r="H86" s="33">
        <v>21907268.809999999</v>
      </c>
      <c r="I86" s="33">
        <v>0</v>
      </c>
      <c r="J86" s="33">
        <v>250.07</v>
      </c>
      <c r="K86" s="34"/>
      <c r="L86" s="33">
        <v>10791900</v>
      </c>
      <c r="M86" s="33">
        <v>11165730</v>
      </c>
      <c r="N86" s="33">
        <v>200177.08299292295</v>
      </c>
      <c r="O86" s="33">
        <v>237.5</v>
      </c>
      <c r="P86" s="34"/>
      <c r="Q86" s="33">
        <v>10591024.949999999</v>
      </c>
      <c r="R86" s="33">
        <v>10611982.255000001</v>
      </c>
      <c r="S86" s="33">
        <v>12623.735033334469</v>
      </c>
      <c r="T86" s="33">
        <v>142.36055000000002</v>
      </c>
      <c r="U86" s="35"/>
      <c r="V86" s="12">
        <f t="shared" si="5"/>
        <v>10591024.949999999</v>
      </c>
      <c r="W86" s="12">
        <f t="shared" si="6"/>
        <v>10611982.255000001</v>
      </c>
      <c r="X86" s="12">
        <f t="shared" si="7"/>
        <v>0</v>
      </c>
      <c r="Y86" s="12">
        <f t="shared" si="8"/>
        <v>142.36055000000002</v>
      </c>
    </row>
    <row r="87" spans="1:25" x14ac:dyDescent="0.2">
      <c r="A87" s="32">
        <f t="shared" si="9"/>
        <v>84</v>
      </c>
      <c r="B87" t="s">
        <v>82</v>
      </c>
      <c r="C87" s="38">
        <v>493</v>
      </c>
      <c r="D87" s="38">
        <v>5</v>
      </c>
      <c r="E87" s="38">
        <v>5</v>
      </c>
      <c r="F87" s="32"/>
      <c r="G87" s="33">
        <v>100000000</v>
      </c>
      <c r="H87" s="33">
        <v>100000000</v>
      </c>
      <c r="I87" s="33">
        <v>0</v>
      </c>
      <c r="J87" s="33">
        <v>250.09</v>
      </c>
      <c r="K87" s="34"/>
      <c r="L87" s="33">
        <v>11242100</v>
      </c>
      <c r="M87" s="33">
        <v>11421670</v>
      </c>
      <c r="N87" s="33">
        <v>143725.46399298907</v>
      </c>
      <c r="O87" s="33">
        <v>240.7</v>
      </c>
      <c r="P87" s="34"/>
      <c r="Q87" s="33">
        <v>10750493.039999999</v>
      </c>
      <c r="R87" s="33">
        <v>10784529.856000001</v>
      </c>
      <c r="S87" s="33">
        <v>17587.570104060909</v>
      </c>
      <c r="T87" s="33">
        <v>151.61707000000001</v>
      </c>
      <c r="U87" s="35"/>
      <c r="V87" s="12">
        <f t="shared" si="5"/>
        <v>10750493.039999999</v>
      </c>
      <c r="W87" s="12">
        <f t="shared" si="6"/>
        <v>10784529.856000001</v>
      </c>
      <c r="X87" s="12">
        <f t="shared" si="7"/>
        <v>0</v>
      </c>
      <c r="Y87" s="12">
        <f t="shared" si="8"/>
        <v>151.61707000000001</v>
      </c>
    </row>
    <row r="88" spans="1:25" x14ac:dyDescent="0.2">
      <c r="A88" s="32">
        <f t="shared" si="9"/>
        <v>85</v>
      </c>
      <c r="B88" t="s">
        <v>83</v>
      </c>
      <c r="C88" s="38">
        <v>493</v>
      </c>
      <c r="D88" s="38">
        <v>10</v>
      </c>
      <c r="E88" s="38">
        <v>2</v>
      </c>
      <c r="F88" s="32"/>
      <c r="G88" s="33">
        <v>10949566.75</v>
      </c>
      <c r="H88" s="33">
        <v>10949566.75</v>
      </c>
      <c r="I88" s="33">
        <v>0</v>
      </c>
      <c r="J88" s="33">
        <v>250.13</v>
      </c>
      <c r="K88" s="34"/>
      <c r="L88" s="33">
        <v>3965270</v>
      </c>
      <c r="M88" s="33">
        <v>4095885</v>
      </c>
      <c r="N88" s="33">
        <v>70128.063371393786</v>
      </c>
      <c r="O88" s="33">
        <v>244.9</v>
      </c>
      <c r="P88" s="34"/>
      <c r="Q88" s="33">
        <v>3780866.76</v>
      </c>
      <c r="R88" s="33">
        <v>3789305.2910000002</v>
      </c>
      <c r="S88" s="33">
        <v>7621.3117569125616</v>
      </c>
      <c r="T88" s="33">
        <v>180.56472000000002</v>
      </c>
      <c r="U88" s="35"/>
      <c r="V88" s="12">
        <f t="shared" si="5"/>
        <v>3780866.76</v>
      </c>
      <c r="W88" s="12">
        <f t="shared" si="6"/>
        <v>3789305.2910000002</v>
      </c>
      <c r="X88" s="12">
        <f t="shared" si="7"/>
        <v>0</v>
      </c>
      <c r="Y88" s="12">
        <f t="shared" si="8"/>
        <v>180.56472000000002</v>
      </c>
    </row>
    <row r="89" spans="1:25" x14ac:dyDescent="0.2">
      <c r="A89" s="32">
        <f t="shared" si="9"/>
        <v>86</v>
      </c>
      <c r="B89" t="s">
        <v>84</v>
      </c>
      <c r="C89" s="38">
        <v>493</v>
      </c>
      <c r="D89" s="38">
        <v>10</v>
      </c>
      <c r="E89" s="38">
        <v>3</v>
      </c>
      <c r="F89" s="32"/>
      <c r="G89" s="33">
        <v>10828646.43</v>
      </c>
      <c r="H89" s="33">
        <v>10828646.43</v>
      </c>
      <c r="I89" s="33">
        <v>0</v>
      </c>
      <c r="J89" s="33">
        <v>250.26</v>
      </c>
      <c r="K89" s="34"/>
      <c r="L89" s="33">
        <v>4205750</v>
      </c>
      <c r="M89" s="33">
        <v>4412840</v>
      </c>
      <c r="N89" s="33">
        <v>129716.64855025784</v>
      </c>
      <c r="O89" s="33">
        <v>241.8</v>
      </c>
      <c r="P89" s="34"/>
      <c r="Q89" s="33">
        <v>3928086.08</v>
      </c>
      <c r="R89" s="33">
        <v>3951568.8390000002</v>
      </c>
      <c r="S89" s="33">
        <v>14435.06526855148</v>
      </c>
      <c r="T89" s="33">
        <v>196.41367</v>
      </c>
      <c r="U89" s="35"/>
      <c r="V89" s="12">
        <f t="shared" si="5"/>
        <v>3928086.08</v>
      </c>
      <c r="W89" s="12">
        <f t="shared" si="6"/>
        <v>3951568.8390000002</v>
      </c>
      <c r="X89" s="12">
        <f t="shared" si="7"/>
        <v>0</v>
      </c>
      <c r="Y89" s="12">
        <f t="shared" si="8"/>
        <v>196.41367</v>
      </c>
    </row>
    <row r="90" spans="1:25" x14ac:dyDescent="0.2">
      <c r="A90" s="32">
        <f t="shared" si="9"/>
        <v>87</v>
      </c>
      <c r="B90" t="s">
        <v>85</v>
      </c>
      <c r="C90" s="38">
        <v>493</v>
      </c>
      <c r="D90" s="38">
        <v>10</v>
      </c>
      <c r="E90" s="38">
        <v>4</v>
      </c>
      <c r="F90" s="32"/>
      <c r="G90" s="33">
        <v>100000000</v>
      </c>
      <c r="H90" s="33">
        <v>100000000</v>
      </c>
      <c r="I90" s="33">
        <v>0</v>
      </c>
      <c r="J90" s="33">
        <v>250.03</v>
      </c>
      <c r="K90" s="34"/>
      <c r="L90" s="33">
        <v>3981690</v>
      </c>
      <c r="M90" s="33">
        <v>4138155</v>
      </c>
      <c r="N90" s="33">
        <v>104038.80133552739</v>
      </c>
      <c r="O90" s="33">
        <v>236</v>
      </c>
      <c r="P90" s="34"/>
      <c r="Q90" s="33">
        <v>3763317.26</v>
      </c>
      <c r="R90" s="33">
        <v>3797315.0830000006</v>
      </c>
      <c r="S90" s="33">
        <v>14314.687849888192</v>
      </c>
      <c r="T90" s="33">
        <v>220.73903999999999</v>
      </c>
      <c r="U90" s="35"/>
      <c r="V90" s="12">
        <f t="shared" si="5"/>
        <v>3763317.26</v>
      </c>
      <c r="W90" s="12">
        <f t="shared" si="6"/>
        <v>3797315.0830000006</v>
      </c>
      <c r="X90" s="12">
        <f t="shared" si="7"/>
        <v>0</v>
      </c>
      <c r="Y90" s="12">
        <f t="shared" si="8"/>
        <v>220.73903999999999</v>
      </c>
    </row>
    <row r="91" spans="1:25" x14ac:dyDescent="0.2">
      <c r="A91" s="32">
        <f t="shared" si="9"/>
        <v>88</v>
      </c>
      <c r="B91" t="s">
        <v>86</v>
      </c>
      <c r="C91" s="38">
        <v>493</v>
      </c>
      <c r="D91" s="38">
        <v>10</v>
      </c>
      <c r="E91" s="38">
        <v>5</v>
      </c>
      <c r="F91" s="32"/>
      <c r="G91" s="33">
        <v>100000000</v>
      </c>
      <c r="H91" s="33">
        <v>100000000</v>
      </c>
      <c r="I91" s="33">
        <v>0</v>
      </c>
      <c r="J91" s="33">
        <v>250.02</v>
      </c>
      <c r="K91" s="34"/>
      <c r="L91" s="33">
        <v>4306520</v>
      </c>
      <c r="M91" s="33">
        <v>4438147</v>
      </c>
      <c r="N91" s="33">
        <v>112728.06749479524</v>
      </c>
      <c r="O91" s="33">
        <v>240.2</v>
      </c>
      <c r="P91" s="34"/>
      <c r="Q91" s="33">
        <v>3925510.16</v>
      </c>
      <c r="R91" s="33">
        <v>3957896.4130000002</v>
      </c>
      <c r="S91" s="33">
        <v>18071.280736796489</v>
      </c>
      <c r="T91" s="33">
        <v>239.06708000000003</v>
      </c>
      <c r="U91" s="35"/>
      <c r="V91" s="12">
        <f t="shared" si="5"/>
        <v>3925510.16</v>
      </c>
      <c r="W91" s="12">
        <f t="shared" si="6"/>
        <v>3957896.4130000002</v>
      </c>
      <c r="X91" s="12">
        <f t="shared" si="7"/>
        <v>0</v>
      </c>
      <c r="Y91" s="12">
        <f t="shared" si="8"/>
        <v>239.06708000000003</v>
      </c>
    </row>
    <row r="92" spans="1:25" x14ac:dyDescent="0.2">
      <c r="A92" s="32">
        <f t="shared" si="9"/>
        <v>89</v>
      </c>
      <c r="B92" t="s">
        <v>87</v>
      </c>
      <c r="C92" s="38">
        <v>493</v>
      </c>
      <c r="D92" s="38">
        <v>15</v>
      </c>
      <c r="E92" s="38">
        <v>2</v>
      </c>
      <c r="F92" s="32"/>
      <c r="G92" s="33">
        <v>100000000</v>
      </c>
      <c r="H92" s="33">
        <v>100000000</v>
      </c>
      <c r="I92" s="33">
        <v>0</v>
      </c>
      <c r="J92" s="33">
        <v>250</v>
      </c>
      <c r="K92" s="34"/>
      <c r="L92" s="33">
        <v>2158000</v>
      </c>
      <c r="M92" s="33">
        <v>2254678</v>
      </c>
      <c r="N92" s="33">
        <v>59716.600297665231</v>
      </c>
      <c r="O92" s="33">
        <v>242.1</v>
      </c>
      <c r="P92" s="34"/>
      <c r="Q92" s="33">
        <v>2071404.62</v>
      </c>
      <c r="R92" s="33">
        <v>2080925.618</v>
      </c>
      <c r="S92" s="33">
        <v>7415.5202484485717</v>
      </c>
      <c r="T92" s="33">
        <v>231.29272</v>
      </c>
      <c r="U92" s="35"/>
      <c r="V92" s="12">
        <f t="shared" si="5"/>
        <v>2071404.62</v>
      </c>
      <c r="W92" s="12">
        <f t="shared" si="6"/>
        <v>2080925.618</v>
      </c>
      <c r="X92" s="12">
        <f t="shared" si="7"/>
        <v>0</v>
      </c>
      <c r="Y92" s="12">
        <f t="shared" si="8"/>
        <v>231.29272</v>
      </c>
    </row>
    <row r="93" spans="1:25" x14ac:dyDescent="0.2">
      <c r="A93" s="32">
        <f t="shared" si="9"/>
        <v>90</v>
      </c>
      <c r="B93" t="s">
        <v>88</v>
      </c>
      <c r="C93" s="38">
        <v>493</v>
      </c>
      <c r="D93" s="38">
        <v>15</v>
      </c>
      <c r="E93" s="38">
        <v>3</v>
      </c>
      <c r="F93" s="32"/>
      <c r="G93" s="33">
        <v>100000000</v>
      </c>
      <c r="H93" s="33">
        <v>100000000</v>
      </c>
      <c r="I93" s="33">
        <v>0</v>
      </c>
      <c r="J93" s="33">
        <v>250</v>
      </c>
      <c r="K93" s="34"/>
      <c r="L93" s="33">
        <v>2434860</v>
      </c>
      <c r="M93" s="33">
        <v>2525964</v>
      </c>
      <c r="N93" s="33">
        <v>75660.975292565607</v>
      </c>
      <c r="O93" s="33">
        <v>240.1</v>
      </c>
      <c r="P93" s="34"/>
      <c r="Q93" s="33">
        <v>2245958.2799999998</v>
      </c>
      <c r="R93" s="33">
        <v>2258321.4309999999</v>
      </c>
      <c r="S93" s="33">
        <v>9694.6205648223749</v>
      </c>
      <c r="T93" s="33">
        <v>250.39267000000001</v>
      </c>
      <c r="U93" s="35"/>
      <c r="V93" s="12">
        <f t="shared" si="5"/>
        <v>2245958.2799999998</v>
      </c>
      <c r="W93" s="12">
        <f t="shared" si="6"/>
        <v>2258321.4309999999</v>
      </c>
      <c r="X93" s="12">
        <f t="shared" si="7"/>
        <v>0</v>
      </c>
      <c r="Y93" s="12">
        <f t="shared" si="8"/>
        <v>240.1</v>
      </c>
    </row>
    <row r="94" spans="1:25" x14ac:dyDescent="0.2">
      <c r="A94" s="32">
        <f t="shared" si="9"/>
        <v>91</v>
      </c>
      <c r="B94" t="s">
        <v>89</v>
      </c>
      <c r="C94" s="38">
        <v>493</v>
      </c>
      <c r="D94" s="38">
        <v>15</v>
      </c>
      <c r="E94" s="38">
        <v>4</v>
      </c>
      <c r="F94" s="32"/>
      <c r="G94" s="33">
        <v>100000000</v>
      </c>
      <c r="H94" s="33">
        <v>100000000</v>
      </c>
      <c r="I94" s="33">
        <v>0</v>
      </c>
      <c r="J94" s="33">
        <v>250</v>
      </c>
      <c r="K94" s="34"/>
      <c r="L94" s="33">
        <v>2214510</v>
      </c>
      <c r="M94" s="33">
        <v>2343497</v>
      </c>
      <c r="N94" s="33">
        <v>74674.287118570253</v>
      </c>
      <c r="O94" s="33">
        <v>239.9</v>
      </c>
      <c r="P94" s="34"/>
      <c r="Q94" s="33">
        <v>2128476.7200000002</v>
      </c>
      <c r="R94" s="33">
        <v>2145517.5649999999</v>
      </c>
      <c r="S94" s="33">
        <v>11515.31338833665</v>
      </c>
      <c r="T94" s="33">
        <v>284.52363000000003</v>
      </c>
      <c r="U94" s="35"/>
      <c r="V94" s="12">
        <f t="shared" si="5"/>
        <v>2128476.7200000002</v>
      </c>
      <c r="W94" s="12">
        <f t="shared" si="6"/>
        <v>2145517.5649999999</v>
      </c>
      <c r="X94" s="12">
        <f t="shared" si="7"/>
        <v>0</v>
      </c>
      <c r="Y94" s="12">
        <f t="shared" si="8"/>
        <v>239.9</v>
      </c>
    </row>
    <row r="95" spans="1:25" x14ac:dyDescent="0.2">
      <c r="A95" s="32">
        <f t="shared" si="9"/>
        <v>92</v>
      </c>
      <c r="B95" t="s">
        <v>90</v>
      </c>
      <c r="C95" s="38">
        <v>493</v>
      </c>
      <c r="D95" s="38">
        <v>15</v>
      </c>
      <c r="E95" s="38">
        <v>5</v>
      </c>
      <c r="F95" s="32"/>
      <c r="G95" s="33">
        <v>100000000</v>
      </c>
      <c r="H95" s="33">
        <v>100000000</v>
      </c>
      <c r="I95" s="33">
        <v>0</v>
      </c>
      <c r="J95" s="33">
        <v>250</v>
      </c>
      <c r="K95" s="34"/>
      <c r="L95" s="33">
        <v>2440740</v>
      </c>
      <c r="M95" s="33">
        <v>2525388</v>
      </c>
      <c r="N95" s="33">
        <v>75516.05992546663</v>
      </c>
      <c r="O95" s="33">
        <v>246.6</v>
      </c>
      <c r="P95" s="34"/>
      <c r="Q95" s="33">
        <v>2235003.2200000002</v>
      </c>
      <c r="R95" s="33">
        <v>2255442.5100000002</v>
      </c>
      <c r="S95" s="33">
        <v>16932.308663177319</v>
      </c>
      <c r="T95" s="33">
        <v>307.91606999999999</v>
      </c>
      <c r="U95" s="35"/>
      <c r="V95" s="12">
        <f t="shared" si="5"/>
        <v>2235003.2200000002</v>
      </c>
      <c r="W95" s="12">
        <f t="shared" si="6"/>
        <v>2255442.5100000002</v>
      </c>
      <c r="X95" s="12">
        <f t="shared" si="7"/>
        <v>0</v>
      </c>
      <c r="Y95" s="12">
        <f t="shared" si="8"/>
        <v>246.6</v>
      </c>
    </row>
    <row r="96" spans="1:25" x14ac:dyDescent="0.2">
      <c r="A96" s="32">
        <f t="shared" si="9"/>
        <v>93</v>
      </c>
      <c r="B96" t="s">
        <v>91</v>
      </c>
      <c r="C96" s="38">
        <v>493</v>
      </c>
      <c r="D96" s="38">
        <v>20</v>
      </c>
      <c r="E96" s="38">
        <v>2</v>
      </c>
      <c r="F96" s="32"/>
      <c r="G96" s="33">
        <v>100000000</v>
      </c>
      <c r="H96" s="33">
        <v>100000000</v>
      </c>
      <c r="I96" s="33">
        <v>0</v>
      </c>
      <c r="J96" s="33">
        <v>250</v>
      </c>
      <c r="K96" s="34"/>
      <c r="L96" s="33">
        <v>1432000</v>
      </c>
      <c r="M96" s="33">
        <v>1476231</v>
      </c>
      <c r="N96" s="33">
        <v>36100.981657936485</v>
      </c>
      <c r="O96" s="33">
        <v>236.8</v>
      </c>
      <c r="P96" s="34"/>
      <c r="Q96" s="33">
        <v>1365638.26</v>
      </c>
      <c r="R96" s="33">
        <v>1370644.196</v>
      </c>
      <c r="S96" s="33">
        <v>3569.3350189206476</v>
      </c>
      <c r="T96" s="33">
        <v>269.73168999999996</v>
      </c>
      <c r="U96" s="35"/>
      <c r="V96" s="12">
        <f t="shared" si="5"/>
        <v>1365638.26</v>
      </c>
      <c r="W96" s="12">
        <f t="shared" si="6"/>
        <v>1370644.196</v>
      </c>
      <c r="X96" s="12">
        <f t="shared" si="7"/>
        <v>0</v>
      </c>
      <c r="Y96" s="12">
        <f t="shared" si="8"/>
        <v>236.8</v>
      </c>
    </row>
    <row r="97" spans="1:25" x14ac:dyDescent="0.2">
      <c r="A97" s="32">
        <f t="shared" si="9"/>
        <v>94</v>
      </c>
      <c r="B97" t="s">
        <v>92</v>
      </c>
      <c r="C97" s="38">
        <v>493</v>
      </c>
      <c r="D97" s="38">
        <v>20</v>
      </c>
      <c r="E97" s="38">
        <v>3</v>
      </c>
      <c r="F97" s="32"/>
      <c r="G97" s="33">
        <v>100000000</v>
      </c>
      <c r="H97" s="33">
        <v>100000000</v>
      </c>
      <c r="I97" s="33">
        <v>0</v>
      </c>
      <c r="J97" s="33">
        <v>250</v>
      </c>
      <c r="K97" s="34"/>
      <c r="L97" s="33">
        <v>1552200</v>
      </c>
      <c r="M97" s="33">
        <v>1639309</v>
      </c>
      <c r="N97" s="33">
        <v>50493.991600761547</v>
      </c>
      <c r="O97" s="33">
        <v>241.1</v>
      </c>
      <c r="P97" s="34"/>
      <c r="Q97" s="33">
        <v>1506475.56</v>
      </c>
      <c r="R97" s="33">
        <v>1515908.9379999998</v>
      </c>
      <c r="S97" s="33">
        <v>6182.5227107221854</v>
      </c>
      <c r="T97" s="33">
        <v>299.31507999999997</v>
      </c>
      <c r="U97" s="35"/>
      <c r="V97" s="12">
        <f t="shared" si="5"/>
        <v>1506475.56</v>
      </c>
      <c r="W97" s="12">
        <f t="shared" si="6"/>
        <v>1515908.9379999998</v>
      </c>
      <c r="X97" s="12">
        <f t="shared" si="7"/>
        <v>0</v>
      </c>
      <c r="Y97" s="12">
        <f t="shared" si="8"/>
        <v>241.1</v>
      </c>
    </row>
    <row r="98" spans="1:25" x14ac:dyDescent="0.2">
      <c r="A98" s="32">
        <f t="shared" si="9"/>
        <v>95</v>
      </c>
      <c r="B98" t="s">
        <v>93</v>
      </c>
      <c r="C98" s="38">
        <v>493</v>
      </c>
      <c r="D98" s="38">
        <v>20</v>
      </c>
      <c r="E98" s="38">
        <v>4</v>
      </c>
      <c r="F98" s="32"/>
      <c r="G98" s="33">
        <v>100000000</v>
      </c>
      <c r="H98" s="33">
        <v>100000000</v>
      </c>
      <c r="I98" s="33">
        <v>0</v>
      </c>
      <c r="J98" s="33">
        <v>250</v>
      </c>
      <c r="K98" s="34"/>
      <c r="L98" s="33">
        <v>1499200</v>
      </c>
      <c r="M98" s="33">
        <v>1547987</v>
      </c>
      <c r="N98" s="33">
        <v>29335.794991405597</v>
      </c>
      <c r="O98" s="33">
        <v>235.6</v>
      </c>
      <c r="P98" s="34"/>
      <c r="Q98" s="33">
        <v>1430742.75</v>
      </c>
      <c r="R98" s="33">
        <v>1436108.889</v>
      </c>
      <c r="S98" s="33">
        <v>4372.3447183365233</v>
      </c>
      <c r="T98" s="33">
        <v>340.92735000000005</v>
      </c>
      <c r="U98" s="35"/>
      <c r="V98" s="12">
        <f t="shared" si="5"/>
        <v>1430742.75</v>
      </c>
      <c r="W98" s="12">
        <f t="shared" si="6"/>
        <v>1436108.889</v>
      </c>
      <c r="X98" s="12">
        <f t="shared" si="7"/>
        <v>0</v>
      </c>
      <c r="Y98" s="12">
        <f t="shared" si="8"/>
        <v>235.6</v>
      </c>
    </row>
    <row r="99" spans="1:25" x14ac:dyDescent="0.2">
      <c r="A99" s="32">
        <f t="shared" si="9"/>
        <v>96</v>
      </c>
      <c r="B99" t="s">
        <v>94</v>
      </c>
      <c r="C99" s="38">
        <v>493</v>
      </c>
      <c r="D99" s="38">
        <v>20</v>
      </c>
      <c r="E99" s="38">
        <v>5</v>
      </c>
      <c r="F99" s="32"/>
      <c r="G99" s="33">
        <v>100000000</v>
      </c>
      <c r="H99" s="33">
        <v>100000000</v>
      </c>
      <c r="I99" s="33">
        <v>0</v>
      </c>
      <c r="J99" s="33">
        <v>250</v>
      </c>
      <c r="K99" s="34"/>
      <c r="L99" s="33">
        <v>1604570</v>
      </c>
      <c r="M99" s="33">
        <v>1718170</v>
      </c>
      <c r="N99" s="33">
        <v>66127.149912540117</v>
      </c>
      <c r="O99" s="33">
        <v>243</v>
      </c>
      <c r="P99" s="34"/>
      <c r="Q99" s="33">
        <v>1541355.53</v>
      </c>
      <c r="R99" s="33">
        <v>1547931.9219999998</v>
      </c>
      <c r="S99" s="33">
        <v>5440.2059278605057</v>
      </c>
      <c r="T99" s="33">
        <v>373.34505000000001</v>
      </c>
      <c r="U99" s="35"/>
      <c r="V99" s="12">
        <f t="shared" si="5"/>
        <v>1541355.53</v>
      </c>
      <c r="W99" s="12">
        <f t="shared" si="6"/>
        <v>1547931.9219999998</v>
      </c>
      <c r="X99" s="12">
        <f t="shared" si="7"/>
        <v>0</v>
      </c>
      <c r="Y99" s="12">
        <f t="shared" si="8"/>
        <v>243</v>
      </c>
    </row>
    <row r="100" spans="1:25" x14ac:dyDescent="0.2">
      <c r="A100" s="32">
        <f t="shared" si="9"/>
        <v>97</v>
      </c>
      <c r="B100" t="s">
        <v>95</v>
      </c>
      <c r="C100" s="38">
        <v>101</v>
      </c>
      <c r="D100" s="38">
        <v>5</v>
      </c>
      <c r="E100" s="38">
        <v>2</v>
      </c>
      <c r="F100" s="32"/>
      <c r="G100" s="33">
        <v>30666.63</v>
      </c>
      <c r="H100" s="33">
        <v>30666.63</v>
      </c>
      <c r="I100" s="33">
        <v>0</v>
      </c>
      <c r="J100" s="33">
        <v>250</v>
      </c>
      <c r="K100" s="34"/>
      <c r="L100" s="33">
        <v>15863.3</v>
      </c>
      <c r="M100" s="33">
        <v>15900.310000000001</v>
      </c>
      <c r="N100" s="33">
        <v>69.369885397051164</v>
      </c>
      <c r="O100" s="33">
        <v>117.2</v>
      </c>
      <c r="P100" s="34"/>
      <c r="Q100" s="33">
        <v>15863.34</v>
      </c>
      <c r="R100" s="33">
        <v>15863.34</v>
      </c>
      <c r="S100" s="33">
        <v>0</v>
      </c>
      <c r="T100" s="33">
        <v>4.6769499999999997</v>
      </c>
      <c r="U100" s="35"/>
      <c r="V100" s="12">
        <f t="shared" si="5"/>
        <v>15863.3</v>
      </c>
      <c r="W100" s="12">
        <f t="shared" si="6"/>
        <v>15863.34</v>
      </c>
      <c r="X100" s="12">
        <f t="shared" si="7"/>
        <v>0</v>
      </c>
      <c r="Y100" s="12">
        <f t="shared" si="8"/>
        <v>4.6769499999999997</v>
      </c>
    </row>
    <row r="101" spans="1:25" x14ac:dyDescent="0.2">
      <c r="A101" s="32">
        <f t="shared" si="9"/>
        <v>98</v>
      </c>
      <c r="B101" t="s">
        <v>96</v>
      </c>
      <c r="C101" s="38">
        <v>101</v>
      </c>
      <c r="D101" s="38">
        <v>5</v>
      </c>
      <c r="E101" s="38">
        <v>3</v>
      </c>
      <c r="F101" s="32"/>
      <c r="G101" s="33">
        <v>32943.65</v>
      </c>
      <c r="H101" s="33">
        <v>32943.65</v>
      </c>
      <c r="I101" s="33">
        <v>0</v>
      </c>
      <c r="J101" s="33">
        <v>250.01</v>
      </c>
      <c r="K101" s="34"/>
      <c r="L101" s="33">
        <v>16587.900000000001</v>
      </c>
      <c r="M101" s="33">
        <v>16680.129999999997</v>
      </c>
      <c r="N101" s="33">
        <v>62.086624968667536</v>
      </c>
      <c r="O101" s="33">
        <v>131.80000000000001</v>
      </c>
      <c r="P101" s="34"/>
      <c r="Q101" s="33">
        <v>16549.32</v>
      </c>
      <c r="R101" s="33">
        <v>16654.119000000002</v>
      </c>
      <c r="S101" s="33">
        <v>51.440116305813</v>
      </c>
      <c r="T101" s="33">
        <v>5.0381299999999998</v>
      </c>
      <c r="U101" s="35"/>
      <c r="V101" s="12">
        <f t="shared" si="5"/>
        <v>16549.32</v>
      </c>
      <c r="W101" s="12">
        <f t="shared" si="6"/>
        <v>16654.119000000002</v>
      </c>
      <c r="X101" s="12">
        <f t="shared" si="7"/>
        <v>0</v>
      </c>
      <c r="Y101" s="12">
        <f t="shared" si="8"/>
        <v>5.0381299999999998</v>
      </c>
    </row>
    <row r="102" spans="1:25" x14ac:dyDescent="0.2">
      <c r="A102" s="32">
        <f t="shared" si="9"/>
        <v>99</v>
      </c>
      <c r="B102" t="s">
        <v>97</v>
      </c>
      <c r="C102" s="38">
        <v>101</v>
      </c>
      <c r="D102" s="38">
        <v>5</v>
      </c>
      <c r="E102" s="38">
        <v>4</v>
      </c>
      <c r="F102" s="32"/>
      <c r="G102" s="33">
        <v>33016.68</v>
      </c>
      <c r="H102" s="33">
        <v>33016.68</v>
      </c>
      <c r="I102" s="33">
        <v>0</v>
      </c>
      <c r="J102" s="33">
        <v>250</v>
      </c>
      <c r="K102" s="34"/>
      <c r="L102" s="33">
        <v>16935.900000000001</v>
      </c>
      <c r="M102" s="33">
        <v>17078.190000000002</v>
      </c>
      <c r="N102" s="33">
        <v>106.81780386350442</v>
      </c>
      <c r="O102" s="33">
        <v>125.4</v>
      </c>
      <c r="P102" s="34"/>
      <c r="Q102" s="33">
        <v>16644.419999999998</v>
      </c>
      <c r="R102" s="33">
        <v>16782.851000000002</v>
      </c>
      <c r="S102" s="33">
        <v>95.613601943796667</v>
      </c>
      <c r="T102" s="33">
        <v>5.29352</v>
      </c>
      <c r="U102" s="35"/>
      <c r="V102" s="12">
        <f t="shared" si="5"/>
        <v>16644.419999999998</v>
      </c>
      <c r="W102" s="12">
        <f t="shared" si="6"/>
        <v>16782.851000000002</v>
      </c>
      <c r="X102" s="12">
        <f t="shared" si="7"/>
        <v>0</v>
      </c>
      <c r="Y102" s="12">
        <f t="shared" si="8"/>
        <v>5.29352</v>
      </c>
    </row>
    <row r="103" spans="1:25" x14ac:dyDescent="0.2">
      <c r="A103" s="32">
        <f t="shared" si="9"/>
        <v>100</v>
      </c>
      <c r="B103" t="s">
        <v>98</v>
      </c>
      <c r="C103" s="38">
        <v>101</v>
      </c>
      <c r="D103" s="38">
        <v>5</v>
      </c>
      <c r="E103" s="38">
        <v>5</v>
      </c>
      <c r="F103" s="32"/>
      <c r="G103" s="33">
        <v>32571.53</v>
      </c>
      <c r="H103" s="33">
        <v>32571.53</v>
      </c>
      <c r="I103" s="33">
        <v>0</v>
      </c>
      <c r="J103" s="33">
        <v>250.01</v>
      </c>
      <c r="K103" s="34"/>
      <c r="L103" s="33">
        <v>16565.3</v>
      </c>
      <c r="M103" s="33">
        <v>16790.759999999998</v>
      </c>
      <c r="N103" s="33">
        <v>226.73228559985279</v>
      </c>
      <c r="O103" s="33">
        <v>131.30000000000001</v>
      </c>
      <c r="P103" s="34"/>
      <c r="Q103" s="33">
        <v>16500.68</v>
      </c>
      <c r="R103" s="33">
        <v>16720.801000000003</v>
      </c>
      <c r="S103" s="33">
        <v>108.69652723165663</v>
      </c>
      <c r="T103" s="33">
        <v>5.5902899999999995</v>
      </c>
      <c r="U103" s="35"/>
      <c r="V103" s="12">
        <f t="shared" si="5"/>
        <v>16500.68</v>
      </c>
      <c r="W103" s="12">
        <f t="shared" si="6"/>
        <v>16720.801000000003</v>
      </c>
      <c r="X103" s="12">
        <f t="shared" si="7"/>
        <v>0</v>
      </c>
      <c r="Y103" s="12">
        <f t="shared" si="8"/>
        <v>5.5902899999999995</v>
      </c>
    </row>
    <row r="104" spans="1:25" x14ac:dyDescent="0.2">
      <c r="A104" s="32">
        <f t="shared" si="9"/>
        <v>101</v>
      </c>
      <c r="B104" t="s">
        <v>99</v>
      </c>
      <c r="C104" s="38">
        <v>101</v>
      </c>
      <c r="D104" s="38">
        <v>10</v>
      </c>
      <c r="E104" s="38">
        <v>2</v>
      </c>
      <c r="F104" s="32"/>
      <c r="G104" s="33">
        <v>9744.18</v>
      </c>
      <c r="H104" s="33">
        <v>9744.18</v>
      </c>
      <c r="I104" s="33">
        <v>0</v>
      </c>
      <c r="J104" s="33">
        <v>250.01</v>
      </c>
      <c r="K104" s="34"/>
      <c r="L104" s="33">
        <v>5752.92</v>
      </c>
      <c r="M104" s="33">
        <v>5814.991</v>
      </c>
      <c r="N104" s="33">
        <v>73.787526866748195</v>
      </c>
      <c r="O104" s="33">
        <v>86.9</v>
      </c>
      <c r="P104" s="34"/>
      <c r="Q104" s="33">
        <v>5731.22</v>
      </c>
      <c r="R104" s="33">
        <v>5753.0579999999991</v>
      </c>
      <c r="S104" s="33">
        <v>18.745974856841407</v>
      </c>
      <c r="T104" s="33">
        <v>6.8199899999999998</v>
      </c>
      <c r="U104" s="35"/>
      <c r="V104" s="12">
        <f t="shared" si="5"/>
        <v>5731.22</v>
      </c>
      <c r="W104" s="12">
        <f t="shared" si="6"/>
        <v>5753.0579999999991</v>
      </c>
      <c r="X104" s="12">
        <f t="shared" si="7"/>
        <v>0</v>
      </c>
      <c r="Y104" s="12">
        <f t="shared" si="8"/>
        <v>6.8199899999999998</v>
      </c>
    </row>
    <row r="105" spans="1:25" x14ac:dyDescent="0.2">
      <c r="A105" s="32">
        <f t="shared" si="9"/>
        <v>102</v>
      </c>
      <c r="B105" t="s">
        <v>100</v>
      </c>
      <c r="C105" s="38">
        <v>101</v>
      </c>
      <c r="D105" s="38">
        <v>10</v>
      </c>
      <c r="E105" s="38">
        <v>3</v>
      </c>
      <c r="F105" s="32"/>
      <c r="G105" s="33">
        <v>14698.43</v>
      </c>
      <c r="H105" s="33">
        <v>14698.43</v>
      </c>
      <c r="I105" s="33">
        <v>0</v>
      </c>
      <c r="J105" s="33">
        <v>250.01</v>
      </c>
      <c r="K105" s="34"/>
      <c r="L105" s="33">
        <v>6133.8</v>
      </c>
      <c r="M105" s="33">
        <v>6203.411000000001</v>
      </c>
      <c r="N105" s="33">
        <v>55.84329651404515</v>
      </c>
      <c r="O105" s="33">
        <v>127.1</v>
      </c>
      <c r="P105" s="34"/>
      <c r="Q105" s="33">
        <v>6114.56</v>
      </c>
      <c r="R105" s="33">
        <v>6180.933</v>
      </c>
      <c r="S105" s="33">
        <v>45.267887330129703</v>
      </c>
      <c r="T105" s="33">
        <v>7.7029199999999989</v>
      </c>
      <c r="U105" s="35"/>
      <c r="V105" s="12">
        <f t="shared" si="5"/>
        <v>6114.56</v>
      </c>
      <c r="W105" s="12">
        <f t="shared" si="6"/>
        <v>6180.933</v>
      </c>
      <c r="X105" s="12">
        <f t="shared" si="7"/>
        <v>0</v>
      </c>
      <c r="Y105" s="12">
        <f t="shared" si="8"/>
        <v>7.7029199999999989</v>
      </c>
    </row>
    <row r="106" spans="1:25" x14ac:dyDescent="0.2">
      <c r="A106" s="32">
        <f t="shared" si="9"/>
        <v>103</v>
      </c>
      <c r="B106" t="s">
        <v>101</v>
      </c>
      <c r="C106" s="38">
        <v>101</v>
      </c>
      <c r="D106" s="38">
        <v>10</v>
      </c>
      <c r="E106" s="38">
        <v>4</v>
      </c>
      <c r="F106" s="32"/>
      <c r="G106" s="33">
        <v>15682.13</v>
      </c>
      <c r="H106" s="33">
        <v>15682.13</v>
      </c>
      <c r="I106" s="33">
        <v>0</v>
      </c>
      <c r="J106" s="33">
        <v>250.03</v>
      </c>
      <c r="K106" s="34"/>
      <c r="L106" s="33">
        <v>6065.95</v>
      </c>
      <c r="M106" s="33">
        <v>6194.5860000000002</v>
      </c>
      <c r="N106" s="33">
        <v>111.27934621183448</v>
      </c>
      <c r="O106" s="33">
        <v>114.9</v>
      </c>
      <c r="P106" s="34"/>
      <c r="Q106" s="33">
        <v>6192</v>
      </c>
      <c r="R106" s="33">
        <v>6249.0069999999996</v>
      </c>
      <c r="S106" s="33">
        <v>57.156120902897669</v>
      </c>
      <c r="T106" s="33">
        <v>8.1021600000000014</v>
      </c>
      <c r="U106" s="35"/>
      <c r="V106" s="12">
        <f t="shared" si="5"/>
        <v>6065.95</v>
      </c>
      <c r="W106" s="12">
        <f t="shared" si="6"/>
        <v>6194.5860000000002</v>
      </c>
      <c r="X106" s="12">
        <f t="shared" si="7"/>
        <v>0</v>
      </c>
      <c r="Y106" s="12">
        <f t="shared" si="8"/>
        <v>8.1021600000000014</v>
      </c>
    </row>
    <row r="107" spans="1:25" x14ac:dyDescent="0.2">
      <c r="A107" s="32">
        <f t="shared" si="9"/>
        <v>104</v>
      </c>
      <c r="B107" t="s">
        <v>102</v>
      </c>
      <c r="C107" s="38">
        <v>101</v>
      </c>
      <c r="D107" s="38">
        <v>10</v>
      </c>
      <c r="E107" s="38">
        <v>5</v>
      </c>
      <c r="F107" s="32"/>
      <c r="G107" s="33">
        <v>15586.91</v>
      </c>
      <c r="H107" s="33">
        <v>15586.91</v>
      </c>
      <c r="I107" s="33">
        <v>0</v>
      </c>
      <c r="J107" s="33">
        <v>250.01</v>
      </c>
      <c r="K107" s="34"/>
      <c r="L107" s="33">
        <v>6143.79</v>
      </c>
      <c r="M107" s="33">
        <v>6430.55</v>
      </c>
      <c r="N107" s="33">
        <v>178.44966772485475</v>
      </c>
      <c r="O107" s="33">
        <v>138.19999999999999</v>
      </c>
      <c r="P107" s="34"/>
      <c r="Q107" s="33">
        <v>6307.37</v>
      </c>
      <c r="R107" s="33">
        <v>6516.5640000000003</v>
      </c>
      <c r="S107" s="33">
        <v>95.898826803158698</v>
      </c>
      <c r="T107" s="33">
        <v>8.7236700000000003</v>
      </c>
      <c r="U107" s="35"/>
      <c r="V107" s="12">
        <f t="shared" si="5"/>
        <v>6143.79</v>
      </c>
      <c r="W107" s="12">
        <f t="shared" si="6"/>
        <v>6430.55</v>
      </c>
      <c r="X107" s="12">
        <f t="shared" si="7"/>
        <v>0</v>
      </c>
      <c r="Y107" s="12">
        <f t="shared" si="8"/>
        <v>8.7236700000000003</v>
      </c>
    </row>
    <row r="108" spans="1:25" x14ac:dyDescent="0.2">
      <c r="A108" s="32">
        <f t="shared" si="9"/>
        <v>105</v>
      </c>
      <c r="B108" t="s">
        <v>103</v>
      </c>
      <c r="C108" s="38">
        <v>101</v>
      </c>
      <c r="D108" s="38">
        <v>15</v>
      </c>
      <c r="E108" s="38">
        <v>2</v>
      </c>
      <c r="F108" s="32"/>
      <c r="G108" s="33">
        <v>7317.38</v>
      </c>
      <c r="H108" s="33">
        <v>7317.38</v>
      </c>
      <c r="I108" s="33">
        <v>0</v>
      </c>
      <c r="J108" s="33">
        <v>250.02</v>
      </c>
      <c r="K108" s="34"/>
      <c r="L108" s="33">
        <v>3007.02</v>
      </c>
      <c r="M108" s="33">
        <v>3116.8509999999997</v>
      </c>
      <c r="N108" s="33">
        <v>43.864995522879305</v>
      </c>
      <c r="O108" s="33">
        <v>141.1</v>
      </c>
      <c r="P108" s="34"/>
      <c r="Q108" s="33">
        <v>3046.81</v>
      </c>
      <c r="R108" s="33">
        <v>3074.0219999999999</v>
      </c>
      <c r="S108" s="33">
        <v>17.657057009089161</v>
      </c>
      <c r="T108" s="33">
        <v>8.1136600000000012</v>
      </c>
      <c r="U108" s="35"/>
      <c r="V108" s="12">
        <f t="shared" si="5"/>
        <v>3007.02</v>
      </c>
      <c r="W108" s="12">
        <f t="shared" si="6"/>
        <v>3074.0219999999999</v>
      </c>
      <c r="X108" s="12">
        <f t="shared" si="7"/>
        <v>0</v>
      </c>
      <c r="Y108" s="12">
        <f t="shared" si="8"/>
        <v>8.1136600000000012</v>
      </c>
    </row>
    <row r="109" spans="1:25" x14ac:dyDescent="0.2">
      <c r="A109" s="32">
        <f t="shared" si="9"/>
        <v>106</v>
      </c>
      <c r="B109" t="s">
        <v>104</v>
      </c>
      <c r="C109" s="38">
        <v>101</v>
      </c>
      <c r="D109" s="38">
        <v>15</v>
      </c>
      <c r="E109" s="38">
        <v>3</v>
      </c>
      <c r="F109" s="32"/>
      <c r="G109" s="33">
        <v>9954.4599999999991</v>
      </c>
      <c r="H109" s="33">
        <v>9954.4599999999991</v>
      </c>
      <c r="I109" s="33">
        <v>0</v>
      </c>
      <c r="J109" s="33">
        <v>250.02</v>
      </c>
      <c r="K109" s="34"/>
      <c r="L109" s="33">
        <v>3342.39</v>
      </c>
      <c r="M109" s="33">
        <v>3407.5070000000001</v>
      </c>
      <c r="N109" s="33">
        <v>46.771709647321359</v>
      </c>
      <c r="O109" s="33">
        <v>120.1</v>
      </c>
      <c r="P109" s="34"/>
      <c r="Q109" s="33">
        <v>3367.04</v>
      </c>
      <c r="R109" s="33">
        <v>3428.982</v>
      </c>
      <c r="S109" s="33">
        <v>26.944235747187186</v>
      </c>
      <c r="T109" s="33">
        <v>9.43187</v>
      </c>
      <c r="U109" s="35"/>
      <c r="V109" s="12">
        <f t="shared" si="5"/>
        <v>3342.39</v>
      </c>
      <c r="W109" s="12">
        <f t="shared" si="6"/>
        <v>3407.5070000000001</v>
      </c>
      <c r="X109" s="12">
        <f t="shared" si="7"/>
        <v>0</v>
      </c>
      <c r="Y109" s="12">
        <f t="shared" si="8"/>
        <v>9.43187</v>
      </c>
    </row>
    <row r="110" spans="1:25" x14ac:dyDescent="0.2">
      <c r="A110" s="32">
        <f t="shared" si="9"/>
        <v>107</v>
      </c>
      <c r="B110" t="s">
        <v>105</v>
      </c>
      <c r="C110" s="38">
        <v>101</v>
      </c>
      <c r="D110" s="38">
        <v>15</v>
      </c>
      <c r="E110" s="38">
        <v>4</v>
      </c>
      <c r="F110" s="32"/>
      <c r="G110" s="33">
        <v>9608.84</v>
      </c>
      <c r="H110" s="33">
        <v>9608.84</v>
      </c>
      <c r="I110" s="33">
        <v>0</v>
      </c>
      <c r="J110" s="33">
        <v>250.02</v>
      </c>
      <c r="K110" s="34"/>
      <c r="L110" s="33">
        <v>3470.37</v>
      </c>
      <c r="M110" s="33">
        <v>3542.5730000000003</v>
      </c>
      <c r="N110" s="33">
        <v>61.328446553509522</v>
      </c>
      <c r="O110" s="33">
        <v>136</v>
      </c>
      <c r="P110" s="34"/>
      <c r="Q110" s="33">
        <v>3495.7</v>
      </c>
      <c r="R110" s="33">
        <v>3589.8599999999997</v>
      </c>
      <c r="S110" s="33">
        <v>45.455890951803219</v>
      </c>
      <c r="T110" s="33">
        <v>9.7042799999999989</v>
      </c>
      <c r="U110" s="35"/>
      <c r="V110" s="12">
        <f t="shared" si="5"/>
        <v>3470.37</v>
      </c>
      <c r="W110" s="12">
        <f t="shared" si="6"/>
        <v>3542.5730000000003</v>
      </c>
      <c r="X110" s="12">
        <f t="shared" si="7"/>
        <v>0</v>
      </c>
      <c r="Y110" s="12">
        <f t="shared" si="8"/>
        <v>9.7042799999999989</v>
      </c>
    </row>
    <row r="111" spans="1:25" x14ac:dyDescent="0.2">
      <c r="A111" s="32">
        <f t="shared" si="9"/>
        <v>108</v>
      </c>
      <c r="B111" t="s">
        <v>106</v>
      </c>
      <c r="C111" s="38">
        <v>101</v>
      </c>
      <c r="D111" s="38">
        <v>15</v>
      </c>
      <c r="E111" s="38">
        <v>5</v>
      </c>
      <c r="F111" s="32"/>
      <c r="G111" s="33">
        <v>100000000</v>
      </c>
      <c r="H111" s="33">
        <v>100000000</v>
      </c>
      <c r="I111" s="33">
        <v>0</v>
      </c>
      <c r="J111" s="33">
        <v>250</v>
      </c>
      <c r="K111" s="34"/>
      <c r="L111" s="33">
        <v>3377.74</v>
      </c>
      <c r="M111" s="33">
        <v>3629.5619999999994</v>
      </c>
      <c r="N111" s="33">
        <v>108.18386507341211</v>
      </c>
      <c r="O111" s="33">
        <v>97.9</v>
      </c>
      <c r="P111" s="34"/>
      <c r="Q111" s="33">
        <v>3626.08</v>
      </c>
      <c r="R111" s="33">
        <v>3745.6530000000007</v>
      </c>
      <c r="S111" s="33">
        <v>85.093790353154816</v>
      </c>
      <c r="T111" s="33">
        <v>10.754940000000001</v>
      </c>
      <c r="U111" s="35"/>
      <c r="V111" s="12">
        <f t="shared" si="5"/>
        <v>3377.74</v>
      </c>
      <c r="W111" s="12">
        <f t="shared" si="6"/>
        <v>3629.5619999999994</v>
      </c>
      <c r="X111" s="12">
        <f t="shared" si="7"/>
        <v>0</v>
      </c>
      <c r="Y111" s="12">
        <f t="shared" si="8"/>
        <v>10.754940000000001</v>
      </c>
    </row>
    <row r="112" spans="1:25" x14ac:dyDescent="0.2">
      <c r="A112" s="32">
        <f t="shared" si="9"/>
        <v>109</v>
      </c>
      <c r="B112" t="s">
        <v>107</v>
      </c>
      <c r="C112" s="38">
        <v>101</v>
      </c>
      <c r="D112" s="38">
        <v>20</v>
      </c>
      <c r="E112" s="38">
        <v>2</v>
      </c>
      <c r="F112" s="32"/>
      <c r="G112" s="33">
        <v>5012.43</v>
      </c>
      <c r="H112" s="33">
        <v>5012.43</v>
      </c>
      <c r="I112" s="33">
        <v>0</v>
      </c>
      <c r="J112" s="33">
        <v>250.04</v>
      </c>
      <c r="K112" s="34"/>
      <c r="L112" s="33">
        <v>1922.5</v>
      </c>
      <c r="M112" s="33">
        <v>1957.0629999999996</v>
      </c>
      <c r="N112" s="33">
        <v>26.666845020236909</v>
      </c>
      <c r="O112" s="33">
        <v>164.1</v>
      </c>
      <c r="P112" s="34"/>
      <c r="Q112" s="33">
        <v>1900.68</v>
      </c>
      <c r="R112" s="33">
        <v>1935.6840000000004</v>
      </c>
      <c r="S112" s="33">
        <v>16.863080778236618</v>
      </c>
      <c r="T112" s="33">
        <v>9.1990400000000001</v>
      </c>
      <c r="U112" s="35"/>
      <c r="V112" s="12">
        <f t="shared" si="5"/>
        <v>1900.68</v>
      </c>
      <c r="W112" s="12">
        <f t="shared" si="6"/>
        <v>1935.6840000000004</v>
      </c>
      <c r="X112" s="12">
        <f t="shared" si="7"/>
        <v>0</v>
      </c>
      <c r="Y112" s="12">
        <f t="shared" si="8"/>
        <v>9.1990400000000001</v>
      </c>
    </row>
    <row r="113" spans="1:25" x14ac:dyDescent="0.2">
      <c r="A113" s="32">
        <f t="shared" si="9"/>
        <v>110</v>
      </c>
      <c r="B113" t="s">
        <v>108</v>
      </c>
      <c r="C113" s="38">
        <v>101</v>
      </c>
      <c r="D113" s="38">
        <v>20</v>
      </c>
      <c r="E113" s="38">
        <v>3</v>
      </c>
      <c r="F113" s="32"/>
      <c r="G113" s="33">
        <v>7091.49</v>
      </c>
      <c r="H113" s="33">
        <v>7091.49</v>
      </c>
      <c r="I113" s="33">
        <v>0</v>
      </c>
      <c r="J113" s="33">
        <v>250.02</v>
      </c>
      <c r="K113" s="34"/>
      <c r="L113" s="33">
        <v>2159.1999999999998</v>
      </c>
      <c r="M113" s="33">
        <v>2194.058</v>
      </c>
      <c r="N113" s="33">
        <v>23.901512643903249</v>
      </c>
      <c r="O113" s="33">
        <v>134.30000000000001</v>
      </c>
      <c r="P113" s="34"/>
      <c r="Q113" s="33">
        <v>2110.5100000000002</v>
      </c>
      <c r="R113" s="33">
        <v>2182.2440000000001</v>
      </c>
      <c r="S113" s="33">
        <v>36.960916955917334</v>
      </c>
      <c r="T113" s="33">
        <v>10.974039999999999</v>
      </c>
      <c r="U113" s="35"/>
      <c r="V113" s="12">
        <f t="shared" si="5"/>
        <v>2110.5100000000002</v>
      </c>
      <c r="W113" s="12">
        <f t="shared" si="6"/>
        <v>2182.2440000000001</v>
      </c>
      <c r="X113" s="12">
        <f t="shared" si="7"/>
        <v>0</v>
      </c>
      <c r="Y113" s="12">
        <f t="shared" si="8"/>
        <v>10.974039999999999</v>
      </c>
    </row>
    <row r="114" spans="1:25" x14ac:dyDescent="0.2">
      <c r="A114" s="32">
        <f t="shared" si="9"/>
        <v>111</v>
      </c>
      <c r="B114" t="s">
        <v>109</v>
      </c>
      <c r="C114" s="38">
        <v>101</v>
      </c>
      <c r="D114" s="38">
        <v>20</v>
      </c>
      <c r="E114" s="38">
        <v>4</v>
      </c>
      <c r="F114" s="32"/>
      <c r="G114" s="33">
        <v>6880.51</v>
      </c>
      <c r="H114" s="33">
        <v>6880.51</v>
      </c>
      <c r="I114" s="33">
        <v>0</v>
      </c>
      <c r="J114" s="33">
        <v>250.01</v>
      </c>
      <c r="K114" s="34"/>
      <c r="L114" s="33">
        <v>2218.7399999999998</v>
      </c>
      <c r="M114" s="33">
        <v>2281.5689999999995</v>
      </c>
      <c r="N114" s="33">
        <v>33.175484405740953</v>
      </c>
      <c r="O114" s="33">
        <v>70.8</v>
      </c>
      <c r="P114" s="34"/>
      <c r="Q114" s="33">
        <v>2231.3200000000002</v>
      </c>
      <c r="R114" s="33">
        <v>2299.3580000000002</v>
      </c>
      <c r="S114" s="33">
        <v>31.222060149836327</v>
      </c>
      <c r="T114" s="33">
        <v>11.494779999999999</v>
      </c>
      <c r="U114" s="35"/>
      <c r="V114" s="12">
        <f t="shared" si="5"/>
        <v>2218.7399999999998</v>
      </c>
      <c r="W114" s="12">
        <f t="shared" si="6"/>
        <v>2281.5689999999995</v>
      </c>
      <c r="X114" s="12">
        <f t="shared" si="7"/>
        <v>0</v>
      </c>
      <c r="Y114" s="12">
        <f t="shared" si="8"/>
        <v>11.494779999999999</v>
      </c>
    </row>
    <row r="115" spans="1:25" x14ac:dyDescent="0.2">
      <c r="A115" s="32">
        <f t="shared" si="9"/>
        <v>112</v>
      </c>
      <c r="B115" t="s">
        <v>110</v>
      </c>
      <c r="C115" s="38">
        <v>101</v>
      </c>
      <c r="D115" s="38">
        <v>20</v>
      </c>
      <c r="E115" s="38">
        <v>5</v>
      </c>
      <c r="F115" s="32"/>
      <c r="G115" s="33">
        <v>7055.41</v>
      </c>
      <c r="H115" s="33">
        <v>7055.41</v>
      </c>
      <c r="I115" s="33">
        <v>0</v>
      </c>
      <c r="J115" s="33">
        <v>250.1</v>
      </c>
      <c r="K115" s="34"/>
      <c r="L115" s="33">
        <v>2312</v>
      </c>
      <c r="M115" s="33">
        <v>2391.9280000000003</v>
      </c>
      <c r="N115" s="33">
        <v>51.759771981294023</v>
      </c>
      <c r="O115" s="33">
        <v>124.5</v>
      </c>
      <c r="P115" s="34"/>
      <c r="Q115" s="33">
        <v>2412.92</v>
      </c>
      <c r="R115" s="33">
        <v>2482.7770000000005</v>
      </c>
      <c r="S115" s="33">
        <v>45.491619753288333</v>
      </c>
      <c r="T115" s="33">
        <v>12.735110000000001</v>
      </c>
      <c r="U115" s="35"/>
      <c r="V115" s="12">
        <f t="shared" si="5"/>
        <v>2312</v>
      </c>
      <c r="W115" s="12">
        <f t="shared" si="6"/>
        <v>2391.9280000000003</v>
      </c>
      <c r="X115" s="12">
        <f t="shared" si="7"/>
        <v>0</v>
      </c>
      <c r="Y115" s="12">
        <f t="shared" si="8"/>
        <v>12.735110000000001</v>
      </c>
    </row>
    <row r="116" spans="1:25" x14ac:dyDescent="0.2">
      <c r="A116" s="32">
        <f t="shared" si="9"/>
        <v>113</v>
      </c>
      <c r="B116" t="s">
        <v>111</v>
      </c>
      <c r="C116" s="38">
        <v>417</v>
      </c>
      <c r="D116" s="38">
        <v>5</v>
      </c>
      <c r="E116" s="38">
        <v>2</v>
      </c>
      <c r="F116" s="32"/>
      <c r="G116" s="33">
        <v>20428691.07</v>
      </c>
      <c r="H116" s="33">
        <v>20428691.07</v>
      </c>
      <c r="I116" s="33">
        <v>0</v>
      </c>
      <c r="J116" s="33">
        <v>250.04</v>
      </c>
      <c r="K116" s="34"/>
      <c r="L116" s="33">
        <v>4712860</v>
      </c>
      <c r="M116" s="33">
        <v>4790437</v>
      </c>
      <c r="N116" s="33">
        <v>51392.774254320568</v>
      </c>
      <c r="O116" s="33">
        <v>207.8</v>
      </c>
      <c r="P116" s="34"/>
      <c r="Q116" s="33">
        <v>4697116.2300000004</v>
      </c>
      <c r="R116" s="33">
        <v>4711731.6859999998</v>
      </c>
      <c r="S116" s="33">
        <v>9931.6383018582546</v>
      </c>
      <c r="T116" s="33">
        <v>80.917050000000003</v>
      </c>
      <c r="U116" s="35"/>
      <c r="V116" s="12">
        <f t="shared" si="5"/>
        <v>4697116.2300000004</v>
      </c>
      <c r="W116" s="12">
        <f t="shared" si="6"/>
        <v>4711731.6859999998</v>
      </c>
      <c r="X116" s="12">
        <f t="shared" si="7"/>
        <v>0</v>
      </c>
      <c r="Y116" s="12">
        <f t="shared" si="8"/>
        <v>80.917050000000003</v>
      </c>
    </row>
    <row r="117" spans="1:25" x14ac:dyDescent="0.2">
      <c r="A117" s="32">
        <f t="shared" si="9"/>
        <v>114</v>
      </c>
      <c r="B117" t="s">
        <v>112</v>
      </c>
      <c r="C117" s="38">
        <v>417</v>
      </c>
      <c r="D117" s="38">
        <v>5</v>
      </c>
      <c r="E117" s="38">
        <v>3</v>
      </c>
      <c r="F117" s="32"/>
      <c r="G117" s="33">
        <v>20484061.68</v>
      </c>
      <c r="H117" s="33">
        <v>20484061.68</v>
      </c>
      <c r="I117" s="33">
        <v>0</v>
      </c>
      <c r="J117" s="33">
        <v>250.06</v>
      </c>
      <c r="K117" s="34"/>
      <c r="L117" s="33">
        <v>5447160</v>
      </c>
      <c r="M117" s="33">
        <v>5649262</v>
      </c>
      <c r="N117" s="33">
        <v>248567.30230127482</v>
      </c>
      <c r="O117" s="33">
        <v>196.5</v>
      </c>
      <c r="P117" s="34"/>
      <c r="Q117" s="33">
        <v>5365357.84</v>
      </c>
      <c r="R117" s="33">
        <v>5396196.9199999999</v>
      </c>
      <c r="S117" s="33">
        <v>12946.54458460473</v>
      </c>
      <c r="T117" s="33">
        <v>92.364319999999992</v>
      </c>
      <c r="U117" s="35"/>
      <c r="V117" s="12">
        <f t="shared" si="5"/>
        <v>5365357.84</v>
      </c>
      <c r="W117" s="12">
        <f t="shared" si="6"/>
        <v>5396196.9199999999</v>
      </c>
      <c r="X117" s="12">
        <f t="shared" si="7"/>
        <v>0</v>
      </c>
      <c r="Y117" s="12">
        <f t="shared" si="8"/>
        <v>92.364319999999992</v>
      </c>
    </row>
    <row r="118" spans="1:25" x14ac:dyDescent="0.2">
      <c r="A118" s="32">
        <f t="shared" si="9"/>
        <v>115</v>
      </c>
      <c r="B118" t="s">
        <v>113</v>
      </c>
      <c r="C118" s="38">
        <v>417</v>
      </c>
      <c r="D118" s="38">
        <v>5</v>
      </c>
      <c r="E118" s="38">
        <v>4</v>
      </c>
      <c r="F118" s="32"/>
      <c r="G118" s="33">
        <v>20419448.870000001</v>
      </c>
      <c r="H118" s="33">
        <v>20419448.870000001</v>
      </c>
      <c r="I118" s="33">
        <v>0</v>
      </c>
      <c r="J118" s="33">
        <v>250.05</v>
      </c>
      <c r="K118" s="34"/>
      <c r="L118" s="33">
        <v>5297970</v>
      </c>
      <c r="M118" s="33">
        <v>5435262</v>
      </c>
      <c r="N118" s="33">
        <v>94594.585327773035</v>
      </c>
      <c r="O118" s="33">
        <v>226.3</v>
      </c>
      <c r="P118" s="34"/>
      <c r="Q118" s="33">
        <v>5233440.41</v>
      </c>
      <c r="R118" s="33">
        <v>5251107.25</v>
      </c>
      <c r="S118" s="33">
        <v>10574.101193895969</v>
      </c>
      <c r="T118" s="33">
        <v>99.54464999999999</v>
      </c>
      <c r="U118" s="35"/>
      <c r="V118" s="12">
        <f t="shared" si="5"/>
        <v>5233440.41</v>
      </c>
      <c r="W118" s="12">
        <f t="shared" si="6"/>
        <v>5251107.25</v>
      </c>
      <c r="X118" s="12">
        <f t="shared" si="7"/>
        <v>0</v>
      </c>
      <c r="Y118" s="12">
        <f t="shared" si="8"/>
        <v>99.54464999999999</v>
      </c>
    </row>
    <row r="119" spans="1:25" x14ac:dyDescent="0.2">
      <c r="A119" s="32">
        <f t="shared" si="9"/>
        <v>116</v>
      </c>
      <c r="B119" t="s">
        <v>114</v>
      </c>
      <c r="C119" s="38">
        <v>417</v>
      </c>
      <c r="D119" s="38">
        <v>5</v>
      </c>
      <c r="E119" s="38">
        <v>5</v>
      </c>
      <c r="F119" s="32"/>
      <c r="G119" s="33">
        <v>100000000</v>
      </c>
      <c r="H119" s="33">
        <v>100000000</v>
      </c>
      <c r="I119" s="33">
        <v>0</v>
      </c>
      <c r="J119" s="33">
        <v>250.01</v>
      </c>
      <c r="K119" s="34"/>
      <c r="L119" s="33">
        <v>5298260</v>
      </c>
      <c r="M119" s="33">
        <v>5505076</v>
      </c>
      <c r="N119" s="33">
        <v>174916.71460694913</v>
      </c>
      <c r="O119" s="33">
        <v>228.1</v>
      </c>
      <c r="P119" s="34"/>
      <c r="Q119" s="33">
        <v>5125228.3099999996</v>
      </c>
      <c r="R119" s="33">
        <v>5149108.29</v>
      </c>
      <c r="S119" s="33">
        <v>16188.777794183414</v>
      </c>
      <c r="T119" s="33">
        <v>108.39033999999999</v>
      </c>
      <c r="U119" s="35"/>
      <c r="V119" s="12">
        <f t="shared" si="5"/>
        <v>5125228.3099999996</v>
      </c>
      <c r="W119" s="12">
        <f t="shared" si="6"/>
        <v>5149108.29</v>
      </c>
      <c r="X119" s="12">
        <f t="shared" si="7"/>
        <v>0</v>
      </c>
      <c r="Y119" s="12">
        <f t="shared" si="8"/>
        <v>108.39033999999999</v>
      </c>
    </row>
    <row r="120" spans="1:25" x14ac:dyDescent="0.2">
      <c r="A120" s="32">
        <f t="shared" si="9"/>
        <v>117</v>
      </c>
      <c r="B120" t="s">
        <v>115</v>
      </c>
      <c r="C120" s="38">
        <v>417</v>
      </c>
      <c r="D120" s="38">
        <v>10</v>
      </c>
      <c r="E120" s="38">
        <v>2</v>
      </c>
      <c r="F120" s="32"/>
      <c r="G120" s="33">
        <v>10083377.32</v>
      </c>
      <c r="H120" s="33">
        <v>10083377.32</v>
      </c>
      <c r="I120" s="33">
        <v>0</v>
      </c>
      <c r="J120" s="33">
        <v>250.17</v>
      </c>
      <c r="K120" s="34"/>
      <c r="L120" s="33">
        <v>1407720</v>
      </c>
      <c r="M120" s="33">
        <v>1430873</v>
      </c>
      <c r="N120" s="33">
        <v>20614.576315478003</v>
      </c>
      <c r="O120" s="33">
        <v>235.3</v>
      </c>
      <c r="P120" s="34"/>
      <c r="Q120" s="33">
        <v>1370730.95</v>
      </c>
      <c r="R120" s="33">
        <v>1378874.4539999999</v>
      </c>
      <c r="S120" s="33">
        <v>4310.2919629783091</v>
      </c>
      <c r="T120" s="33">
        <v>143.03582999999998</v>
      </c>
      <c r="U120" s="35"/>
      <c r="V120" s="12">
        <f t="shared" si="5"/>
        <v>1370730.95</v>
      </c>
      <c r="W120" s="12">
        <f t="shared" si="6"/>
        <v>1378874.4539999999</v>
      </c>
      <c r="X120" s="12">
        <f t="shared" si="7"/>
        <v>0</v>
      </c>
      <c r="Y120" s="12">
        <f t="shared" si="8"/>
        <v>143.03582999999998</v>
      </c>
    </row>
    <row r="121" spans="1:25" x14ac:dyDescent="0.2">
      <c r="A121" s="32">
        <f t="shared" si="9"/>
        <v>118</v>
      </c>
      <c r="B121" t="s">
        <v>116</v>
      </c>
      <c r="C121" s="38">
        <v>417</v>
      </c>
      <c r="D121" s="38">
        <v>10</v>
      </c>
      <c r="E121" s="38">
        <v>3</v>
      </c>
      <c r="F121" s="32"/>
      <c r="G121" s="33">
        <v>100000000</v>
      </c>
      <c r="H121" s="33">
        <v>100000000</v>
      </c>
      <c r="I121" s="33">
        <v>0</v>
      </c>
      <c r="J121" s="33">
        <v>250.01</v>
      </c>
      <c r="K121" s="34"/>
      <c r="L121" s="33">
        <v>1634890</v>
      </c>
      <c r="M121" s="33">
        <v>1696668</v>
      </c>
      <c r="N121" s="33">
        <v>37993.957940704204</v>
      </c>
      <c r="O121" s="33">
        <v>222.6</v>
      </c>
      <c r="P121" s="34"/>
      <c r="Q121" s="33">
        <v>1633220.72</v>
      </c>
      <c r="R121" s="33">
        <v>1657788.611</v>
      </c>
      <c r="S121" s="33">
        <v>10962.786772425936</v>
      </c>
      <c r="T121" s="33">
        <v>157.07289</v>
      </c>
      <c r="U121" s="35"/>
      <c r="V121" s="12">
        <f t="shared" si="5"/>
        <v>1633220.72</v>
      </c>
      <c r="W121" s="12">
        <f t="shared" si="6"/>
        <v>1657788.611</v>
      </c>
      <c r="X121" s="12">
        <f t="shared" si="7"/>
        <v>0</v>
      </c>
      <c r="Y121" s="12">
        <f t="shared" si="8"/>
        <v>157.07289</v>
      </c>
    </row>
    <row r="122" spans="1:25" x14ac:dyDescent="0.2">
      <c r="A122" s="32">
        <f t="shared" si="9"/>
        <v>119</v>
      </c>
      <c r="B122" t="s">
        <v>117</v>
      </c>
      <c r="C122" s="38">
        <v>417</v>
      </c>
      <c r="D122" s="38">
        <v>10</v>
      </c>
      <c r="E122" s="38">
        <v>4</v>
      </c>
      <c r="F122" s="32"/>
      <c r="G122" s="33">
        <v>100000000</v>
      </c>
      <c r="H122" s="33">
        <v>100000000</v>
      </c>
      <c r="I122" s="33">
        <v>0</v>
      </c>
      <c r="J122" s="33">
        <v>250.04</v>
      </c>
      <c r="K122" s="34"/>
      <c r="L122" s="33">
        <v>1663710</v>
      </c>
      <c r="M122" s="33">
        <v>1723521</v>
      </c>
      <c r="N122" s="33">
        <v>39150.457482781872</v>
      </c>
      <c r="O122" s="33">
        <v>238.6</v>
      </c>
      <c r="P122" s="34"/>
      <c r="Q122" s="33">
        <v>1671504.25</v>
      </c>
      <c r="R122" s="33">
        <v>1695498.7189999998</v>
      </c>
      <c r="S122" s="33">
        <v>15597.225165644371</v>
      </c>
      <c r="T122" s="33">
        <v>171.0197</v>
      </c>
      <c r="U122" s="35"/>
      <c r="V122" s="12">
        <f t="shared" si="5"/>
        <v>1663710</v>
      </c>
      <c r="W122" s="12">
        <f t="shared" si="6"/>
        <v>1695498.7189999998</v>
      </c>
      <c r="X122" s="12">
        <f t="shared" si="7"/>
        <v>0</v>
      </c>
      <c r="Y122" s="12">
        <f t="shared" si="8"/>
        <v>171.0197</v>
      </c>
    </row>
    <row r="123" spans="1:25" x14ac:dyDescent="0.2">
      <c r="A123" s="32">
        <f t="shared" si="9"/>
        <v>120</v>
      </c>
      <c r="B123" t="s">
        <v>118</v>
      </c>
      <c r="C123" s="38">
        <v>417</v>
      </c>
      <c r="D123" s="38">
        <v>10</v>
      </c>
      <c r="E123" s="38">
        <v>5</v>
      </c>
      <c r="F123" s="32"/>
      <c r="G123" s="33">
        <v>100000000</v>
      </c>
      <c r="H123" s="33">
        <v>100000000</v>
      </c>
      <c r="I123" s="33">
        <v>0</v>
      </c>
      <c r="J123" s="33">
        <v>251.78</v>
      </c>
      <c r="K123" s="34"/>
      <c r="L123" s="33">
        <v>1685770</v>
      </c>
      <c r="M123" s="33">
        <v>1746377</v>
      </c>
      <c r="N123" s="33">
        <v>50547.514511925641</v>
      </c>
      <c r="O123" s="33">
        <v>223.2</v>
      </c>
      <c r="P123" s="34"/>
      <c r="Q123" s="33">
        <v>1626941.4</v>
      </c>
      <c r="R123" s="33">
        <v>1652219.9449999998</v>
      </c>
      <c r="S123" s="33">
        <v>15580.67126128414</v>
      </c>
      <c r="T123" s="33">
        <v>185.95777000000001</v>
      </c>
      <c r="U123" s="35"/>
      <c r="V123" s="12">
        <f t="shared" si="5"/>
        <v>1626941.4</v>
      </c>
      <c r="W123" s="12">
        <f t="shared" si="6"/>
        <v>1652219.9449999998</v>
      </c>
      <c r="X123" s="12">
        <f t="shared" si="7"/>
        <v>0</v>
      </c>
      <c r="Y123" s="12">
        <f t="shared" si="8"/>
        <v>185.95777000000001</v>
      </c>
    </row>
    <row r="124" spans="1:25" x14ac:dyDescent="0.2">
      <c r="A124" s="32">
        <f t="shared" si="9"/>
        <v>121</v>
      </c>
      <c r="B124" t="s">
        <v>119</v>
      </c>
      <c r="C124" s="38">
        <v>417</v>
      </c>
      <c r="D124" s="38">
        <v>15</v>
      </c>
      <c r="E124" s="38">
        <v>2</v>
      </c>
      <c r="F124" s="32"/>
      <c r="G124" s="33">
        <v>6685949.8399999999</v>
      </c>
      <c r="H124" s="33">
        <v>6685949.8399999999</v>
      </c>
      <c r="I124" s="33">
        <v>0</v>
      </c>
      <c r="J124" s="33">
        <v>250.14</v>
      </c>
      <c r="K124" s="34"/>
      <c r="L124" s="33">
        <v>695102</v>
      </c>
      <c r="M124" s="33">
        <v>719345.7</v>
      </c>
      <c r="N124" s="33">
        <v>17378.442495421354</v>
      </c>
      <c r="O124" s="33">
        <v>233.6</v>
      </c>
      <c r="P124" s="34"/>
      <c r="Q124" s="33">
        <v>686563.62</v>
      </c>
      <c r="R124" s="33">
        <v>695565.36600000004</v>
      </c>
      <c r="S124" s="33">
        <v>3634.172723083544</v>
      </c>
      <c r="T124" s="33">
        <v>186.35275999999999</v>
      </c>
      <c r="U124" s="35"/>
      <c r="V124" s="12">
        <f t="shared" si="5"/>
        <v>686563.62</v>
      </c>
      <c r="W124" s="12">
        <f t="shared" si="6"/>
        <v>695565.36600000004</v>
      </c>
      <c r="X124" s="12">
        <f t="shared" si="7"/>
        <v>0</v>
      </c>
      <c r="Y124" s="12">
        <f t="shared" si="8"/>
        <v>186.35275999999999</v>
      </c>
    </row>
    <row r="125" spans="1:25" x14ac:dyDescent="0.2">
      <c r="A125" s="32">
        <f t="shared" si="9"/>
        <v>122</v>
      </c>
      <c r="B125" t="s">
        <v>120</v>
      </c>
      <c r="C125" s="38">
        <v>417</v>
      </c>
      <c r="D125" s="38">
        <v>15</v>
      </c>
      <c r="E125" s="38">
        <v>3</v>
      </c>
      <c r="F125" s="32"/>
      <c r="G125" s="33">
        <v>100000000</v>
      </c>
      <c r="H125" s="33">
        <v>100000000</v>
      </c>
      <c r="I125" s="33">
        <v>0</v>
      </c>
      <c r="J125" s="33">
        <v>250.02</v>
      </c>
      <c r="K125" s="34"/>
      <c r="L125" s="33">
        <v>904964</v>
      </c>
      <c r="M125" s="33">
        <v>938714.5</v>
      </c>
      <c r="N125" s="33">
        <v>25505.637669825948</v>
      </c>
      <c r="O125" s="33">
        <v>235.9</v>
      </c>
      <c r="P125" s="34"/>
      <c r="Q125" s="33">
        <v>886608.55</v>
      </c>
      <c r="R125" s="33">
        <v>898040.12300000002</v>
      </c>
      <c r="S125" s="33">
        <v>4606.9518253276628</v>
      </c>
      <c r="T125" s="33">
        <v>201.41796999999997</v>
      </c>
      <c r="U125" s="35"/>
      <c r="V125" s="12">
        <f t="shared" si="5"/>
        <v>886608.55</v>
      </c>
      <c r="W125" s="12">
        <f t="shared" si="6"/>
        <v>898040.12300000002</v>
      </c>
      <c r="X125" s="12">
        <f t="shared" si="7"/>
        <v>0</v>
      </c>
      <c r="Y125" s="12">
        <f t="shared" si="8"/>
        <v>201.41796999999997</v>
      </c>
    </row>
    <row r="126" spans="1:25" x14ac:dyDescent="0.2">
      <c r="A126" s="32">
        <f t="shared" si="9"/>
        <v>123</v>
      </c>
      <c r="B126" t="s">
        <v>121</v>
      </c>
      <c r="C126" s="38">
        <v>417</v>
      </c>
      <c r="D126" s="38">
        <v>15</v>
      </c>
      <c r="E126" s="38">
        <v>4</v>
      </c>
      <c r="F126" s="32"/>
      <c r="G126" s="33">
        <v>100000000</v>
      </c>
      <c r="H126" s="33">
        <v>100000000</v>
      </c>
      <c r="I126" s="33">
        <v>0</v>
      </c>
      <c r="J126" s="33">
        <v>250</v>
      </c>
      <c r="K126" s="34"/>
      <c r="L126" s="33">
        <v>919323</v>
      </c>
      <c r="M126" s="33">
        <v>954920.6</v>
      </c>
      <c r="N126" s="33">
        <v>26488.141204865413</v>
      </c>
      <c r="O126" s="33">
        <v>236.5</v>
      </c>
      <c r="P126" s="34"/>
      <c r="Q126" s="33">
        <v>944176.33</v>
      </c>
      <c r="R126" s="33">
        <v>953693.8949999999</v>
      </c>
      <c r="S126" s="33">
        <v>6839.1054773400983</v>
      </c>
      <c r="T126" s="33">
        <v>220.57483000000002</v>
      </c>
      <c r="U126" s="35"/>
      <c r="V126" s="12">
        <f t="shared" si="5"/>
        <v>919323</v>
      </c>
      <c r="W126" s="12">
        <f t="shared" si="6"/>
        <v>953693.8949999999</v>
      </c>
      <c r="X126" s="12">
        <f t="shared" si="7"/>
        <v>0</v>
      </c>
      <c r="Y126" s="12">
        <f t="shared" si="8"/>
        <v>220.57483000000002</v>
      </c>
    </row>
    <row r="127" spans="1:25" x14ac:dyDescent="0.2">
      <c r="A127" s="32">
        <f t="shared" si="9"/>
        <v>124</v>
      </c>
      <c r="B127" t="s">
        <v>122</v>
      </c>
      <c r="C127" s="38">
        <v>417</v>
      </c>
      <c r="D127" s="38">
        <v>15</v>
      </c>
      <c r="E127" s="38">
        <v>5</v>
      </c>
      <c r="F127" s="32"/>
      <c r="G127" s="33">
        <v>100000000</v>
      </c>
      <c r="H127" s="33">
        <v>100000000</v>
      </c>
      <c r="I127" s="33">
        <v>0</v>
      </c>
      <c r="J127" s="33">
        <v>250.03</v>
      </c>
      <c r="K127" s="34"/>
      <c r="L127" s="33">
        <v>922682</v>
      </c>
      <c r="M127" s="33">
        <v>999101.4</v>
      </c>
      <c r="N127" s="33">
        <v>44002.738094602952</v>
      </c>
      <c r="O127" s="33">
        <v>227.1</v>
      </c>
      <c r="P127" s="34"/>
      <c r="Q127" s="33">
        <v>921990.24</v>
      </c>
      <c r="R127" s="33">
        <v>941074.576</v>
      </c>
      <c r="S127" s="33">
        <v>11947.593891780707</v>
      </c>
      <c r="T127" s="33">
        <v>241.26347999999999</v>
      </c>
      <c r="U127" s="35"/>
      <c r="V127" s="12">
        <f t="shared" si="5"/>
        <v>921990.24</v>
      </c>
      <c r="W127" s="12">
        <f t="shared" si="6"/>
        <v>941074.576</v>
      </c>
      <c r="X127" s="12">
        <f t="shared" si="7"/>
        <v>0</v>
      </c>
      <c r="Y127" s="12">
        <f t="shared" si="8"/>
        <v>227.1</v>
      </c>
    </row>
    <row r="128" spans="1:25" x14ac:dyDescent="0.2">
      <c r="A128" s="32">
        <f t="shared" si="9"/>
        <v>125</v>
      </c>
      <c r="B128" t="s">
        <v>123</v>
      </c>
      <c r="C128" s="38">
        <v>417</v>
      </c>
      <c r="D128" s="38">
        <v>20</v>
      </c>
      <c r="E128" s="38">
        <v>2</v>
      </c>
      <c r="F128" s="32"/>
      <c r="G128" s="33">
        <v>100000000</v>
      </c>
      <c r="H128" s="33">
        <v>100000000</v>
      </c>
      <c r="I128" s="33">
        <v>0</v>
      </c>
      <c r="J128" s="33">
        <v>250</v>
      </c>
      <c r="K128" s="34"/>
      <c r="L128" s="33">
        <v>472630</v>
      </c>
      <c r="M128" s="33">
        <v>497770.2</v>
      </c>
      <c r="N128" s="33">
        <v>23397.296267351539</v>
      </c>
      <c r="O128" s="33">
        <v>242.2</v>
      </c>
      <c r="P128" s="34"/>
      <c r="Q128" s="33">
        <v>452528.39</v>
      </c>
      <c r="R128" s="33">
        <v>458237.28499999997</v>
      </c>
      <c r="S128" s="33">
        <v>3634.5047995451341</v>
      </c>
      <c r="T128" s="33">
        <v>223.89010999999999</v>
      </c>
      <c r="U128" s="35"/>
      <c r="V128" s="12">
        <f t="shared" si="5"/>
        <v>452528.39</v>
      </c>
      <c r="W128" s="12">
        <f t="shared" si="6"/>
        <v>458237.28499999997</v>
      </c>
      <c r="X128" s="12">
        <f t="shared" si="7"/>
        <v>0</v>
      </c>
      <c r="Y128" s="12">
        <f t="shared" si="8"/>
        <v>223.89010999999999</v>
      </c>
    </row>
    <row r="129" spans="1:25" x14ac:dyDescent="0.2">
      <c r="A129" s="32">
        <f t="shared" si="9"/>
        <v>126</v>
      </c>
      <c r="B129" t="s">
        <v>124</v>
      </c>
      <c r="C129" s="38">
        <v>417</v>
      </c>
      <c r="D129" s="38">
        <v>20</v>
      </c>
      <c r="E129" s="38">
        <v>3</v>
      </c>
      <c r="F129" s="32"/>
      <c r="G129" s="33">
        <v>100000000</v>
      </c>
      <c r="H129" s="33">
        <v>100000000</v>
      </c>
      <c r="I129" s="33">
        <v>0</v>
      </c>
      <c r="J129" s="33">
        <v>250</v>
      </c>
      <c r="K129" s="34"/>
      <c r="L129" s="33">
        <v>605868</v>
      </c>
      <c r="M129" s="33">
        <v>625102.80000000005</v>
      </c>
      <c r="N129" s="33">
        <v>17374.28308225183</v>
      </c>
      <c r="O129" s="33">
        <v>239.9</v>
      </c>
      <c r="P129" s="34"/>
      <c r="Q129" s="33">
        <v>578251.69999999995</v>
      </c>
      <c r="R129" s="33">
        <v>593423.80099999998</v>
      </c>
      <c r="S129" s="33">
        <v>8211.7570962255249</v>
      </c>
      <c r="T129" s="33">
        <v>247.56805</v>
      </c>
      <c r="U129" s="35"/>
      <c r="V129" s="12">
        <f t="shared" si="5"/>
        <v>578251.69999999995</v>
      </c>
      <c r="W129" s="12">
        <f t="shared" si="6"/>
        <v>593423.80099999998</v>
      </c>
      <c r="X129" s="12">
        <f t="shared" si="7"/>
        <v>0</v>
      </c>
      <c r="Y129" s="12">
        <f t="shared" si="8"/>
        <v>239.9</v>
      </c>
    </row>
    <row r="130" spans="1:25" x14ac:dyDescent="0.2">
      <c r="A130" s="32">
        <f t="shared" si="9"/>
        <v>127</v>
      </c>
      <c r="B130" t="s">
        <v>125</v>
      </c>
      <c r="C130" s="38">
        <v>417</v>
      </c>
      <c r="D130" s="38">
        <v>20</v>
      </c>
      <c r="E130" s="38">
        <v>4</v>
      </c>
      <c r="F130" s="32"/>
      <c r="G130" s="33">
        <v>100000000</v>
      </c>
      <c r="H130" s="33">
        <v>100000000</v>
      </c>
      <c r="I130" s="33">
        <v>0</v>
      </c>
      <c r="J130" s="33">
        <v>250</v>
      </c>
      <c r="K130" s="34"/>
      <c r="L130" s="33">
        <v>585174</v>
      </c>
      <c r="M130" s="33">
        <v>634652.4</v>
      </c>
      <c r="N130" s="33">
        <v>38217.757650367486</v>
      </c>
      <c r="O130" s="33">
        <v>232.7</v>
      </c>
      <c r="P130" s="34"/>
      <c r="Q130" s="33">
        <v>599582.02</v>
      </c>
      <c r="R130" s="33">
        <v>609875.53699999989</v>
      </c>
      <c r="S130" s="33">
        <v>6082.6617740226629</v>
      </c>
      <c r="T130" s="33">
        <v>274.13227999999998</v>
      </c>
      <c r="U130" s="35"/>
      <c r="V130" s="12">
        <f t="shared" si="5"/>
        <v>585174</v>
      </c>
      <c r="W130" s="12">
        <f t="shared" si="6"/>
        <v>609875.53699999989</v>
      </c>
      <c r="X130" s="12">
        <f t="shared" si="7"/>
        <v>0</v>
      </c>
      <c r="Y130" s="12">
        <f t="shared" si="8"/>
        <v>232.7</v>
      </c>
    </row>
    <row r="131" spans="1:25" x14ac:dyDescent="0.2">
      <c r="A131" s="32">
        <f t="shared" si="9"/>
        <v>128</v>
      </c>
      <c r="B131" t="s">
        <v>126</v>
      </c>
      <c r="C131" s="38">
        <v>417</v>
      </c>
      <c r="D131" s="38">
        <v>20</v>
      </c>
      <c r="E131" s="38">
        <v>5</v>
      </c>
      <c r="F131" s="32"/>
      <c r="G131" s="33">
        <v>100000000</v>
      </c>
      <c r="H131" s="33">
        <v>100000000</v>
      </c>
      <c r="I131" s="33">
        <v>0</v>
      </c>
      <c r="J131" s="33">
        <v>250</v>
      </c>
      <c r="K131" s="34"/>
      <c r="L131" s="33">
        <v>633565</v>
      </c>
      <c r="M131" s="33">
        <v>671271.7</v>
      </c>
      <c r="N131" s="33">
        <v>31873.167447278007</v>
      </c>
      <c r="O131" s="33">
        <v>227.8</v>
      </c>
      <c r="P131" s="34"/>
      <c r="Q131" s="33">
        <v>612125.52</v>
      </c>
      <c r="R131" s="33">
        <v>628171.16700000002</v>
      </c>
      <c r="S131" s="33">
        <v>8179.6350244495143</v>
      </c>
      <c r="T131" s="33">
        <v>300.43416000000002</v>
      </c>
      <c r="U131" s="35"/>
      <c r="V131" s="12">
        <f t="shared" si="5"/>
        <v>612125.52</v>
      </c>
      <c r="W131" s="12">
        <f t="shared" si="6"/>
        <v>628171.16700000002</v>
      </c>
      <c r="X131" s="12">
        <f t="shared" si="7"/>
        <v>0</v>
      </c>
      <c r="Y131" s="12">
        <f t="shared" si="8"/>
        <v>227.8</v>
      </c>
    </row>
    <row r="132" spans="1:25" x14ac:dyDescent="0.2">
      <c r="A132" s="32">
        <f t="shared" si="9"/>
        <v>129</v>
      </c>
      <c r="B132" t="s">
        <v>127</v>
      </c>
      <c r="C132" s="38">
        <v>262</v>
      </c>
      <c r="D132" s="38">
        <v>5</v>
      </c>
      <c r="E132" s="38">
        <v>2</v>
      </c>
      <c r="F132" s="32"/>
      <c r="G132" s="33">
        <v>662869.18000000005</v>
      </c>
      <c r="H132" s="33">
        <v>662869.18000000005</v>
      </c>
      <c r="I132" s="33">
        <v>0</v>
      </c>
      <c r="J132" s="33">
        <v>250.02</v>
      </c>
      <c r="K132" s="34"/>
      <c r="L132" s="33">
        <v>314399</v>
      </c>
      <c r="M132" s="33">
        <v>323507.90000000002</v>
      </c>
      <c r="N132" s="33">
        <v>8091.1056990582783</v>
      </c>
      <c r="O132" s="33">
        <v>189.4</v>
      </c>
      <c r="P132" s="34"/>
      <c r="Q132" s="33">
        <v>314189.88</v>
      </c>
      <c r="R132" s="33">
        <v>314352.12</v>
      </c>
      <c r="S132" s="33">
        <v>89.02864395487903</v>
      </c>
      <c r="T132" s="33">
        <v>22.961019999999998</v>
      </c>
      <c r="U132" s="35"/>
      <c r="V132" s="12">
        <f t="shared" si="5"/>
        <v>314189.88</v>
      </c>
      <c r="W132" s="12">
        <f t="shared" si="6"/>
        <v>314352.12</v>
      </c>
      <c r="X132" s="12">
        <f t="shared" si="7"/>
        <v>0</v>
      </c>
      <c r="Y132" s="12">
        <f t="shared" si="8"/>
        <v>22.961019999999998</v>
      </c>
    </row>
    <row r="133" spans="1:25" x14ac:dyDescent="0.2">
      <c r="A133" s="32">
        <f t="shared" si="9"/>
        <v>130</v>
      </c>
      <c r="B133" t="s">
        <v>128</v>
      </c>
      <c r="C133" s="38">
        <v>262</v>
      </c>
      <c r="D133" s="38">
        <v>5</v>
      </c>
      <c r="E133" s="38">
        <v>3</v>
      </c>
      <c r="F133" s="32"/>
      <c r="G133" s="33">
        <v>687776.84</v>
      </c>
      <c r="H133" s="33">
        <v>687776.84</v>
      </c>
      <c r="I133" s="33">
        <v>0</v>
      </c>
      <c r="J133" s="33">
        <v>250.02</v>
      </c>
      <c r="K133" s="34"/>
      <c r="L133" s="33">
        <v>328628</v>
      </c>
      <c r="M133" s="33">
        <v>335124.2</v>
      </c>
      <c r="N133" s="33">
        <v>5827.1792261207593</v>
      </c>
      <c r="O133" s="33">
        <v>147.30000000000001</v>
      </c>
      <c r="P133" s="34"/>
      <c r="Q133" s="33">
        <v>323101.8</v>
      </c>
      <c r="R133" s="33">
        <v>324196.58899999998</v>
      </c>
      <c r="S133" s="33">
        <v>741.30659571761998</v>
      </c>
      <c r="T133" s="33">
        <v>25.785450000000004</v>
      </c>
      <c r="U133" s="35"/>
      <c r="V133" s="12">
        <f t="shared" ref="V133:V196" si="10">MIN(G133,L133,Q133)</f>
        <v>323101.8</v>
      </c>
      <c r="W133" s="12">
        <f t="shared" ref="W133:W196" si="11">MIN(H133,M133,R133)</f>
        <v>324196.58899999998</v>
      </c>
      <c r="X133" s="12">
        <f t="shared" ref="X133:X196" si="12">MIN(I133,N133,S133)</f>
        <v>0</v>
      </c>
      <c r="Y133" s="12">
        <f t="shared" ref="Y133:Y196" si="13">MIN(J133,O133,T133)</f>
        <v>25.785450000000004</v>
      </c>
    </row>
    <row r="134" spans="1:25" x14ac:dyDescent="0.2">
      <c r="A134" s="32">
        <f t="shared" ref="A134:A197" si="14">A133+1</f>
        <v>131</v>
      </c>
      <c r="B134" t="s">
        <v>129</v>
      </c>
      <c r="C134" s="38">
        <v>262</v>
      </c>
      <c r="D134" s="38">
        <v>5</v>
      </c>
      <c r="E134" s="38">
        <v>4</v>
      </c>
      <c r="F134" s="32"/>
      <c r="G134" s="33">
        <v>681031.93</v>
      </c>
      <c r="H134" s="33">
        <v>681031.93</v>
      </c>
      <c r="I134" s="33">
        <v>0</v>
      </c>
      <c r="J134" s="33">
        <v>250.02</v>
      </c>
      <c r="K134" s="34"/>
      <c r="L134" s="33">
        <v>331373</v>
      </c>
      <c r="M134" s="33">
        <v>337397.8</v>
      </c>
      <c r="N134" s="33">
        <v>5088.0241701033174</v>
      </c>
      <c r="O134" s="33">
        <v>140.5</v>
      </c>
      <c r="P134" s="34"/>
      <c r="Q134" s="33">
        <v>329325.64</v>
      </c>
      <c r="R134" s="33">
        <v>330417.91100000002</v>
      </c>
      <c r="S134" s="33">
        <v>464.86531737577695</v>
      </c>
      <c r="T134" s="33">
        <v>27.812130000000003</v>
      </c>
      <c r="U134" s="35"/>
      <c r="V134" s="12">
        <f t="shared" si="10"/>
        <v>329325.64</v>
      </c>
      <c r="W134" s="12">
        <f t="shared" si="11"/>
        <v>330417.91100000002</v>
      </c>
      <c r="X134" s="12">
        <f t="shared" si="12"/>
        <v>0</v>
      </c>
      <c r="Y134" s="12">
        <f t="shared" si="13"/>
        <v>27.812130000000003</v>
      </c>
    </row>
    <row r="135" spans="1:25" x14ac:dyDescent="0.2">
      <c r="A135" s="32">
        <f t="shared" si="14"/>
        <v>132</v>
      </c>
      <c r="B135" t="s">
        <v>130</v>
      </c>
      <c r="C135" s="38">
        <v>262</v>
      </c>
      <c r="D135" s="38">
        <v>5</v>
      </c>
      <c r="E135" s="38">
        <v>5</v>
      </c>
      <c r="F135" s="32"/>
      <c r="G135" s="33">
        <v>100000000</v>
      </c>
      <c r="H135" s="33">
        <v>100000000</v>
      </c>
      <c r="I135" s="33">
        <v>0</v>
      </c>
      <c r="J135" s="33">
        <v>250.01</v>
      </c>
      <c r="K135" s="34"/>
      <c r="L135" s="33">
        <v>332060</v>
      </c>
      <c r="M135" s="33">
        <v>340353.9</v>
      </c>
      <c r="N135" s="33">
        <v>5069.841054926892</v>
      </c>
      <c r="O135" s="33">
        <v>120.9</v>
      </c>
      <c r="P135" s="34"/>
      <c r="Q135" s="33">
        <v>327005.99</v>
      </c>
      <c r="R135" s="33">
        <v>328425.95400000003</v>
      </c>
      <c r="S135" s="33">
        <v>853.91105529792185</v>
      </c>
      <c r="T135" s="33">
        <v>30.408819999999999</v>
      </c>
      <c r="U135" s="35"/>
      <c r="V135" s="12">
        <f t="shared" si="10"/>
        <v>327005.99</v>
      </c>
      <c r="W135" s="12">
        <f t="shared" si="11"/>
        <v>328425.95400000003</v>
      </c>
      <c r="X135" s="12">
        <f t="shared" si="12"/>
        <v>0</v>
      </c>
      <c r="Y135" s="12">
        <f t="shared" si="13"/>
        <v>30.408819999999999</v>
      </c>
    </row>
    <row r="136" spans="1:25" x14ac:dyDescent="0.2">
      <c r="A136" s="32">
        <f t="shared" si="14"/>
        <v>133</v>
      </c>
      <c r="B136" t="s">
        <v>131</v>
      </c>
      <c r="C136" s="38">
        <v>262</v>
      </c>
      <c r="D136" s="38">
        <v>10</v>
      </c>
      <c r="E136" s="38">
        <v>2</v>
      </c>
      <c r="F136" s="32"/>
      <c r="G136" s="33">
        <v>335635.37</v>
      </c>
      <c r="H136" s="33">
        <v>335635.37</v>
      </c>
      <c r="I136" s="33">
        <v>0</v>
      </c>
      <c r="J136" s="33">
        <v>250.05</v>
      </c>
      <c r="K136" s="34"/>
      <c r="L136" s="33">
        <v>109121</v>
      </c>
      <c r="M136" s="33">
        <v>111471.8</v>
      </c>
      <c r="N136" s="33">
        <v>1740.4247118958574</v>
      </c>
      <c r="O136" s="33">
        <v>171.6</v>
      </c>
      <c r="P136" s="34"/>
      <c r="Q136" s="33">
        <v>108006.2</v>
      </c>
      <c r="R136" s="33">
        <v>108194.808</v>
      </c>
      <c r="S136" s="33">
        <v>151.39194149990919</v>
      </c>
      <c r="T136" s="33">
        <v>35.332850000000001</v>
      </c>
      <c r="U136" s="35"/>
      <c r="V136" s="12">
        <f t="shared" si="10"/>
        <v>108006.2</v>
      </c>
      <c r="W136" s="12">
        <f t="shared" si="11"/>
        <v>108194.808</v>
      </c>
      <c r="X136" s="12">
        <f t="shared" si="12"/>
        <v>0</v>
      </c>
      <c r="Y136" s="12">
        <f t="shared" si="13"/>
        <v>35.332850000000001</v>
      </c>
    </row>
    <row r="137" spans="1:25" x14ac:dyDescent="0.2">
      <c r="A137" s="32">
        <f t="shared" si="14"/>
        <v>134</v>
      </c>
      <c r="B137" t="s">
        <v>132</v>
      </c>
      <c r="C137" s="38">
        <v>262</v>
      </c>
      <c r="D137" s="38">
        <v>10</v>
      </c>
      <c r="E137" s="38">
        <v>3</v>
      </c>
      <c r="F137" s="32"/>
      <c r="G137" s="33">
        <v>340876.15</v>
      </c>
      <c r="H137" s="33">
        <v>340876.15</v>
      </c>
      <c r="I137" s="33">
        <v>0</v>
      </c>
      <c r="J137" s="33">
        <v>250.04</v>
      </c>
      <c r="K137" s="34"/>
      <c r="L137" s="33">
        <v>117796</v>
      </c>
      <c r="M137" s="33">
        <v>121601.4</v>
      </c>
      <c r="N137" s="33">
        <v>2167.3816871464469</v>
      </c>
      <c r="O137" s="33">
        <v>156.30000000000001</v>
      </c>
      <c r="P137" s="34"/>
      <c r="Q137" s="33">
        <v>117869.31</v>
      </c>
      <c r="R137" s="33">
        <v>118312.781</v>
      </c>
      <c r="S137" s="33">
        <v>276.91610997837671</v>
      </c>
      <c r="T137" s="33">
        <v>40.676630000000003</v>
      </c>
      <c r="U137" s="35"/>
      <c r="V137" s="12">
        <f t="shared" si="10"/>
        <v>117796</v>
      </c>
      <c r="W137" s="12">
        <f t="shared" si="11"/>
        <v>118312.781</v>
      </c>
      <c r="X137" s="12">
        <f t="shared" si="12"/>
        <v>0</v>
      </c>
      <c r="Y137" s="12">
        <f t="shared" si="13"/>
        <v>40.676630000000003</v>
      </c>
    </row>
    <row r="138" spans="1:25" x14ac:dyDescent="0.2">
      <c r="A138" s="32">
        <f t="shared" si="14"/>
        <v>135</v>
      </c>
      <c r="B138" t="s">
        <v>133</v>
      </c>
      <c r="C138" s="38">
        <v>262</v>
      </c>
      <c r="D138" s="38">
        <v>10</v>
      </c>
      <c r="E138" s="38">
        <v>4</v>
      </c>
      <c r="F138" s="32"/>
      <c r="G138" s="33">
        <v>100000000</v>
      </c>
      <c r="H138" s="33">
        <v>100000000</v>
      </c>
      <c r="I138" s="33">
        <v>0</v>
      </c>
      <c r="J138" s="33">
        <v>250</v>
      </c>
      <c r="K138" s="34"/>
      <c r="L138" s="33">
        <v>118286</v>
      </c>
      <c r="M138" s="33">
        <v>121978.4</v>
      </c>
      <c r="N138" s="33">
        <v>3251.0719326263929</v>
      </c>
      <c r="O138" s="33">
        <v>175</v>
      </c>
      <c r="P138" s="34"/>
      <c r="Q138" s="33">
        <v>116885</v>
      </c>
      <c r="R138" s="33">
        <v>117746.71800000002</v>
      </c>
      <c r="S138" s="33">
        <v>530.4717716188527</v>
      </c>
      <c r="T138" s="33">
        <v>45.015560000000001</v>
      </c>
      <c r="U138" s="35"/>
      <c r="V138" s="12">
        <f t="shared" si="10"/>
        <v>116885</v>
      </c>
      <c r="W138" s="12">
        <f t="shared" si="11"/>
        <v>117746.71800000002</v>
      </c>
      <c r="X138" s="12">
        <f t="shared" si="12"/>
        <v>0</v>
      </c>
      <c r="Y138" s="12">
        <f t="shared" si="13"/>
        <v>45.015560000000001</v>
      </c>
    </row>
    <row r="139" spans="1:25" x14ac:dyDescent="0.2">
      <c r="A139" s="32">
        <f t="shared" si="14"/>
        <v>136</v>
      </c>
      <c r="B139" t="s">
        <v>134</v>
      </c>
      <c r="C139" s="38">
        <v>262</v>
      </c>
      <c r="D139" s="38">
        <v>10</v>
      </c>
      <c r="E139" s="38">
        <v>5</v>
      </c>
      <c r="F139" s="32"/>
      <c r="G139" s="33">
        <v>100000000</v>
      </c>
      <c r="H139" s="33">
        <v>100000000</v>
      </c>
      <c r="I139" s="33">
        <v>0</v>
      </c>
      <c r="J139" s="33">
        <v>250.01</v>
      </c>
      <c r="K139" s="34"/>
      <c r="L139" s="33">
        <v>126500</v>
      </c>
      <c r="M139" s="33">
        <v>128116.5</v>
      </c>
      <c r="N139" s="33">
        <v>1156.5088509052675</v>
      </c>
      <c r="O139" s="33">
        <v>175.7</v>
      </c>
      <c r="P139" s="34"/>
      <c r="Q139" s="33">
        <v>122827.04</v>
      </c>
      <c r="R139" s="33">
        <v>124447.861</v>
      </c>
      <c r="S139" s="33">
        <v>1044.4248800756861</v>
      </c>
      <c r="T139" s="33">
        <v>49.889320000000005</v>
      </c>
      <c r="U139" s="35"/>
      <c r="V139" s="12">
        <f t="shared" si="10"/>
        <v>122827.04</v>
      </c>
      <c r="W139" s="12">
        <f t="shared" si="11"/>
        <v>124447.861</v>
      </c>
      <c r="X139" s="12">
        <f t="shared" si="12"/>
        <v>0</v>
      </c>
      <c r="Y139" s="12">
        <f t="shared" si="13"/>
        <v>49.889320000000005</v>
      </c>
    </row>
    <row r="140" spans="1:25" x14ac:dyDescent="0.2">
      <c r="A140" s="32">
        <f t="shared" si="14"/>
        <v>137</v>
      </c>
      <c r="B140" t="s">
        <v>135</v>
      </c>
      <c r="C140" s="38">
        <v>262</v>
      </c>
      <c r="D140" s="38">
        <v>15</v>
      </c>
      <c r="E140" s="38">
        <v>2</v>
      </c>
      <c r="F140" s="32"/>
      <c r="G140" s="33">
        <v>223117.28</v>
      </c>
      <c r="H140" s="33">
        <v>223117.28</v>
      </c>
      <c r="I140" s="33">
        <v>0</v>
      </c>
      <c r="J140" s="33">
        <v>250.06</v>
      </c>
      <c r="K140" s="34"/>
      <c r="L140" s="33">
        <v>58998</v>
      </c>
      <c r="M140" s="33">
        <v>60367.12999999999</v>
      </c>
      <c r="N140" s="33">
        <v>916.24643949588494</v>
      </c>
      <c r="O140" s="33">
        <v>169.6</v>
      </c>
      <c r="P140" s="34"/>
      <c r="Q140" s="33">
        <v>57918.57</v>
      </c>
      <c r="R140" s="33">
        <v>58253.509000000005</v>
      </c>
      <c r="S140" s="33">
        <v>276.54258986637137</v>
      </c>
      <c r="T140" s="33">
        <v>46.977349999999994</v>
      </c>
      <c r="U140" s="35"/>
      <c r="V140" s="12">
        <f t="shared" si="10"/>
        <v>57918.57</v>
      </c>
      <c r="W140" s="12">
        <f t="shared" si="11"/>
        <v>58253.509000000005</v>
      </c>
      <c r="X140" s="12">
        <f t="shared" si="12"/>
        <v>0</v>
      </c>
      <c r="Y140" s="12">
        <f t="shared" si="13"/>
        <v>46.977349999999994</v>
      </c>
    </row>
    <row r="141" spans="1:25" x14ac:dyDescent="0.2">
      <c r="A141" s="32">
        <f t="shared" si="14"/>
        <v>138</v>
      </c>
      <c r="B141" t="s">
        <v>136</v>
      </c>
      <c r="C141" s="38">
        <v>262</v>
      </c>
      <c r="D141" s="38">
        <v>15</v>
      </c>
      <c r="E141" s="38">
        <v>3</v>
      </c>
      <c r="F141" s="32"/>
      <c r="G141" s="33">
        <v>220846</v>
      </c>
      <c r="H141" s="33">
        <v>220846</v>
      </c>
      <c r="I141" s="33">
        <v>0</v>
      </c>
      <c r="J141" s="33">
        <v>250.05</v>
      </c>
      <c r="K141" s="34"/>
      <c r="L141" s="33">
        <v>65820.899999999994</v>
      </c>
      <c r="M141" s="33">
        <v>67446.26999999999</v>
      </c>
      <c r="N141" s="33">
        <v>1141.5321449214164</v>
      </c>
      <c r="O141" s="33">
        <v>160.30000000000001</v>
      </c>
      <c r="P141" s="34"/>
      <c r="Q141" s="33">
        <v>65228.66</v>
      </c>
      <c r="R141" s="33">
        <v>65726.741999999998</v>
      </c>
      <c r="S141" s="33">
        <v>311.47519914825233</v>
      </c>
      <c r="T141" s="33">
        <v>53.631489999999999</v>
      </c>
      <c r="U141" s="35"/>
      <c r="V141" s="12">
        <f t="shared" si="10"/>
        <v>65228.66</v>
      </c>
      <c r="W141" s="12">
        <f t="shared" si="11"/>
        <v>65726.741999999998</v>
      </c>
      <c r="X141" s="12">
        <f t="shared" si="12"/>
        <v>0</v>
      </c>
      <c r="Y141" s="12">
        <f t="shared" si="13"/>
        <v>53.631489999999999</v>
      </c>
    </row>
    <row r="142" spans="1:25" x14ac:dyDescent="0.2">
      <c r="A142" s="32">
        <f t="shared" si="14"/>
        <v>139</v>
      </c>
      <c r="B142" t="s">
        <v>137</v>
      </c>
      <c r="C142" s="38">
        <v>262</v>
      </c>
      <c r="D142" s="38">
        <v>15</v>
      </c>
      <c r="E142" s="38">
        <v>4</v>
      </c>
      <c r="F142" s="32"/>
      <c r="G142" s="33">
        <v>100000000</v>
      </c>
      <c r="H142" s="33">
        <v>100000000</v>
      </c>
      <c r="I142" s="33">
        <v>0</v>
      </c>
      <c r="J142" s="33">
        <v>250.35</v>
      </c>
      <c r="K142" s="34"/>
      <c r="L142" s="33">
        <v>66046.399999999994</v>
      </c>
      <c r="M142" s="33">
        <v>69241.850000000006</v>
      </c>
      <c r="N142" s="33">
        <v>1693.5952325354119</v>
      </c>
      <c r="O142" s="33">
        <v>168.4</v>
      </c>
      <c r="P142" s="34"/>
      <c r="Q142" s="33">
        <v>66385.27</v>
      </c>
      <c r="R142" s="33">
        <v>66973.092999999993</v>
      </c>
      <c r="S142" s="33">
        <v>338.93838050431532</v>
      </c>
      <c r="T142" s="33">
        <v>59.987120000000004</v>
      </c>
      <c r="U142" s="35"/>
      <c r="V142" s="12">
        <f t="shared" si="10"/>
        <v>66046.399999999994</v>
      </c>
      <c r="W142" s="12">
        <f t="shared" si="11"/>
        <v>66973.092999999993</v>
      </c>
      <c r="X142" s="12">
        <f t="shared" si="12"/>
        <v>0</v>
      </c>
      <c r="Y142" s="12">
        <f t="shared" si="13"/>
        <v>59.987120000000004</v>
      </c>
    </row>
    <row r="143" spans="1:25" x14ac:dyDescent="0.2">
      <c r="A143" s="32">
        <f t="shared" si="14"/>
        <v>140</v>
      </c>
      <c r="B143" t="s">
        <v>138</v>
      </c>
      <c r="C143" s="38">
        <v>262</v>
      </c>
      <c r="D143" s="38">
        <v>15</v>
      </c>
      <c r="E143" s="38">
        <v>5</v>
      </c>
      <c r="F143" s="32"/>
      <c r="G143" s="33">
        <v>100000000</v>
      </c>
      <c r="H143" s="33">
        <v>100000000</v>
      </c>
      <c r="I143" s="33">
        <v>0</v>
      </c>
      <c r="J143" s="33">
        <v>250.01</v>
      </c>
      <c r="K143" s="34"/>
      <c r="L143" s="33">
        <v>69951.899999999994</v>
      </c>
      <c r="M143" s="33">
        <v>71120.63</v>
      </c>
      <c r="N143" s="33">
        <v>1418.0267283564633</v>
      </c>
      <c r="O143" s="33">
        <v>173</v>
      </c>
      <c r="P143" s="34"/>
      <c r="Q143" s="33">
        <v>70395.69</v>
      </c>
      <c r="R143" s="33">
        <v>71430.263999999996</v>
      </c>
      <c r="S143" s="33">
        <v>581.82697380655054</v>
      </c>
      <c r="T143" s="33">
        <v>66.664780000000007</v>
      </c>
      <c r="U143" s="35"/>
      <c r="V143" s="12">
        <f t="shared" si="10"/>
        <v>69951.899999999994</v>
      </c>
      <c r="W143" s="12">
        <f t="shared" si="11"/>
        <v>71120.63</v>
      </c>
      <c r="X143" s="12">
        <f t="shared" si="12"/>
        <v>0</v>
      </c>
      <c r="Y143" s="12">
        <f t="shared" si="13"/>
        <v>66.664780000000007</v>
      </c>
    </row>
    <row r="144" spans="1:25" x14ac:dyDescent="0.2">
      <c r="A144" s="32">
        <f t="shared" si="14"/>
        <v>141</v>
      </c>
      <c r="B144" t="s">
        <v>139</v>
      </c>
      <c r="C144" s="38">
        <v>262</v>
      </c>
      <c r="D144" s="38">
        <v>20</v>
      </c>
      <c r="E144" s="38">
        <v>2</v>
      </c>
      <c r="F144" s="32"/>
      <c r="G144" s="33">
        <v>156750.16</v>
      </c>
      <c r="H144" s="33">
        <v>156750.16</v>
      </c>
      <c r="I144" s="33">
        <v>0</v>
      </c>
      <c r="J144" s="33">
        <v>250.09</v>
      </c>
      <c r="K144" s="34"/>
      <c r="L144" s="33">
        <v>37845.699999999997</v>
      </c>
      <c r="M144" s="33">
        <v>38222.640000000007</v>
      </c>
      <c r="N144" s="33">
        <v>460.70861410560957</v>
      </c>
      <c r="O144" s="33">
        <v>164.7</v>
      </c>
      <c r="P144" s="34"/>
      <c r="Q144" s="33">
        <v>36959.96</v>
      </c>
      <c r="R144" s="33">
        <v>37295.971999999994</v>
      </c>
      <c r="S144" s="33">
        <v>169.63555672873176</v>
      </c>
      <c r="T144" s="33">
        <v>55.872720000000001</v>
      </c>
      <c r="U144" s="35"/>
      <c r="V144" s="12">
        <f t="shared" si="10"/>
        <v>36959.96</v>
      </c>
      <c r="W144" s="12">
        <f t="shared" si="11"/>
        <v>37295.971999999994</v>
      </c>
      <c r="X144" s="12">
        <f t="shared" si="12"/>
        <v>0</v>
      </c>
      <c r="Y144" s="12">
        <f t="shared" si="13"/>
        <v>55.872720000000001</v>
      </c>
    </row>
    <row r="145" spans="1:25" x14ac:dyDescent="0.2">
      <c r="A145" s="32">
        <f t="shared" si="14"/>
        <v>142</v>
      </c>
      <c r="B145" t="s">
        <v>140</v>
      </c>
      <c r="C145" s="38">
        <v>262</v>
      </c>
      <c r="D145" s="38">
        <v>20</v>
      </c>
      <c r="E145" s="38">
        <v>3</v>
      </c>
      <c r="F145" s="32"/>
      <c r="G145" s="33">
        <v>161518.56</v>
      </c>
      <c r="H145" s="33">
        <v>161518.56</v>
      </c>
      <c r="I145" s="33">
        <v>0</v>
      </c>
      <c r="J145" s="33">
        <v>250.09</v>
      </c>
      <c r="K145" s="34"/>
      <c r="L145" s="33">
        <v>43286.8</v>
      </c>
      <c r="M145" s="33">
        <v>44151.46</v>
      </c>
      <c r="N145" s="33">
        <v>683.43855645145186</v>
      </c>
      <c r="O145" s="33">
        <v>150.30000000000001</v>
      </c>
      <c r="P145" s="34"/>
      <c r="Q145" s="33">
        <v>43279.72</v>
      </c>
      <c r="R145" s="33">
        <v>43551.847999999998</v>
      </c>
      <c r="S145" s="33">
        <v>235.30704672831212</v>
      </c>
      <c r="T145" s="33">
        <v>65.04019000000001</v>
      </c>
      <c r="U145" s="35"/>
      <c r="V145" s="12">
        <f t="shared" si="10"/>
        <v>43279.72</v>
      </c>
      <c r="W145" s="12">
        <f t="shared" si="11"/>
        <v>43551.847999999998</v>
      </c>
      <c r="X145" s="12">
        <f t="shared" si="12"/>
        <v>0</v>
      </c>
      <c r="Y145" s="12">
        <f t="shared" si="13"/>
        <v>65.04019000000001</v>
      </c>
    </row>
    <row r="146" spans="1:25" x14ac:dyDescent="0.2">
      <c r="A146" s="32">
        <f t="shared" si="14"/>
        <v>143</v>
      </c>
      <c r="B146" t="s">
        <v>141</v>
      </c>
      <c r="C146" s="38">
        <v>262</v>
      </c>
      <c r="D146" s="38">
        <v>20</v>
      </c>
      <c r="E146" s="38">
        <v>4</v>
      </c>
      <c r="F146" s="32"/>
      <c r="G146" s="33">
        <v>100000000</v>
      </c>
      <c r="H146" s="33">
        <v>100000000</v>
      </c>
      <c r="I146" s="33">
        <v>0</v>
      </c>
      <c r="J146" s="33">
        <v>250.02</v>
      </c>
      <c r="K146" s="34"/>
      <c r="L146" s="33">
        <v>42874.6</v>
      </c>
      <c r="M146" s="33">
        <v>44890.01</v>
      </c>
      <c r="N146" s="33">
        <v>1541.9617198375724</v>
      </c>
      <c r="O146" s="33">
        <v>177.5</v>
      </c>
      <c r="P146" s="34"/>
      <c r="Q146" s="33">
        <v>43128.03</v>
      </c>
      <c r="R146" s="33">
        <v>44367.470000000008</v>
      </c>
      <c r="S146" s="33">
        <v>519.04281608874373</v>
      </c>
      <c r="T146" s="33">
        <v>73.535249999999991</v>
      </c>
      <c r="U146" s="35"/>
      <c r="V146" s="12">
        <f t="shared" si="10"/>
        <v>42874.6</v>
      </c>
      <c r="W146" s="12">
        <f t="shared" si="11"/>
        <v>44367.470000000008</v>
      </c>
      <c r="X146" s="12">
        <f t="shared" si="12"/>
        <v>0</v>
      </c>
      <c r="Y146" s="12">
        <f t="shared" si="13"/>
        <v>73.535249999999991</v>
      </c>
    </row>
    <row r="147" spans="1:25" x14ac:dyDescent="0.2">
      <c r="A147" s="32">
        <f t="shared" si="14"/>
        <v>144</v>
      </c>
      <c r="B147" t="s">
        <v>142</v>
      </c>
      <c r="C147" s="38">
        <v>262</v>
      </c>
      <c r="D147" s="38">
        <v>20</v>
      </c>
      <c r="E147" s="38">
        <v>5</v>
      </c>
      <c r="F147" s="32"/>
      <c r="G147" s="33">
        <v>100000000</v>
      </c>
      <c r="H147" s="33">
        <v>100000000</v>
      </c>
      <c r="I147" s="33">
        <v>0</v>
      </c>
      <c r="J147" s="33">
        <v>250.02</v>
      </c>
      <c r="K147" s="34"/>
      <c r="L147" s="33">
        <v>46806.6</v>
      </c>
      <c r="M147" s="33">
        <v>48202.889999999992</v>
      </c>
      <c r="N147" s="33">
        <v>1270.1416162949874</v>
      </c>
      <c r="O147" s="33">
        <v>156.4</v>
      </c>
      <c r="P147" s="34"/>
      <c r="Q147" s="33">
        <v>47745.94</v>
      </c>
      <c r="R147" s="33">
        <v>48310.739000000001</v>
      </c>
      <c r="S147" s="33">
        <v>371.39746051456268</v>
      </c>
      <c r="T147" s="33">
        <v>81.93771000000001</v>
      </c>
      <c r="U147" s="35"/>
      <c r="V147" s="12">
        <f t="shared" si="10"/>
        <v>46806.6</v>
      </c>
      <c r="W147" s="12">
        <f t="shared" si="11"/>
        <v>48202.889999999992</v>
      </c>
      <c r="X147" s="12">
        <f t="shared" si="12"/>
        <v>0</v>
      </c>
      <c r="Y147" s="12">
        <f t="shared" si="13"/>
        <v>81.93771000000001</v>
      </c>
    </row>
    <row r="148" spans="1:25" x14ac:dyDescent="0.2">
      <c r="A148" s="32">
        <f t="shared" si="14"/>
        <v>145</v>
      </c>
      <c r="B148" t="s">
        <v>143</v>
      </c>
      <c r="C148" s="38">
        <v>120</v>
      </c>
      <c r="D148" s="38">
        <v>5</v>
      </c>
      <c r="E148" s="38">
        <v>2</v>
      </c>
      <c r="F148" s="32"/>
      <c r="G148" s="33">
        <v>122282.09</v>
      </c>
      <c r="H148" s="33">
        <v>122282.09</v>
      </c>
      <c r="I148" s="33">
        <v>0</v>
      </c>
      <c r="J148" s="33">
        <v>250.03</v>
      </c>
      <c r="K148" s="34"/>
      <c r="L148" s="33">
        <v>55269</v>
      </c>
      <c r="M148" s="33">
        <v>55627.39</v>
      </c>
      <c r="N148" s="33">
        <v>404.08468983067809</v>
      </c>
      <c r="O148" s="33">
        <v>107.9</v>
      </c>
      <c r="P148" s="34"/>
      <c r="Q148" s="33">
        <v>55121.440000000002</v>
      </c>
      <c r="R148" s="33">
        <v>55218.805999999997</v>
      </c>
      <c r="S148" s="33">
        <v>66.558099131509792</v>
      </c>
      <c r="T148" s="33">
        <v>7.0216200000000013</v>
      </c>
      <c r="U148" s="35"/>
      <c r="V148" s="12">
        <f t="shared" si="10"/>
        <v>55121.440000000002</v>
      </c>
      <c r="W148" s="12">
        <f t="shared" si="11"/>
        <v>55218.805999999997</v>
      </c>
      <c r="X148" s="12">
        <f t="shared" si="12"/>
        <v>0</v>
      </c>
      <c r="Y148" s="12">
        <f t="shared" si="13"/>
        <v>7.0216200000000013</v>
      </c>
    </row>
    <row r="149" spans="1:25" x14ac:dyDescent="0.2">
      <c r="A149" s="32">
        <f t="shared" si="14"/>
        <v>146</v>
      </c>
      <c r="B149" t="s">
        <v>144</v>
      </c>
      <c r="C149" s="38">
        <v>120</v>
      </c>
      <c r="D149" s="38">
        <v>5</v>
      </c>
      <c r="E149" s="38">
        <v>3</v>
      </c>
      <c r="F149" s="32"/>
      <c r="G149" s="33">
        <v>125737.62</v>
      </c>
      <c r="H149" s="33">
        <v>125737.62</v>
      </c>
      <c r="I149" s="33">
        <v>0</v>
      </c>
      <c r="J149" s="33">
        <v>250.01</v>
      </c>
      <c r="K149" s="34"/>
      <c r="L149" s="33">
        <v>56015.199999999997</v>
      </c>
      <c r="M149" s="33">
        <v>56356.469999999994</v>
      </c>
      <c r="N149" s="33">
        <v>272.20313513583625</v>
      </c>
      <c r="O149" s="33">
        <v>64.2</v>
      </c>
      <c r="P149" s="34"/>
      <c r="Q149" s="33">
        <v>55796.52</v>
      </c>
      <c r="R149" s="33">
        <v>55984.902000000002</v>
      </c>
      <c r="S149" s="33">
        <v>135.32319878309559</v>
      </c>
      <c r="T149" s="33">
        <v>7.9358099999999991</v>
      </c>
      <c r="U149" s="35"/>
      <c r="V149" s="12">
        <f t="shared" si="10"/>
        <v>55796.52</v>
      </c>
      <c r="W149" s="12">
        <f t="shared" si="11"/>
        <v>55984.902000000002</v>
      </c>
      <c r="X149" s="12">
        <f t="shared" si="12"/>
        <v>0</v>
      </c>
      <c r="Y149" s="12">
        <f t="shared" si="13"/>
        <v>7.9358099999999991</v>
      </c>
    </row>
    <row r="150" spans="1:25" x14ac:dyDescent="0.2">
      <c r="A150" s="32">
        <f t="shared" si="14"/>
        <v>147</v>
      </c>
      <c r="B150" t="s">
        <v>145</v>
      </c>
      <c r="C150" s="38">
        <v>120</v>
      </c>
      <c r="D150" s="38">
        <v>5</v>
      </c>
      <c r="E150" s="38">
        <v>4</v>
      </c>
      <c r="F150" s="32"/>
      <c r="G150" s="33">
        <v>128196.88</v>
      </c>
      <c r="H150" s="33">
        <v>128196.88</v>
      </c>
      <c r="I150" s="33">
        <v>0</v>
      </c>
      <c r="J150" s="33">
        <v>250.05</v>
      </c>
      <c r="K150" s="34"/>
      <c r="L150" s="33">
        <v>57402.7</v>
      </c>
      <c r="M150" s="33">
        <v>57819.08</v>
      </c>
      <c r="N150" s="33">
        <v>360.47351513129405</v>
      </c>
      <c r="O150" s="33">
        <v>102.4</v>
      </c>
      <c r="P150" s="34"/>
      <c r="Q150" s="33">
        <v>57018.12</v>
      </c>
      <c r="R150" s="33">
        <v>57438.826000000001</v>
      </c>
      <c r="S150" s="33">
        <v>240.49767183904129</v>
      </c>
      <c r="T150" s="33">
        <v>8.3937400000000011</v>
      </c>
      <c r="U150" s="35"/>
      <c r="V150" s="12">
        <f t="shared" si="10"/>
        <v>57018.12</v>
      </c>
      <c r="W150" s="12">
        <f t="shared" si="11"/>
        <v>57438.826000000001</v>
      </c>
      <c r="X150" s="12">
        <f t="shared" si="12"/>
        <v>0</v>
      </c>
      <c r="Y150" s="12">
        <f t="shared" si="13"/>
        <v>8.3937400000000011</v>
      </c>
    </row>
    <row r="151" spans="1:25" x14ac:dyDescent="0.2">
      <c r="A151" s="32">
        <f t="shared" si="14"/>
        <v>148</v>
      </c>
      <c r="B151" t="s">
        <v>146</v>
      </c>
      <c r="C151" s="38">
        <v>120</v>
      </c>
      <c r="D151" s="38">
        <v>5</v>
      </c>
      <c r="E151" s="38">
        <v>5</v>
      </c>
      <c r="F151" s="32"/>
      <c r="G151" s="33">
        <v>124700.88</v>
      </c>
      <c r="H151" s="33">
        <v>124700.88</v>
      </c>
      <c r="I151" s="33">
        <v>0</v>
      </c>
      <c r="J151" s="33">
        <v>250.03</v>
      </c>
      <c r="K151" s="34"/>
      <c r="L151" s="33">
        <v>58624.2</v>
      </c>
      <c r="M151" s="33">
        <v>59378.259999999987</v>
      </c>
      <c r="N151" s="33">
        <v>351.54632127217678</v>
      </c>
      <c r="O151" s="33">
        <v>160.5</v>
      </c>
      <c r="P151" s="34"/>
      <c r="Q151" s="33">
        <v>58923.22</v>
      </c>
      <c r="R151" s="33">
        <v>59123.572999999997</v>
      </c>
      <c r="S151" s="33">
        <v>151.97188344120391</v>
      </c>
      <c r="T151" s="33">
        <v>9.1095199999999998</v>
      </c>
      <c r="U151" s="35"/>
      <c r="V151" s="12">
        <f t="shared" si="10"/>
        <v>58624.2</v>
      </c>
      <c r="W151" s="12">
        <f t="shared" si="11"/>
        <v>59123.572999999997</v>
      </c>
      <c r="X151" s="12">
        <f t="shared" si="12"/>
        <v>0</v>
      </c>
      <c r="Y151" s="12">
        <f t="shared" si="13"/>
        <v>9.1095199999999998</v>
      </c>
    </row>
    <row r="152" spans="1:25" x14ac:dyDescent="0.2">
      <c r="A152" s="32">
        <f t="shared" si="14"/>
        <v>149</v>
      </c>
      <c r="B152" t="s">
        <v>147</v>
      </c>
      <c r="C152" s="38">
        <v>120</v>
      </c>
      <c r="D152" s="38">
        <v>10</v>
      </c>
      <c r="E152" s="38">
        <v>2</v>
      </c>
      <c r="F152" s="32"/>
      <c r="G152" s="33">
        <v>60249.16</v>
      </c>
      <c r="H152" s="33">
        <v>60249.16</v>
      </c>
      <c r="I152" s="33">
        <v>0</v>
      </c>
      <c r="J152" s="33">
        <v>250.03</v>
      </c>
      <c r="K152" s="34"/>
      <c r="L152" s="33">
        <v>19004.2</v>
      </c>
      <c r="M152" s="33">
        <v>19218.97</v>
      </c>
      <c r="N152" s="33">
        <v>91.01197784418909</v>
      </c>
      <c r="O152" s="33">
        <v>106.6</v>
      </c>
      <c r="P152" s="34"/>
      <c r="Q152" s="33">
        <v>18997.05</v>
      </c>
      <c r="R152" s="33">
        <v>19062.264999999999</v>
      </c>
      <c r="S152" s="33">
        <v>47.63473295121365</v>
      </c>
      <c r="T152" s="33">
        <v>10.456869999999999</v>
      </c>
      <c r="U152" s="35"/>
      <c r="V152" s="12">
        <f t="shared" si="10"/>
        <v>18997.05</v>
      </c>
      <c r="W152" s="12">
        <f t="shared" si="11"/>
        <v>19062.264999999999</v>
      </c>
      <c r="X152" s="12">
        <f t="shared" si="12"/>
        <v>0</v>
      </c>
      <c r="Y152" s="12">
        <f t="shared" si="13"/>
        <v>10.456869999999999</v>
      </c>
    </row>
    <row r="153" spans="1:25" x14ac:dyDescent="0.2">
      <c r="A153" s="32">
        <f t="shared" si="14"/>
        <v>150</v>
      </c>
      <c r="B153" t="s">
        <v>148</v>
      </c>
      <c r="C153" s="38">
        <v>120</v>
      </c>
      <c r="D153" s="38">
        <v>10</v>
      </c>
      <c r="E153" s="38">
        <v>3</v>
      </c>
      <c r="F153" s="32"/>
      <c r="G153" s="33">
        <v>61560.9</v>
      </c>
      <c r="H153" s="33">
        <v>61560.9</v>
      </c>
      <c r="I153" s="33">
        <v>0</v>
      </c>
      <c r="J153" s="33">
        <v>251</v>
      </c>
      <c r="K153" s="34"/>
      <c r="L153" s="33">
        <v>20091.2</v>
      </c>
      <c r="M153" s="33">
        <v>20480.04</v>
      </c>
      <c r="N153" s="33">
        <v>228.24189994146337</v>
      </c>
      <c r="O153" s="33">
        <v>131.5</v>
      </c>
      <c r="P153" s="34"/>
      <c r="Q153" s="33">
        <v>19981.72</v>
      </c>
      <c r="R153" s="33">
        <v>20248.069</v>
      </c>
      <c r="S153" s="33">
        <v>147.06555767563037</v>
      </c>
      <c r="T153" s="33">
        <v>12.01341</v>
      </c>
      <c r="U153" s="35"/>
      <c r="V153" s="12">
        <f t="shared" si="10"/>
        <v>19981.72</v>
      </c>
      <c r="W153" s="12">
        <f t="shared" si="11"/>
        <v>20248.069</v>
      </c>
      <c r="X153" s="12">
        <f t="shared" si="12"/>
        <v>0</v>
      </c>
      <c r="Y153" s="12">
        <f t="shared" si="13"/>
        <v>12.01341</v>
      </c>
    </row>
    <row r="154" spans="1:25" x14ac:dyDescent="0.2">
      <c r="A154" s="32">
        <f t="shared" si="14"/>
        <v>151</v>
      </c>
      <c r="B154" t="s">
        <v>149</v>
      </c>
      <c r="C154" s="38">
        <v>120</v>
      </c>
      <c r="D154" s="38">
        <v>10</v>
      </c>
      <c r="E154" s="38">
        <v>4</v>
      </c>
      <c r="F154" s="32"/>
      <c r="G154" s="33">
        <v>59403.57</v>
      </c>
      <c r="H154" s="33">
        <v>59403.57</v>
      </c>
      <c r="I154" s="33">
        <v>0</v>
      </c>
      <c r="J154" s="33">
        <v>250.01</v>
      </c>
      <c r="K154" s="34"/>
      <c r="L154" s="33">
        <v>20327.099999999999</v>
      </c>
      <c r="M154" s="33">
        <v>20858.57</v>
      </c>
      <c r="N154" s="33">
        <v>476.18511351504247</v>
      </c>
      <c r="O154" s="33">
        <v>133.5</v>
      </c>
      <c r="P154" s="34"/>
      <c r="Q154" s="33">
        <v>20577.12</v>
      </c>
      <c r="R154" s="33">
        <v>20857.927</v>
      </c>
      <c r="S154" s="33">
        <v>237.44619404778405</v>
      </c>
      <c r="T154" s="33">
        <v>12.74499</v>
      </c>
      <c r="U154" s="35"/>
      <c r="V154" s="12">
        <f t="shared" si="10"/>
        <v>20327.099999999999</v>
      </c>
      <c r="W154" s="12">
        <f t="shared" si="11"/>
        <v>20857.927</v>
      </c>
      <c r="X154" s="12">
        <f t="shared" si="12"/>
        <v>0</v>
      </c>
      <c r="Y154" s="12">
        <f t="shared" si="13"/>
        <v>12.74499</v>
      </c>
    </row>
    <row r="155" spans="1:25" x14ac:dyDescent="0.2">
      <c r="A155" s="32">
        <f t="shared" si="14"/>
        <v>152</v>
      </c>
      <c r="B155" t="s">
        <v>150</v>
      </c>
      <c r="C155" s="38">
        <v>120</v>
      </c>
      <c r="D155" s="38">
        <v>10</v>
      </c>
      <c r="E155" s="38">
        <v>5</v>
      </c>
      <c r="F155" s="32"/>
      <c r="G155" s="33">
        <v>61654.62</v>
      </c>
      <c r="H155" s="33">
        <v>61654.62</v>
      </c>
      <c r="I155" s="33">
        <v>0</v>
      </c>
      <c r="J155" s="33">
        <v>250.01</v>
      </c>
      <c r="K155" s="34"/>
      <c r="L155" s="33">
        <v>22372.400000000001</v>
      </c>
      <c r="M155" s="33">
        <v>22920.44</v>
      </c>
      <c r="N155" s="33">
        <v>303.60878775160592</v>
      </c>
      <c r="O155" s="33">
        <v>157.6</v>
      </c>
      <c r="P155" s="34"/>
      <c r="Q155" s="33">
        <v>23001.1</v>
      </c>
      <c r="R155" s="33">
        <v>23201.951000000001</v>
      </c>
      <c r="S155" s="33">
        <v>115.1237760412678</v>
      </c>
      <c r="T155" s="33">
        <v>13.965059999999999</v>
      </c>
      <c r="U155" s="35"/>
      <c r="V155" s="12">
        <f t="shared" si="10"/>
        <v>22372.400000000001</v>
      </c>
      <c r="W155" s="12">
        <f t="shared" si="11"/>
        <v>22920.44</v>
      </c>
      <c r="X155" s="12">
        <f t="shared" si="12"/>
        <v>0</v>
      </c>
      <c r="Y155" s="12">
        <f t="shared" si="13"/>
        <v>13.965059999999999</v>
      </c>
    </row>
    <row r="156" spans="1:25" x14ac:dyDescent="0.2">
      <c r="A156" s="32">
        <f t="shared" si="14"/>
        <v>153</v>
      </c>
      <c r="B156" t="s">
        <v>151</v>
      </c>
      <c r="C156" s="38">
        <v>120</v>
      </c>
      <c r="D156" s="38">
        <v>15</v>
      </c>
      <c r="E156" s="38">
        <v>2</v>
      </c>
      <c r="F156" s="32"/>
      <c r="G156" s="33">
        <v>37095.72</v>
      </c>
      <c r="H156" s="33">
        <v>37095.72</v>
      </c>
      <c r="I156" s="33">
        <v>0</v>
      </c>
      <c r="J156" s="33">
        <v>250.01</v>
      </c>
      <c r="K156" s="34"/>
      <c r="L156" s="33">
        <v>10135.1</v>
      </c>
      <c r="M156" s="33">
        <v>10260.27</v>
      </c>
      <c r="N156" s="33">
        <v>81.057374056213334</v>
      </c>
      <c r="O156" s="33">
        <v>80</v>
      </c>
      <c r="P156" s="34"/>
      <c r="Q156" s="33">
        <v>10136.280000000001</v>
      </c>
      <c r="R156" s="33">
        <v>10216.733</v>
      </c>
      <c r="S156" s="33">
        <v>49.508442164498803</v>
      </c>
      <c r="T156" s="33">
        <v>12.607389999999999</v>
      </c>
      <c r="U156" s="35"/>
      <c r="V156" s="12">
        <f t="shared" si="10"/>
        <v>10135.1</v>
      </c>
      <c r="W156" s="12">
        <f t="shared" si="11"/>
        <v>10216.733</v>
      </c>
      <c r="X156" s="12">
        <f t="shared" si="12"/>
        <v>0</v>
      </c>
      <c r="Y156" s="12">
        <f t="shared" si="13"/>
        <v>12.607389999999999</v>
      </c>
    </row>
    <row r="157" spans="1:25" x14ac:dyDescent="0.2">
      <c r="A157" s="32">
        <f t="shared" si="14"/>
        <v>154</v>
      </c>
      <c r="B157" t="s">
        <v>152</v>
      </c>
      <c r="C157" s="38">
        <v>120</v>
      </c>
      <c r="D157" s="38">
        <v>15</v>
      </c>
      <c r="E157" s="38">
        <v>3</v>
      </c>
      <c r="F157" s="32"/>
      <c r="G157" s="33">
        <v>40002.769999999997</v>
      </c>
      <c r="H157" s="33">
        <v>40002.769999999997</v>
      </c>
      <c r="I157" s="33">
        <v>0</v>
      </c>
      <c r="J157" s="33">
        <v>250.03</v>
      </c>
      <c r="K157" s="34"/>
      <c r="L157" s="33">
        <v>10601.5</v>
      </c>
      <c r="M157" s="33">
        <v>10989.689999999999</v>
      </c>
      <c r="N157" s="33">
        <v>311.40078302192262</v>
      </c>
      <c r="O157" s="33">
        <v>127.3</v>
      </c>
      <c r="P157" s="34"/>
      <c r="Q157" s="33">
        <v>10697.12</v>
      </c>
      <c r="R157" s="33">
        <v>10924.222</v>
      </c>
      <c r="S157" s="33">
        <v>151.59268054743123</v>
      </c>
      <c r="T157" s="33">
        <v>14.91497</v>
      </c>
      <c r="U157" s="35"/>
      <c r="V157" s="12">
        <f t="shared" si="10"/>
        <v>10601.5</v>
      </c>
      <c r="W157" s="12">
        <f t="shared" si="11"/>
        <v>10924.222</v>
      </c>
      <c r="X157" s="12">
        <f t="shared" si="12"/>
        <v>0</v>
      </c>
      <c r="Y157" s="12">
        <f t="shared" si="13"/>
        <v>14.91497</v>
      </c>
    </row>
    <row r="158" spans="1:25" x14ac:dyDescent="0.2">
      <c r="A158" s="32">
        <f t="shared" si="14"/>
        <v>155</v>
      </c>
      <c r="B158" t="s">
        <v>153</v>
      </c>
      <c r="C158" s="38">
        <v>120</v>
      </c>
      <c r="D158" s="38">
        <v>15</v>
      </c>
      <c r="E158" s="38">
        <v>4</v>
      </c>
      <c r="F158" s="32"/>
      <c r="G158" s="33">
        <v>39565.51</v>
      </c>
      <c r="H158" s="33">
        <v>39565.51</v>
      </c>
      <c r="I158" s="33">
        <v>0</v>
      </c>
      <c r="J158" s="33">
        <v>250.01</v>
      </c>
      <c r="K158" s="34"/>
      <c r="L158" s="33">
        <v>11213.2</v>
      </c>
      <c r="M158" s="33">
        <v>11736.47</v>
      </c>
      <c r="N158" s="33">
        <v>372.72831049498302</v>
      </c>
      <c r="O158" s="33">
        <v>125.7</v>
      </c>
      <c r="P158" s="34"/>
      <c r="Q158" s="33">
        <v>11507.95</v>
      </c>
      <c r="R158" s="33">
        <v>11877.85</v>
      </c>
      <c r="S158" s="33">
        <v>157.85446806754911</v>
      </c>
      <c r="T158" s="33">
        <v>15.874009999999998</v>
      </c>
      <c r="U158" s="35"/>
      <c r="V158" s="12">
        <f t="shared" si="10"/>
        <v>11213.2</v>
      </c>
      <c r="W158" s="12">
        <f t="shared" si="11"/>
        <v>11736.47</v>
      </c>
      <c r="X158" s="12">
        <f t="shared" si="12"/>
        <v>0</v>
      </c>
      <c r="Y158" s="12">
        <f t="shared" si="13"/>
        <v>15.874009999999998</v>
      </c>
    </row>
    <row r="159" spans="1:25" x14ac:dyDescent="0.2">
      <c r="A159" s="32">
        <f t="shared" si="14"/>
        <v>156</v>
      </c>
      <c r="B159" t="s">
        <v>154</v>
      </c>
      <c r="C159" s="38">
        <v>120</v>
      </c>
      <c r="D159" s="38">
        <v>15</v>
      </c>
      <c r="E159" s="38">
        <v>5</v>
      </c>
      <c r="F159" s="32"/>
      <c r="G159" s="33">
        <v>100000000</v>
      </c>
      <c r="H159" s="33">
        <v>100000000</v>
      </c>
      <c r="I159" s="33">
        <v>0</v>
      </c>
      <c r="J159" s="33">
        <v>250</v>
      </c>
      <c r="K159" s="34"/>
      <c r="L159" s="33">
        <v>12524.2</v>
      </c>
      <c r="M159" s="33">
        <v>13000.85</v>
      </c>
      <c r="N159" s="33">
        <v>424.99043714731573</v>
      </c>
      <c r="O159" s="33">
        <v>140.1</v>
      </c>
      <c r="P159" s="34"/>
      <c r="Q159" s="33">
        <v>13168.44</v>
      </c>
      <c r="R159" s="33">
        <v>13469.732</v>
      </c>
      <c r="S159" s="33">
        <v>190.62637446061848</v>
      </c>
      <c r="T159" s="33">
        <v>17.275080000000003</v>
      </c>
      <c r="U159" s="35"/>
      <c r="V159" s="12">
        <f t="shared" si="10"/>
        <v>12524.2</v>
      </c>
      <c r="W159" s="12">
        <f t="shared" si="11"/>
        <v>13000.85</v>
      </c>
      <c r="X159" s="12">
        <f t="shared" si="12"/>
        <v>0</v>
      </c>
      <c r="Y159" s="12">
        <f t="shared" si="13"/>
        <v>17.275080000000003</v>
      </c>
    </row>
    <row r="160" spans="1:25" x14ac:dyDescent="0.2">
      <c r="A160" s="32">
        <f t="shared" si="14"/>
        <v>157</v>
      </c>
      <c r="B160" t="s">
        <v>155</v>
      </c>
      <c r="C160" s="38">
        <v>120</v>
      </c>
      <c r="D160" s="38">
        <v>20</v>
      </c>
      <c r="E160" s="38">
        <v>2</v>
      </c>
      <c r="F160" s="32"/>
      <c r="G160" s="33">
        <v>25123.3</v>
      </c>
      <c r="H160" s="33">
        <v>25123.3</v>
      </c>
      <c r="I160" s="33">
        <v>0</v>
      </c>
      <c r="J160" s="33">
        <v>250.03</v>
      </c>
      <c r="K160" s="34"/>
      <c r="L160" s="33">
        <v>6279.69</v>
      </c>
      <c r="M160" s="33">
        <v>6508.3439999999991</v>
      </c>
      <c r="N160" s="33">
        <v>124.28861351261794</v>
      </c>
      <c r="O160" s="33">
        <v>109.2</v>
      </c>
      <c r="P160" s="34"/>
      <c r="Q160" s="33">
        <v>6338.07</v>
      </c>
      <c r="R160" s="33">
        <v>6437.8540000000003</v>
      </c>
      <c r="S160" s="33">
        <v>56.359280454361162</v>
      </c>
      <c r="T160" s="33">
        <v>14.43693</v>
      </c>
      <c r="U160" s="35"/>
      <c r="V160" s="12">
        <f t="shared" si="10"/>
        <v>6279.69</v>
      </c>
      <c r="W160" s="12">
        <f t="shared" si="11"/>
        <v>6437.8540000000003</v>
      </c>
      <c r="X160" s="12">
        <f t="shared" si="12"/>
        <v>0</v>
      </c>
      <c r="Y160" s="12">
        <f t="shared" si="13"/>
        <v>14.43693</v>
      </c>
    </row>
    <row r="161" spans="1:25" x14ac:dyDescent="0.2">
      <c r="A161" s="32">
        <f t="shared" si="14"/>
        <v>158</v>
      </c>
      <c r="B161" t="s">
        <v>156</v>
      </c>
      <c r="C161" s="38">
        <v>120</v>
      </c>
      <c r="D161" s="38">
        <v>20</v>
      </c>
      <c r="E161" s="38">
        <v>3</v>
      </c>
      <c r="F161" s="32"/>
      <c r="G161" s="33">
        <v>28569.39</v>
      </c>
      <c r="H161" s="33">
        <v>28569.39</v>
      </c>
      <c r="I161" s="33">
        <v>0</v>
      </c>
      <c r="J161" s="33">
        <v>250.01</v>
      </c>
      <c r="K161" s="34"/>
      <c r="L161" s="33">
        <v>7009.18</v>
      </c>
      <c r="M161" s="33">
        <v>7166.2420000000011</v>
      </c>
      <c r="N161" s="33">
        <v>133.37651240837806</v>
      </c>
      <c r="O161" s="33">
        <v>103.6</v>
      </c>
      <c r="P161" s="34"/>
      <c r="Q161" s="33">
        <v>7072.81</v>
      </c>
      <c r="R161" s="33">
        <v>7193.5059999999994</v>
      </c>
      <c r="S161" s="33">
        <v>73.449686815760586</v>
      </c>
      <c r="T161" s="33">
        <v>17.338979999999999</v>
      </c>
      <c r="U161" s="35"/>
      <c r="V161" s="12">
        <f t="shared" si="10"/>
        <v>7009.18</v>
      </c>
      <c r="W161" s="12">
        <f t="shared" si="11"/>
        <v>7166.2420000000011</v>
      </c>
      <c r="X161" s="12">
        <f t="shared" si="12"/>
        <v>0</v>
      </c>
      <c r="Y161" s="12">
        <f t="shared" si="13"/>
        <v>17.338979999999999</v>
      </c>
    </row>
    <row r="162" spans="1:25" x14ac:dyDescent="0.2">
      <c r="A162" s="32">
        <f t="shared" si="14"/>
        <v>159</v>
      </c>
      <c r="B162" t="s">
        <v>157</v>
      </c>
      <c r="C162" s="38">
        <v>120</v>
      </c>
      <c r="D162" s="38">
        <v>20</v>
      </c>
      <c r="E162" s="38">
        <v>4</v>
      </c>
      <c r="F162" s="32"/>
      <c r="G162" s="33">
        <v>28512.639999999999</v>
      </c>
      <c r="H162" s="33">
        <v>28512.639999999999</v>
      </c>
      <c r="I162" s="33">
        <v>0</v>
      </c>
      <c r="J162" s="33">
        <v>250.02</v>
      </c>
      <c r="K162" s="34"/>
      <c r="L162" s="33">
        <v>7325.43</v>
      </c>
      <c r="M162" s="33">
        <v>7573.6410000000005</v>
      </c>
      <c r="N162" s="33">
        <v>218.89735943029453</v>
      </c>
      <c r="O162" s="33">
        <v>136</v>
      </c>
      <c r="P162" s="34"/>
      <c r="Q162" s="33">
        <v>7653.72</v>
      </c>
      <c r="R162" s="33">
        <v>7813.8820000000005</v>
      </c>
      <c r="S162" s="33">
        <v>90.722142194970274</v>
      </c>
      <c r="T162" s="33">
        <v>18.405720000000002</v>
      </c>
      <c r="U162" s="35"/>
      <c r="V162" s="12">
        <f t="shared" si="10"/>
        <v>7325.43</v>
      </c>
      <c r="W162" s="12">
        <f t="shared" si="11"/>
        <v>7573.6410000000005</v>
      </c>
      <c r="X162" s="12">
        <f t="shared" si="12"/>
        <v>0</v>
      </c>
      <c r="Y162" s="12">
        <f t="shared" si="13"/>
        <v>18.405720000000002</v>
      </c>
    </row>
    <row r="163" spans="1:25" x14ac:dyDescent="0.2">
      <c r="A163" s="32">
        <f t="shared" si="14"/>
        <v>160</v>
      </c>
      <c r="B163" t="s">
        <v>158</v>
      </c>
      <c r="C163" s="38">
        <v>120</v>
      </c>
      <c r="D163" s="38">
        <v>20</v>
      </c>
      <c r="E163" s="38">
        <v>5</v>
      </c>
      <c r="F163" s="32"/>
      <c r="G163" s="33">
        <v>100000000</v>
      </c>
      <c r="H163" s="33">
        <v>100000000</v>
      </c>
      <c r="I163" s="33">
        <v>0</v>
      </c>
      <c r="J163" s="33">
        <v>250</v>
      </c>
      <c r="K163" s="34"/>
      <c r="L163" s="33">
        <v>8200.56</v>
      </c>
      <c r="M163" s="33">
        <v>8530.6929999999993</v>
      </c>
      <c r="N163" s="33">
        <v>271.40470331018378</v>
      </c>
      <c r="O163" s="33">
        <v>141.80000000000001</v>
      </c>
      <c r="P163" s="34"/>
      <c r="Q163" s="33">
        <v>8701.2000000000007</v>
      </c>
      <c r="R163" s="33">
        <v>8954.9840000000004</v>
      </c>
      <c r="S163" s="33">
        <v>152.90634513394869</v>
      </c>
      <c r="T163" s="33">
        <v>20.29128</v>
      </c>
      <c r="U163" s="35"/>
      <c r="V163" s="12">
        <f t="shared" si="10"/>
        <v>8200.56</v>
      </c>
      <c r="W163" s="12">
        <f t="shared" si="11"/>
        <v>8530.6929999999993</v>
      </c>
      <c r="X163" s="12">
        <f t="shared" si="12"/>
        <v>0</v>
      </c>
      <c r="Y163" s="12">
        <f t="shared" si="13"/>
        <v>20.29128</v>
      </c>
    </row>
    <row r="164" spans="1:25" x14ac:dyDescent="0.2">
      <c r="A164" s="32">
        <f t="shared" si="14"/>
        <v>161</v>
      </c>
      <c r="B164" t="s">
        <v>159</v>
      </c>
      <c r="C164" s="38">
        <v>137</v>
      </c>
      <c r="D164" s="38">
        <v>5</v>
      </c>
      <c r="E164" s="38">
        <v>2</v>
      </c>
      <c r="F164" s="32"/>
      <c r="G164" s="33">
        <v>64361.15</v>
      </c>
      <c r="H164" s="33">
        <v>64361.15</v>
      </c>
      <c r="I164" s="33">
        <v>0</v>
      </c>
      <c r="J164" s="33">
        <v>250.01</v>
      </c>
      <c r="K164" s="34"/>
      <c r="L164" s="33">
        <v>34681.199999999997</v>
      </c>
      <c r="M164" s="33">
        <v>34922.49</v>
      </c>
      <c r="N164" s="33">
        <v>136.88840913516262</v>
      </c>
      <c r="O164" s="33">
        <v>137.6</v>
      </c>
      <c r="P164" s="34"/>
      <c r="Q164" s="33">
        <v>34550.92</v>
      </c>
      <c r="R164" s="33">
        <v>34590.582000000009</v>
      </c>
      <c r="S164" s="33">
        <v>30.637716334971657</v>
      </c>
      <c r="T164" s="33">
        <v>6.8115199999999998</v>
      </c>
      <c r="U164" s="35"/>
      <c r="V164" s="12">
        <f t="shared" si="10"/>
        <v>34550.92</v>
      </c>
      <c r="W164" s="12">
        <f t="shared" si="11"/>
        <v>34590.582000000009</v>
      </c>
      <c r="X164" s="12">
        <f t="shared" si="12"/>
        <v>0</v>
      </c>
      <c r="Y164" s="12">
        <f t="shared" si="13"/>
        <v>6.8115199999999998</v>
      </c>
    </row>
    <row r="165" spans="1:25" x14ac:dyDescent="0.2">
      <c r="A165" s="32">
        <f t="shared" si="14"/>
        <v>162</v>
      </c>
      <c r="B165" t="s">
        <v>160</v>
      </c>
      <c r="C165" s="38">
        <v>137</v>
      </c>
      <c r="D165" s="38">
        <v>5</v>
      </c>
      <c r="E165" s="38">
        <v>3</v>
      </c>
      <c r="F165" s="32"/>
      <c r="G165" s="33">
        <v>77881.53</v>
      </c>
      <c r="H165" s="33">
        <v>77881.53</v>
      </c>
      <c r="I165" s="33">
        <v>0</v>
      </c>
      <c r="J165" s="33">
        <v>250.01</v>
      </c>
      <c r="K165" s="34"/>
      <c r="L165" s="33">
        <v>35044.9</v>
      </c>
      <c r="M165" s="33">
        <v>35298.099999999991</v>
      </c>
      <c r="N165" s="33">
        <v>240.21577799969751</v>
      </c>
      <c r="O165" s="33">
        <v>142.19999999999999</v>
      </c>
      <c r="P165" s="34"/>
      <c r="Q165" s="33">
        <v>34842.769999999997</v>
      </c>
      <c r="R165" s="33">
        <v>34884.447</v>
      </c>
      <c r="S165" s="33">
        <v>53.096220005655582</v>
      </c>
      <c r="T165" s="33">
        <v>7.8662100000000006</v>
      </c>
      <c r="U165" s="35"/>
      <c r="V165" s="12">
        <f t="shared" si="10"/>
        <v>34842.769999999997</v>
      </c>
      <c r="W165" s="12">
        <f t="shared" si="11"/>
        <v>34884.447</v>
      </c>
      <c r="X165" s="12">
        <f t="shared" si="12"/>
        <v>0</v>
      </c>
      <c r="Y165" s="12">
        <f t="shared" si="13"/>
        <v>7.8662100000000006</v>
      </c>
    </row>
    <row r="166" spans="1:25" x14ac:dyDescent="0.2">
      <c r="A166" s="32">
        <f t="shared" si="14"/>
        <v>163</v>
      </c>
      <c r="B166" t="s">
        <v>161</v>
      </c>
      <c r="C166" s="38">
        <v>137</v>
      </c>
      <c r="D166" s="38">
        <v>5</v>
      </c>
      <c r="E166" s="38">
        <v>4</v>
      </c>
      <c r="F166" s="32"/>
      <c r="G166" s="33">
        <v>79564.740000000005</v>
      </c>
      <c r="H166" s="33">
        <v>79564.740000000005</v>
      </c>
      <c r="I166" s="33">
        <v>0</v>
      </c>
      <c r="J166" s="33">
        <v>250.01</v>
      </c>
      <c r="K166" s="34"/>
      <c r="L166" s="33">
        <v>36593.699999999997</v>
      </c>
      <c r="M166" s="33">
        <v>37251.460000000006</v>
      </c>
      <c r="N166" s="33">
        <v>455.66421164908024</v>
      </c>
      <c r="O166" s="33">
        <v>142.6</v>
      </c>
      <c r="P166" s="34"/>
      <c r="Q166" s="33">
        <v>36119.4</v>
      </c>
      <c r="R166" s="33">
        <v>36432.811000000002</v>
      </c>
      <c r="S166" s="33">
        <v>153.04228598295668</v>
      </c>
      <c r="T166" s="33">
        <v>8.2124199999999981</v>
      </c>
      <c r="U166" s="35"/>
      <c r="V166" s="12">
        <f t="shared" si="10"/>
        <v>36119.4</v>
      </c>
      <c r="W166" s="12">
        <f t="shared" si="11"/>
        <v>36432.811000000002</v>
      </c>
      <c r="X166" s="12">
        <f t="shared" si="12"/>
        <v>0</v>
      </c>
      <c r="Y166" s="12">
        <f t="shared" si="13"/>
        <v>8.2124199999999981</v>
      </c>
    </row>
    <row r="167" spans="1:25" x14ac:dyDescent="0.2">
      <c r="A167" s="32">
        <f t="shared" si="14"/>
        <v>164</v>
      </c>
      <c r="B167" t="s">
        <v>162</v>
      </c>
      <c r="C167" s="38">
        <v>137</v>
      </c>
      <c r="D167" s="38">
        <v>5</v>
      </c>
      <c r="E167" s="38">
        <v>5</v>
      </c>
      <c r="F167" s="32"/>
      <c r="G167" s="33">
        <v>79619.66</v>
      </c>
      <c r="H167" s="33">
        <v>79619.66</v>
      </c>
      <c r="I167" s="33">
        <v>0</v>
      </c>
      <c r="J167" s="33">
        <v>250.03</v>
      </c>
      <c r="K167" s="34"/>
      <c r="L167" s="33">
        <v>35280.1</v>
      </c>
      <c r="M167" s="33">
        <v>36244.509999999995</v>
      </c>
      <c r="N167" s="33">
        <v>788.79571844961458</v>
      </c>
      <c r="O167" s="33">
        <v>169</v>
      </c>
      <c r="P167" s="34"/>
      <c r="Q167" s="33">
        <v>35381.370000000003</v>
      </c>
      <c r="R167" s="33">
        <v>35740.990999999995</v>
      </c>
      <c r="S167" s="33">
        <v>156.83085130519115</v>
      </c>
      <c r="T167" s="33">
        <v>8.7775700000000008</v>
      </c>
      <c r="U167" s="35"/>
      <c r="V167" s="12">
        <f t="shared" si="10"/>
        <v>35280.1</v>
      </c>
      <c r="W167" s="12">
        <f t="shared" si="11"/>
        <v>35740.990999999995</v>
      </c>
      <c r="X167" s="12">
        <f t="shared" si="12"/>
        <v>0</v>
      </c>
      <c r="Y167" s="12">
        <f t="shared" si="13"/>
        <v>8.7775700000000008</v>
      </c>
    </row>
    <row r="168" spans="1:25" x14ac:dyDescent="0.2">
      <c r="A168" s="32">
        <f t="shared" si="14"/>
        <v>165</v>
      </c>
      <c r="B168" t="s">
        <v>163</v>
      </c>
      <c r="C168" s="38">
        <v>137</v>
      </c>
      <c r="D168" s="38">
        <v>10</v>
      </c>
      <c r="E168" s="38">
        <v>2</v>
      </c>
      <c r="F168" s="32"/>
      <c r="G168" s="33">
        <v>38445.42</v>
      </c>
      <c r="H168" s="33">
        <v>38445.42</v>
      </c>
      <c r="I168" s="33">
        <v>0</v>
      </c>
      <c r="J168" s="33">
        <v>250.01</v>
      </c>
      <c r="K168" s="34"/>
      <c r="L168" s="33">
        <v>11266.5</v>
      </c>
      <c r="M168" s="33">
        <v>11402.35</v>
      </c>
      <c r="N168" s="33">
        <v>90.374667664979938</v>
      </c>
      <c r="O168" s="33">
        <v>174.4</v>
      </c>
      <c r="P168" s="34"/>
      <c r="Q168" s="33">
        <v>11257.65</v>
      </c>
      <c r="R168" s="33">
        <v>11300.186999999998</v>
      </c>
      <c r="S168" s="33">
        <v>32.789209285305397</v>
      </c>
      <c r="T168" s="33">
        <v>10.647920000000001</v>
      </c>
      <c r="U168" s="35"/>
      <c r="V168" s="12">
        <f t="shared" si="10"/>
        <v>11257.65</v>
      </c>
      <c r="W168" s="12">
        <f t="shared" si="11"/>
        <v>11300.186999999998</v>
      </c>
      <c r="X168" s="12">
        <f t="shared" si="12"/>
        <v>0</v>
      </c>
      <c r="Y168" s="12">
        <f t="shared" si="13"/>
        <v>10.647920000000001</v>
      </c>
    </row>
    <row r="169" spans="1:25" x14ac:dyDescent="0.2">
      <c r="A169" s="32">
        <f t="shared" si="14"/>
        <v>166</v>
      </c>
      <c r="B169" t="s">
        <v>164</v>
      </c>
      <c r="C169" s="38">
        <v>137</v>
      </c>
      <c r="D169" s="38">
        <v>10</v>
      </c>
      <c r="E169" s="38">
        <v>3</v>
      </c>
      <c r="F169" s="32"/>
      <c r="G169" s="33">
        <v>33571.379999999997</v>
      </c>
      <c r="H169" s="33">
        <v>33571.379999999997</v>
      </c>
      <c r="I169" s="33">
        <v>0</v>
      </c>
      <c r="J169" s="33">
        <v>250.01</v>
      </c>
      <c r="K169" s="34"/>
      <c r="L169" s="33">
        <v>12379.6</v>
      </c>
      <c r="M169" s="33">
        <v>12623.54</v>
      </c>
      <c r="N169" s="33">
        <v>129.41849601626163</v>
      </c>
      <c r="O169" s="33">
        <v>125.4</v>
      </c>
      <c r="P169" s="34"/>
      <c r="Q169" s="33">
        <v>12330.08</v>
      </c>
      <c r="R169" s="33">
        <v>12439.655000000001</v>
      </c>
      <c r="S169" s="33">
        <v>77.529289841538926</v>
      </c>
      <c r="T169" s="33">
        <v>12.419129999999999</v>
      </c>
      <c r="U169" s="35"/>
      <c r="V169" s="12">
        <f t="shared" si="10"/>
        <v>12330.08</v>
      </c>
      <c r="W169" s="12">
        <f t="shared" si="11"/>
        <v>12439.655000000001</v>
      </c>
      <c r="X169" s="12">
        <f t="shared" si="12"/>
        <v>0</v>
      </c>
      <c r="Y169" s="12">
        <f t="shared" si="13"/>
        <v>12.419129999999999</v>
      </c>
    </row>
    <row r="170" spans="1:25" x14ac:dyDescent="0.2">
      <c r="A170" s="32">
        <f t="shared" si="14"/>
        <v>167</v>
      </c>
      <c r="B170" t="s">
        <v>165</v>
      </c>
      <c r="C170" s="38">
        <v>137</v>
      </c>
      <c r="D170" s="38">
        <v>10</v>
      </c>
      <c r="E170" s="38">
        <v>4</v>
      </c>
      <c r="F170" s="32"/>
      <c r="G170" s="33">
        <v>38742.22</v>
      </c>
      <c r="H170" s="33">
        <v>38742.22</v>
      </c>
      <c r="I170" s="33">
        <v>0</v>
      </c>
      <c r="J170" s="33">
        <v>250.01</v>
      </c>
      <c r="K170" s="34"/>
      <c r="L170" s="33">
        <v>12687.9</v>
      </c>
      <c r="M170" s="33">
        <v>13242.409999999998</v>
      </c>
      <c r="N170" s="33">
        <v>389.70065278079517</v>
      </c>
      <c r="O170" s="33">
        <v>163.30000000000001</v>
      </c>
      <c r="P170" s="34"/>
      <c r="Q170" s="33">
        <v>12738.22</v>
      </c>
      <c r="R170" s="33">
        <v>13042.7</v>
      </c>
      <c r="S170" s="33">
        <v>185.94855339881298</v>
      </c>
      <c r="T170" s="33">
        <v>13.231119999999999</v>
      </c>
      <c r="U170" s="35"/>
      <c r="V170" s="12">
        <f t="shared" si="10"/>
        <v>12687.9</v>
      </c>
      <c r="W170" s="12">
        <f t="shared" si="11"/>
        <v>13042.7</v>
      </c>
      <c r="X170" s="12">
        <f t="shared" si="12"/>
        <v>0</v>
      </c>
      <c r="Y170" s="12">
        <f t="shared" si="13"/>
        <v>13.231119999999999</v>
      </c>
    </row>
    <row r="171" spans="1:25" x14ac:dyDescent="0.2">
      <c r="A171" s="32">
        <f t="shared" si="14"/>
        <v>168</v>
      </c>
      <c r="B171" t="s">
        <v>166</v>
      </c>
      <c r="C171" s="38">
        <v>137</v>
      </c>
      <c r="D171" s="38">
        <v>10</v>
      </c>
      <c r="E171" s="38">
        <v>5</v>
      </c>
      <c r="F171" s="32"/>
      <c r="G171" s="33">
        <v>100000000</v>
      </c>
      <c r="H171" s="33">
        <v>100000000</v>
      </c>
      <c r="I171" s="33">
        <v>0</v>
      </c>
      <c r="J171" s="33">
        <v>250.77</v>
      </c>
      <c r="K171" s="34"/>
      <c r="L171" s="33">
        <v>12769.7</v>
      </c>
      <c r="M171" s="33">
        <v>13074.039999999999</v>
      </c>
      <c r="N171" s="33">
        <v>152.05270431297453</v>
      </c>
      <c r="O171" s="33">
        <v>150.30000000000001</v>
      </c>
      <c r="P171" s="34"/>
      <c r="Q171" s="33">
        <v>13011.86</v>
      </c>
      <c r="R171" s="33">
        <v>13330.330000000002</v>
      </c>
      <c r="S171" s="33">
        <v>163.81266604129078</v>
      </c>
      <c r="T171" s="33">
        <v>14.286749999999998</v>
      </c>
      <c r="U171" s="35"/>
      <c r="V171" s="12">
        <f t="shared" si="10"/>
        <v>12769.7</v>
      </c>
      <c r="W171" s="12">
        <f t="shared" si="11"/>
        <v>13074.039999999999</v>
      </c>
      <c r="X171" s="12">
        <f t="shared" si="12"/>
        <v>0</v>
      </c>
      <c r="Y171" s="12">
        <f t="shared" si="13"/>
        <v>14.286749999999998</v>
      </c>
    </row>
    <row r="172" spans="1:25" x14ac:dyDescent="0.2">
      <c r="A172" s="32">
        <f t="shared" si="14"/>
        <v>169</v>
      </c>
      <c r="B172" t="s">
        <v>167</v>
      </c>
      <c r="C172" s="38">
        <v>137</v>
      </c>
      <c r="D172" s="38">
        <v>15</v>
      </c>
      <c r="E172" s="38">
        <v>2</v>
      </c>
      <c r="F172" s="32"/>
      <c r="G172" s="33">
        <v>23214.97</v>
      </c>
      <c r="H172" s="33">
        <v>23214.97</v>
      </c>
      <c r="I172" s="33">
        <v>0</v>
      </c>
      <c r="J172" s="33">
        <v>250.01</v>
      </c>
      <c r="K172" s="34"/>
      <c r="L172" s="33">
        <v>5997.85</v>
      </c>
      <c r="M172" s="33">
        <v>6074.2090000000007</v>
      </c>
      <c r="N172" s="33">
        <v>61.276447614252326</v>
      </c>
      <c r="O172" s="33">
        <v>109</v>
      </c>
      <c r="P172" s="34"/>
      <c r="Q172" s="33">
        <v>5904.68</v>
      </c>
      <c r="R172" s="33">
        <v>5998.7120000000004</v>
      </c>
      <c r="S172" s="33">
        <v>50.516076384981972</v>
      </c>
      <c r="T172" s="33">
        <v>13.41825</v>
      </c>
      <c r="U172" s="35"/>
      <c r="V172" s="12">
        <f t="shared" si="10"/>
        <v>5904.68</v>
      </c>
      <c r="W172" s="12">
        <f t="shared" si="11"/>
        <v>5998.7120000000004</v>
      </c>
      <c r="X172" s="12">
        <f t="shared" si="12"/>
        <v>0</v>
      </c>
      <c r="Y172" s="12">
        <f t="shared" si="13"/>
        <v>13.41825</v>
      </c>
    </row>
    <row r="173" spans="1:25" x14ac:dyDescent="0.2">
      <c r="A173" s="32">
        <f t="shared" si="14"/>
        <v>170</v>
      </c>
      <c r="B173" t="s">
        <v>168</v>
      </c>
      <c r="C173" s="38">
        <v>137</v>
      </c>
      <c r="D173" s="38">
        <v>15</v>
      </c>
      <c r="E173" s="38">
        <v>3</v>
      </c>
      <c r="F173" s="32"/>
      <c r="G173" s="33">
        <v>24895.66</v>
      </c>
      <c r="H173" s="33">
        <v>24895.66</v>
      </c>
      <c r="I173" s="33">
        <v>0</v>
      </c>
      <c r="J173" s="33">
        <v>250.05</v>
      </c>
      <c r="K173" s="34"/>
      <c r="L173" s="33">
        <v>6674.95</v>
      </c>
      <c r="M173" s="33">
        <v>6820.4149999999991</v>
      </c>
      <c r="N173" s="33">
        <v>100.77765231218461</v>
      </c>
      <c r="O173" s="33">
        <v>162.1</v>
      </c>
      <c r="P173" s="34"/>
      <c r="Q173" s="33">
        <v>6735.55</v>
      </c>
      <c r="R173" s="33">
        <v>6829.13</v>
      </c>
      <c r="S173" s="33">
        <v>64.37823286380771</v>
      </c>
      <c r="T173" s="33">
        <v>15.868879999999999</v>
      </c>
      <c r="U173" s="35"/>
      <c r="V173" s="12">
        <f t="shared" si="10"/>
        <v>6674.95</v>
      </c>
      <c r="W173" s="12">
        <f t="shared" si="11"/>
        <v>6820.4149999999991</v>
      </c>
      <c r="X173" s="12">
        <f t="shared" si="12"/>
        <v>0</v>
      </c>
      <c r="Y173" s="12">
        <f t="shared" si="13"/>
        <v>15.868879999999999</v>
      </c>
    </row>
    <row r="174" spans="1:25" x14ac:dyDescent="0.2">
      <c r="A174" s="32">
        <f t="shared" si="14"/>
        <v>171</v>
      </c>
      <c r="B174" t="s">
        <v>169</v>
      </c>
      <c r="C174" s="38">
        <v>137</v>
      </c>
      <c r="D174" s="38">
        <v>15</v>
      </c>
      <c r="E174" s="38">
        <v>4</v>
      </c>
      <c r="F174" s="32"/>
      <c r="G174" s="33">
        <v>24865.8</v>
      </c>
      <c r="H174" s="33">
        <v>24865.8</v>
      </c>
      <c r="I174" s="33">
        <v>0</v>
      </c>
      <c r="J174" s="33">
        <v>250.04</v>
      </c>
      <c r="K174" s="34"/>
      <c r="L174" s="33">
        <v>6717.97</v>
      </c>
      <c r="M174" s="33">
        <v>7022.6410000000005</v>
      </c>
      <c r="N174" s="33">
        <v>213.16508815938872</v>
      </c>
      <c r="O174" s="33">
        <v>102.5</v>
      </c>
      <c r="P174" s="34"/>
      <c r="Q174" s="33">
        <v>6971.68</v>
      </c>
      <c r="R174" s="33">
        <v>7162.6600000000008</v>
      </c>
      <c r="S174" s="33">
        <v>120.13850284844857</v>
      </c>
      <c r="T174" s="33">
        <v>17.024900000000002</v>
      </c>
      <c r="U174" s="35"/>
      <c r="V174" s="12">
        <f t="shared" si="10"/>
        <v>6717.97</v>
      </c>
      <c r="W174" s="12">
        <f t="shared" si="11"/>
        <v>7022.6410000000005</v>
      </c>
      <c r="X174" s="12">
        <f t="shared" si="12"/>
        <v>0</v>
      </c>
      <c r="Y174" s="12">
        <f t="shared" si="13"/>
        <v>17.024900000000002</v>
      </c>
    </row>
    <row r="175" spans="1:25" x14ac:dyDescent="0.2">
      <c r="A175" s="32">
        <f t="shared" si="14"/>
        <v>172</v>
      </c>
      <c r="B175" t="s">
        <v>170</v>
      </c>
      <c r="C175" s="38">
        <v>137</v>
      </c>
      <c r="D175" s="38">
        <v>15</v>
      </c>
      <c r="E175" s="38">
        <v>5</v>
      </c>
      <c r="F175" s="32"/>
      <c r="G175" s="33">
        <v>100000000</v>
      </c>
      <c r="H175" s="33">
        <v>100000000</v>
      </c>
      <c r="I175" s="33">
        <v>0</v>
      </c>
      <c r="J175" s="33">
        <v>250</v>
      </c>
      <c r="K175" s="34"/>
      <c r="L175" s="33">
        <v>6935.94</v>
      </c>
      <c r="M175" s="33">
        <v>7404.2290000000012</v>
      </c>
      <c r="N175" s="33">
        <v>258.6783992807371</v>
      </c>
      <c r="O175" s="33">
        <v>189.2</v>
      </c>
      <c r="P175" s="34"/>
      <c r="Q175" s="33">
        <v>7308.43</v>
      </c>
      <c r="R175" s="33">
        <v>7468.5830000000005</v>
      </c>
      <c r="S175" s="33">
        <v>95.391883191856948</v>
      </c>
      <c r="T175" s="33">
        <v>18.463700000000003</v>
      </c>
      <c r="U175" s="35"/>
      <c r="V175" s="12">
        <f t="shared" si="10"/>
        <v>6935.94</v>
      </c>
      <c r="W175" s="12">
        <f t="shared" si="11"/>
        <v>7404.2290000000012</v>
      </c>
      <c r="X175" s="12">
        <f t="shared" si="12"/>
        <v>0</v>
      </c>
      <c r="Y175" s="12">
        <f t="shared" si="13"/>
        <v>18.463700000000003</v>
      </c>
    </row>
    <row r="176" spans="1:25" x14ac:dyDescent="0.2">
      <c r="A176" s="32">
        <f t="shared" si="14"/>
        <v>173</v>
      </c>
      <c r="B176" t="s">
        <v>171</v>
      </c>
      <c r="C176" s="38">
        <v>137</v>
      </c>
      <c r="D176" s="38">
        <v>20</v>
      </c>
      <c r="E176" s="38">
        <v>2</v>
      </c>
      <c r="F176" s="32"/>
      <c r="G176" s="33">
        <v>15151.28</v>
      </c>
      <c r="H176" s="33">
        <v>15151.28</v>
      </c>
      <c r="I176" s="33">
        <v>0</v>
      </c>
      <c r="J176" s="33">
        <v>250.05</v>
      </c>
      <c r="K176" s="34"/>
      <c r="L176" s="33">
        <v>3670.85</v>
      </c>
      <c r="M176" s="33">
        <v>3855.5769999999998</v>
      </c>
      <c r="N176" s="33">
        <v>102.14376796674604</v>
      </c>
      <c r="O176" s="33">
        <v>145.9</v>
      </c>
      <c r="P176" s="34"/>
      <c r="Q176" s="33">
        <v>3716.37</v>
      </c>
      <c r="R176" s="33">
        <v>3780.3689999999997</v>
      </c>
      <c r="S176" s="33">
        <v>30.466891118793928</v>
      </c>
      <c r="T176" s="33">
        <v>15.695739999999997</v>
      </c>
      <c r="U176" s="35"/>
      <c r="V176" s="12">
        <f t="shared" si="10"/>
        <v>3670.85</v>
      </c>
      <c r="W176" s="12">
        <f t="shared" si="11"/>
        <v>3780.3689999999997</v>
      </c>
      <c r="X176" s="12">
        <f t="shared" si="12"/>
        <v>0</v>
      </c>
      <c r="Y176" s="12">
        <f t="shared" si="13"/>
        <v>15.695739999999997</v>
      </c>
    </row>
    <row r="177" spans="1:25" x14ac:dyDescent="0.2">
      <c r="A177" s="32">
        <f t="shared" si="14"/>
        <v>174</v>
      </c>
      <c r="B177" t="s">
        <v>172</v>
      </c>
      <c r="C177" s="38">
        <v>137</v>
      </c>
      <c r="D177" s="38">
        <v>20</v>
      </c>
      <c r="E177" s="38">
        <v>3</v>
      </c>
      <c r="F177" s="32"/>
      <c r="G177" s="33">
        <v>18149.95</v>
      </c>
      <c r="H177" s="33">
        <v>18149.95</v>
      </c>
      <c r="I177" s="33">
        <v>0</v>
      </c>
      <c r="J177" s="33">
        <v>250.02</v>
      </c>
      <c r="K177" s="34"/>
      <c r="L177" s="33">
        <v>4226.76</v>
      </c>
      <c r="M177" s="33">
        <v>4398.3749999999991</v>
      </c>
      <c r="N177" s="33">
        <v>108.51206520219056</v>
      </c>
      <c r="O177" s="33">
        <v>141.5</v>
      </c>
      <c r="P177" s="34"/>
      <c r="Q177" s="33">
        <v>4239.8100000000004</v>
      </c>
      <c r="R177" s="33">
        <v>4333.1090000000004</v>
      </c>
      <c r="S177" s="33">
        <v>51.507484342892468</v>
      </c>
      <c r="T177" s="33">
        <v>18.88664</v>
      </c>
      <c r="U177" s="35"/>
      <c r="V177" s="12">
        <f t="shared" si="10"/>
        <v>4226.76</v>
      </c>
      <c r="W177" s="12">
        <f t="shared" si="11"/>
        <v>4333.1090000000004</v>
      </c>
      <c r="X177" s="12">
        <f t="shared" si="12"/>
        <v>0</v>
      </c>
      <c r="Y177" s="12">
        <f t="shared" si="13"/>
        <v>18.88664</v>
      </c>
    </row>
    <row r="178" spans="1:25" x14ac:dyDescent="0.2">
      <c r="A178" s="32">
        <f t="shared" si="14"/>
        <v>175</v>
      </c>
      <c r="B178" t="s">
        <v>173</v>
      </c>
      <c r="C178" s="38">
        <v>137</v>
      </c>
      <c r="D178" s="38">
        <v>20</v>
      </c>
      <c r="E178" s="38">
        <v>4</v>
      </c>
      <c r="F178" s="32"/>
      <c r="G178" s="33">
        <v>100000000</v>
      </c>
      <c r="H178" s="33">
        <v>100000000</v>
      </c>
      <c r="I178" s="33">
        <v>0</v>
      </c>
      <c r="J178" s="33">
        <v>250</v>
      </c>
      <c r="K178" s="34"/>
      <c r="L178" s="33">
        <v>4377.18</v>
      </c>
      <c r="M178" s="33">
        <v>4612.9679999999998</v>
      </c>
      <c r="N178" s="33">
        <v>145.90164455702489</v>
      </c>
      <c r="O178" s="33">
        <v>160</v>
      </c>
      <c r="P178" s="34"/>
      <c r="Q178" s="33">
        <v>4584.87</v>
      </c>
      <c r="R178" s="33">
        <v>4726.4549999999999</v>
      </c>
      <c r="S178" s="33">
        <v>77.231921185478811</v>
      </c>
      <c r="T178" s="33">
        <v>20.093070000000001</v>
      </c>
      <c r="U178" s="35"/>
      <c r="V178" s="12">
        <f t="shared" si="10"/>
        <v>4377.18</v>
      </c>
      <c r="W178" s="12">
        <f t="shared" si="11"/>
        <v>4612.9679999999998</v>
      </c>
      <c r="X178" s="12">
        <f t="shared" si="12"/>
        <v>0</v>
      </c>
      <c r="Y178" s="12">
        <f t="shared" si="13"/>
        <v>20.093070000000001</v>
      </c>
    </row>
    <row r="179" spans="1:25" x14ac:dyDescent="0.2">
      <c r="A179" s="32">
        <f t="shared" si="14"/>
        <v>176</v>
      </c>
      <c r="B179" t="s">
        <v>174</v>
      </c>
      <c r="C179" s="38">
        <v>137</v>
      </c>
      <c r="D179" s="38">
        <v>20</v>
      </c>
      <c r="E179" s="38">
        <v>5</v>
      </c>
      <c r="F179" s="32"/>
      <c r="G179" s="33">
        <v>17748.580000000002</v>
      </c>
      <c r="H179" s="33">
        <v>17748.580000000002</v>
      </c>
      <c r="I179" s="33">
        <v>0</v>
      </c>
      <c r="J179" s="33">
        <v>250.04</v>
      </c>
      <c r="K179" s="34"/>
      <c r="L179" s="33">
        <v>4475.13</v>
      </c>
      <c r="M179" s="33">
        <v>4737.88</v>
      </c>
      <c r="N179" s="33">
        <v>183.70038680174622</v>
      </c>
      <c r="O179" s="33">
        <v>164.5</v>
      </c>
      <c r="P179" s="34"/>
      <c r="Q179" s="33">
        <v>4805.43</v>
      </c>
      <c r="R179" s="33">
        <v>4940.7930000000006</v>
      </c>
      <c r="S179" s="33">
        <v>67.510966689370719</v>
      </c>
      <c r="T179" s="33">
        <v>21.947780000000002</v>
      </c>
      <c r="U179" s="35"/>
      <c r="V179" s="12">
        <f t="shared" si="10"/>
        <v>4475.13</v>
      </c>
      <c r="W179" s="12">
        <f t="shared" si="11"/>
        <v>4737.88</v>
      </c>
      <c r="X179" s="12">
        <f t="shared" si="12"/>
        <v>0</v>
      </c>
      <c r="Y179" s="12">
        <f t="shared" si="13"/>
        <v>21.947780000000002</v>
      </c>
    </row>
    <row r="180" spans="1:25" x14ac:dyDescent="0.2">
      <c r="A180" s="32">
        <f t="shared" si="14"/>
        <v>177</v>
      </c>
      <c r="B180" t="s">
        <v>175</v>
      </c>
      <c r="C180" s="38">
        <v>202</v>
      </c>
      <c r="D180" s="38">
        <v>5</v>
      </c>
      <c r="E180" s="38">
        <v>2</v>
      </c>
      <c r="F180" s="32"/>
      <c r="G180" s="33">
        <v>49673.05</v>
      </c>
      <c r="H180" s="33">
        <v>49673.05</v>
      </c>
      <c r="I180" s="33">
        <v>0</v>
      </c>
      <c r="J180" s="33">
        <v>250.01</v>
      </c>
      <c r="K180" s="34"/>
      <c r="L180" s="33">
        <v>34169.1</v>
      </c>
      <c r="M180" s="33">
        <v>35014.83</v>
      </c>
      <c r="N180" s="33">
        <v>356.70091439935084</v>
      </c>
      <c r="O180" s="33">
        <v>134.69999999999999</v>
      </c>
      <c r="P180" s="34"/>
      <c r="Q180" s="33">
        <v>34081.129999999997</v>
      </c>
      <c r="R180" s="33">
        <v>34172.813999999998</v>
      </c>
      <c r="S180" s="33">
        <v>49.073624325542802</v>
      </c>
      <c r="T180" s="33">
        <v>14.310079999999999</v>
      </c>
      <c r="U180" s="35"/>
      <c r="V180" s="12">
        <f t="shared" si="10"/>
        <v>34081.129999999997</v>
      </c>
      <c r="W180" s="12">
        <f t="shared" si="11"/>
        <v>34172.813999999998</v>
      </c>
      <c r="X180" s="12">
        <f t="shared" si="12"/>
        <v>0</v>
      </c>
      <c r="Y180" s="12">
        <f t="shared" si="13"/>
        <v>14.310079999999999</v>
      </c>
    </row>
    <row r="181" spans="1:25" x14ac:dyDescent="0.2">
      <c r="A181" s="32">
        <f t="shared" si="14"/>
        <v>178</v>
      </c>
      <c r="B181" t="s">
        <v>176</v>
      </c>
      <c r="C181" s="38">
        <v>202</v>
      </c>
      <c r="D181" s="38">
        <v>5</v>
      </c>
      <c r="E181" s="38">
        <v>3</v>
      </c>
      <c r="F181" s="32"/>
      <c r="G181" s="33">
        <v>61852.38</v>
      </c>
      <c r="H181" s="33">
        <v>61852.38</v>
      </c>
      <c r="I181" s="33">
        <v>0</v>
      </c>
      <c r="J181" s="33">
        <v>250.01</v>
      </c>
      <c r="K181" s="34"/>
      <c r="L181" s="33">
        <v>33881.1</v>
      </c>
      <c r="M181" s="33">
        <v>34560.160000000003</v>
      </c>
      <c r="N181" s="33">
        <v>401.75458290962871</v>
      </c>
      <c r="O181" s="33">
        <v>136.9</v>
      </c>
      <c r="P181" s="34"/>
      <c r="Q181" s="33">
        <v>33566.25</v>
      </c>
      <c r="R181" s="33">
        <v>33656.53</v>
      </c>
      <c r="S181" s="33">
        <v>56.555175026007333</v>
      </c>
      <c r="T181" s="33">
        <v>15.844900000000001</v>
      </c>
      <c r="U181" s="35"/>
      <c r="V181" s="12">
        <f t="shared" si="10"/>
        <v>33566.25</v>
      </c>
      <c r="W181" s="12">
        <f t="shared" si="11"/>
        <v>33656.53</v>
      </c>
      <c r="X181" s="12">
        <f t="shared" si="12"/>
        <v>0</v>
      </c>
      <c r="Y181" s="12">
        <f t="shared" si="13"/>
        <v>15.844900000000001</v>
      </c>
    </row>
    <row r="182" spans="1:25" x14ac:dyDescent="0.2">
      <c r="A182" s="32">
        <f t="shared" si="14"/>
        <v>179</v>
      </c>
      <c r="B182" t="s">
        <v>177</v>
      </c>
      <c r="C182" s="38">
        <v>202</v>
      </c>
      <c r="D182" s="38">
        <v>5</v>
      </c>
      <c r="E182" s="38">
        <v>4</v>
      </c>
      <c r="F182" s="32"/>
      <c r="G182" s="33">
        <v>61102.25</v>
      </c>
      <c r="H182" s="33">
        <v>61102.25</v>
      </c>
      <c r="I182" s="33">
        <v>0</v>
      </c>
      <c r="J182" s="33">
        <v>250.01</v>
      </c>
      <c r="K182" s="34"/>
      <c r="L182" s="33">
        <v>34050.800000000003</v>
      </c>
      <c r="M182" s="33">
        <v>34998.199999999997</v>
      </c>
      <c r="N182" s="33">
        <v>652.08045515871731</v>
      </c>
      <c r="O182" s="33">
        <v>130.30000000000001</v>
      </c>
      <c r="P182" s="34"/>
      <c r="Q182" s="33">
        <v>33571.65</v>
      </c>
      <c r="R182" s="33">
        <v>33710.724999999999</v>
      </c>
      <c r="S182" s="33">
        <v>98.51375451061493</v>
      </c>
      <c r="T182" s="33">
        <v>17.28332</v>
      </c>
      <c r="U182" s="35"/>
      <c r="V182" s="12">
        <f t="shared" si="10"/>
        <v>33571.65</v>
      </c>
      <c r="W182" s="12">
        <f t="shared" si="11"/>
        <v>33710.724999999999</v>
      </c>
      <c r="X182" s="12">
        <f t="shared" si="12"/>
        <v>0</v>
      </c>
      <c r="Y182" s="12">
        <f t="shared" si="13"/>
        <v>17.28332</v>
      </c>
    </row>
    <row r="183" spans="1:25" x14ac:dyDescent="0.2">
      <c r="A183" s="32">
        <f t="shared" si="14"/>
        <v>180</v>
      </c>
      <c r="B183" t="s">
        <v>178</v>
      </c>
      <c r="C183" s="38">
        <v>202</v>
      </c>
      <c r="D183" s="38">
        <v>5</v>
      </c>
      <c r="E183" s="38">
        <v>5</v>
      </c>
      <c r="F183" s="32"/>
      <c r="G183" s="33">
        <v>60968.26</v>
      </c>
      <c r="H183" s="33">
        <v>60968.26</v>
      </c>
      <c r="I183" s="33">
        <v>0</v>
      </c>
      <c r="J183" s="33">
        <v>250.01</v>
      </c>
      <c r="K183" s="34"/>
      <c r="L183" s="33">
        <v>34879.4</v>
      </c>
      <c r="M183" s="33">
        <v>35700.36</v>
      </c>
      <c r="N183" s="33">
        <v>645.61021470646847</v>
      </c>
      <c r="O183" s="33">
        <v>147.6</v>
      </c>
      <c r="P183" s="34"/>
      <c r="Q183" s="33">
        <v>34600.53</v>
      </c>
      <c r="R183" s="33">
        <v>34721.186000000002</v>
      </c>
      <c r="S183" s="33">
        <v>90.22042528040835</v>
      </c>
      <c r="T183" s="33">
        <v>18.275220000000001</v>
      </c>
      <c r="U183" s="35"/>
      <c r="V183" s="12">
        <f t="shared" si="10"/>
        <v>34600.53</v>
      </c>
      <c r="W183" s="12">
        <f t="shared" si="11"/>
        <v>34721.186000000002</v>
      </c>
      <c r="X183" s="12">
        <f t="shared" si="12"/>
        <v>0</v>
      </c>
      <c r="Y183" s="12">
        <f t="shared" si="13"/>
        <v>18.275220000000001</v>
      </c>
    </row>
    <row r="184" spans="1:25" x14ac:dyDescent="0.2">
      <c r="A184" s="32">
        <f t="shared" si="14"/>
        <v>181</v>
      </c>
      <c r="B184" t="s">
        <v>179</v>
      </c>
      <c r="C184" s="38">
        <v>202</v>
      </c>
      <c r="D184" s="38">
        <v>10</v>
      </c>
      <c r="E184" s="38">
        <v>2</v>
      </c>
      <c r="F184" s="32"/>
      <c r="G184" s="33">
        <v>29998.74</v>
      </c>
      <c r="H184" s="33">
        <v>29998.74</v>
      </c>
      <c r="I184" s="33">
        <v>0</v>
      </c>
      <c r="J184" s="33">
        <v>250.02</v>
      </c>
      <c r="K184" s="34"/>
      <c r="L184" s="33">
        <v>12509.9</v>
      </c>
      <c r="M184" s="33">
        <v>12738.869999999999</v>
      </c>
      <c r="N184" s="33">
        <v>147.16139326150289</v>
      </c>
      <c r="O184" s="33">
        <v>154.30000000000001</v>
      </c>
      <c r="P184" s="34"/>
      <c r="Q184" s="33">
        <v>12355.52</v>
      </c>
      <c r="R184" s="33">
        <v>12404.676000000001</v>
      </c>
      <c r="S184" s="33">
        <v>33.353571922658887</v>
      </c>
      <c r="T184" s="33">
        <v>21.841100000000001</v>
      </c>
      <c r="U184" s="35"/>
      <c r="V184" s="12">
        <f t="shared" si="10"/>
        <v>12355.52</v>
      </c>
      <c r="W184" s="12">
        <f t="shared" si="11"/>
        <v>12404.676000000001</v>
      </c>
      <c r="X184" s="12">
        <f t="shared" si="12"/>
        <v>0</v>
      </c>
      <c r="Y184" s="12">
        <f t="shared" si="13"/>
        <v>21.841100000000001</v>
      </c>
    </row>
    <row r="185" spans="1:25" x14ac:dyDescent="0.2">
      <c r="A185" s="32">
        <f t="shared" si="14"/>
        <v>182</v>
      </c>
      <c r="B185" t="s">
        <v>180</v>
      </c>
      <c r="C185" s="38">
        <v>202</v>
      </c>
      <c r="D185" s="38">
        <v>10</v>
      </c>
      <c r="E185" s="38">
        <v>3</v>
      </c>
      <c r="F185" s="32"/>
      <c r="G185" s="33">
        <v>29976.720000000001</v>
      </c>
      <c r="H185" s="33">
        <v>29976.720000000001</v>
      </c>
      <c r="I185" s="33">
        <v>0</v>
      </c>
      <c r="J185" s="33">
        <v>250.03</v>
      </c>
      <c r="K185" s="34"/>
      <c r="L185" s="33">
        <v>12439.7</v>
      </c>
      <c r="M185" s="33">
        <v>12980.61</v>
      </c>
      <c r="N185" s="33">
        <v>281.41388045210391</v>
      </c>
      <c r="O185" s="33">
        <v>160.1</v>
      </c>
      <c r="P185" s="34"/>
      <c r="Q185" s="33">
        <v>12456.82</v>
      </c>
      <c r="R185" s="33">
        <v>12553.226999999999</v>
      </c>
      <c r="S185" s="33">
        <v>52.918084715907995</v>
      </c>
      <c r="T185" s="33">
        <v>24.779740000000004</v>
      </c>
      <c r="U185" s="35"/>
      <c r="V185" s="12">
        <f t="shared" si="10"/>
        <v>12439.7</v>
      </c>
      <c r="W185" s="12">
        <f t="shared" si="11"/>
        <v>12553.226999999999</v>
      </c>
      <c r="X185" s="12">
        <f t="shared" si="12"/>
        <v>0</v>
      </c>
      <c r="Y185" s="12">
        <f t="shared" si="13"/>
        <v>24.779740000000004</v>
      </c>
    </row>
    <row r="186" spans="1:25" x14ac:dyDescent="0.2">
      <c r="A186" s="32">
        <f t="shared" si="14"/>
        <v>183</v>
      </c>
      <c r="B186" t="s">
        <v>181</v>
      </c>
      <c r="C186" s="38">
        <v>202</v>
      </c>
      <c r="D186" s="38">
        <v>10</v>
      </c>
      <c r="E186" s="38">
        <v>4</v>
      </c>
      <c r="F186" s="32"/>
      <c r="G186" s="33">
        <v>100000000</v>
      </c>
      <c r="H186" s="33">
        <v>100000000</v>
      </c>
      <c r="I186" s="33">
        <v>0</v>
      </c>
      <c r="J186" s="33">
        <v>250</v>
      </c>
      <c r="K186" s="34"/>
      <c r="L186" s="33">
        <v>12962.8</v>
      </c>
      <c r="M186" s="33">
        <v>13285.330000000002</v>
      </c>
      <c r="N186" s="33">
        <v>320.95978304661992</v>
      </c>
      <c r="O186" s="33">
        <v>142.80000000000001</v>
      </c>
      <c r="P186" s="34"/>
      <c r="Q186" s="33">
        <v>12621.31</v>
      </c>
      <c r="R186" s="33">
        <v>12762.446</v>
      </c>
      <c r="S186" s="33">
        <v>84.380581520737366</v>
      </c>
      <c r="T186" s="33">
        <v>28.015549999999998</v>
      </c>
      <c r="U186" s="35"/>
      <c r="V186" s="12">
        <f t="shared" si="10"/>
        <v>12621.31</v>
      </c>
      <c r="W186" s="12">
        <f t="shared" si="11"/>
        <v>12762.446</v>
      </c>
      <c r="X186" s="12">
        <f t="shared" si="12"/>
        <v>0</v>
      </c>
      <c r="Y186" s="12">
        <f t="shared" si="13"/>
        <v>28.015549999999998</v>
      </c>
    </row>
    <row r="187" spans="1:25" x14ac:dyDescent="0.2">
      <c r="A187" s="32">
        <f t="shared" si="14"/>
        <v>184</v>
      </c>
      <c r="B187" t="s">
        <v>182</v>
      </c>
      <c r="C187" s="38">
        <v>202</v>
      </c>
      <c r="D187" s="38">
        <v>10</v>
      </c>
      <c r="E187" s="38">
        <v>5</v>
      </c>
      <c r="F187" s="32"/>
      <c r="G187" s="33">
        <v>100000000</v>
      </c>
      <c r="H187" s="33">
        <v>100000000</v>
      </c>
      <c r="I187" s="33">
        <v>0</v>
      </c>
      <c r="J187" s="33">
        <v>250</v>
      </c>
      <c r="K187" s="34"/>
      <c r="L187" s="33">
        <v>13435.2</v>
      </c>
      <c r="M187" s="33">
        <v>13774.810000000001</v>
      </c>
      <c r="N187" s="33">
        <v>295.22061976314126</v>
      </c>
      <c r="O187" s="33">
        <v>164.7</v>
      </c>
      <c r="P187" s="34"/>
      <c r="Q187" s="33">
        <v>13158.75</v>
      </c>
      <c r="R187" s="33">
        <v>13490.467000000001</v>
      </c>
      <c r="S187" s="33">
        <v>150.73602688511835</v>
      </c>
      <c r="T187" s="33">
        <v>29.173739999999999</v>
      </c>
      <c r="U187" s="35"/>
      <c r="V187" s="12">
        <f t="shared" si="10"/>
        <v>13158.75</v>
      </c>
      <c r="W187" s="12">
        <f t="shared" si="11"/>
        <v>13490.467000000001</v>
      </c>
      <c r="X187" s="12">
        <f t="shared" si="12"/>
        <v>0</v>
      </c>
      <c r="Y187" s="12">
        <f t="shared" si="13"/>
        <v>29.173739999999999</v>
      </c>
    </row>
    <row r="188" spans="1:25" x14ac:dyDescent="0.2">
      <c r="A188" s="32">
        <f t="shared" si="14"/>
        <v>185</v>
      </c>
      <c r="B188" t="s">
        <v>183</v>
      </c>
      <c r="C188" s="38">
        <v>202</v>
      </c>
      <c r="D188" s="38">
        <v>15</v>
      </c>
      <c r="E188" s="38">
        <v>2</v>
      </c>
      <c r="F188" s="32"/>
      <c r="G188" s="33">
        <v>19825.240000000002</v>
      </c>
      <c r="H188" s="33">
        <v>19825.240000000002</v>
      </c>
      <c r="I188" s="33">
        <v>0</v>
      </c>
      <c r="J188" s="33">
        <v>250.06</v>
      </c>
      <c r="K188" s="34"/>
      <c r="L188" s="33">
        <v>6878.12</v>
      </c>
      <c r="M188" s="33">
        <v>7118.7369999999992</v>
      </c>
      <c r="N188" s="33">
        <v>167.90742893034832</v>
      </c>
      <c r="O188" s="33">
        <v>144.69999999999999</v>
      </c>
      <c r="P188" s="34"/>
      <c r="Q188" s="33">
        <v>6883.29</v>
      </c>
      <c r="R188" s="33">
        <v>6941.1550000000007</v>
      </c>
      <c r="S188" s="33">
        <v>33.973694807731555</v>
      </c>
      <c r="T188" s="33">
        <v>28.66142</v>
      </c>
      <c r="U188" s="35"/>
      <c r="V188" s="12">
        <f t="shared" si="10"/>
        <v>6878.12</v>
      </c>
      <c r="W188" s="12">
        <f t="shared" si="11"/>
        <v>6941.1550000000007</v>
      </c>
      <c r="X188" s="12">
        <f t="shared" si="12"/>
        <v>0</v>
      </c>
      <c r="Y188" s="12">
        <f t="shared" si="13"/>
        <v>28.66142</v>
      </c>
    </row>
    <row r="189" spans="1:25" x14ac:dyDescent="0.2">
      <c r="A189" s="32">
        <f t="shared" si="14"/>
        <v>186</v>
      </c>
      <c r="B189" t="s">
        <v>184</v>
      </c>
      <c r="C189" s="38">
        <v>202</v>
      </c>
      <c r="D189" s="38">
        <v>15</v>
      </c>
      <c r="E189" s="38">
        <v>3</v>
      </c>
      <c r="F189" s="32"/>
      <c r="G189" s="33">
        <v>19436.13</v>
      </c>
      <c r="H189" s="33">
        <v>19436.13</v>
      </c>
      <c r="I189" s="33">
        <v>0</v>
      </c>
      <c r="J189" s="33">
        <v>250.05</v>
      </c>
      <c r="K189" s="34"/>
      <c r="L189" s="33">
        <v>7365.64</v>
      </c>
      <c r="M189" s="33">
        <v>7506.8929999999982</v>
      </c>
      <c r="N189" s="33">
        <v>101.67576845050165</v>
      </c>
      <c r="O189" s="33">
        <v>157.19999999999999</v>
      </c>
      <c r="P189" s="34"/>
      <c r="Q189" s="33">
        <v>7216.99</v>
      </c>
      <c r="R189" s="33">
        <v>7260.5720000000019</v>
      </c>
      <c r="S189" s="33">
        <v>35.629867870151401</v>
      </c>
      <c r="T189" s="33">
        <v>32.775739999999999</v>
      </c>
      <c r="U189" s="35"/>
      <c r="V189" s="12">
        <f t="shared" si="10"/>
        <v>7216.99</v>
      </c>
      <c r="W189" s="12">
        <f t="shared" si="11"/>
        <v>7260.5720000000019</v>
      </c>
      <c r="X189" s="12">
        <f t="shared" si="12"/>
        <v>0</v>
      </c>
      <c r="Y189" s="12">
        <f t="shared" si="13"/>
        <v>32.775739999999999</v>
      </c>
    </row>
    <row r="190" spans="1:25" x14ac:dyDescent="0.2">
      <c r="A190" s="32">
        <f t="shared" si="14"/>
        <v>187</v>
      </c>
      <c r="B190" t="s">
        <v>185</v>
      </c>
      <c r="C190" s="38">
        <v>202</v>
      </c>
      <c r="D190" s="38">
        <v>15</v>
      </c>
      <c r="E190" s="38">
        <v>4</v>
      </c>
      <c r="F190" s="32"/>
      <c r="G190" s="33">
        <v>100000000</v>
      </c>
      <c r="H190" s="33">
        <v>100000000</v>
      </c>
      <c r="I190" s="33">
        <v>0</v>
      </c>
      <c r="J190" s="33">
        <v>250.01</v>
      </c>
      <c r="K190" s="34"/>
      <c r="L190" s="33">
        <v>7202.52</v>
      </c>
      <c r="M190" s="33">
        <v>7594.1949999999997</v>
      </c>
      <c r="N190" s="33">
        <v>209.55384549349375</v>
      </c>
      <c r="O190" s="33">
        <v>152.19999999999999</v>
      </c>
      <c r="P190" s="34"/>
      <c r="Q190" s="33">
        <v>7310.24</v>
      </c>
      <c r="R190" s="33">
        <v>7388.0690000000004</v>
      </c>
      <c r="S190" s="33">
        <v>50.351967290265854</v>
      </c>
      <c r="T190" s="33">
        <v>37.117720000000006</v>
      </c>
      <c r="U190" s="35"/>
      <c r="V190" s="12">
        <f t="shared" si="10"/>
        <v>7202.52</v>
      </c>
      <c r="W190" s="12">
        <f t="shared" si="11"/>
        <v>7388.0690000000004</v>
      </c>
      <c r="X190" s="12">
        <f t="shared" si="12"/>
        <v>0</v>
      </c>
      <c r="Y190" s="12">
        <f t="shared" si="13"/>
        <v>37.117720000000006</v>
      </c>
    </row>
    <row r="191" spans="1:25" x14ac:dyDescent="0.2">
      <c r="A191" s="32">
        <f t="shared" si="14"/>
        <v>188</v>
      </c>
      <c r="B191" t="s">
        <v>186</v>
      </c>
      <c r="C191" s="38">
        <v>202</v>
      </c>
      <c r="D191" s="38">
        <v>15</v>
      </c>
      <c r="E191" s="38">
        <v>5</v>
      </c>
      <c r="F191" s="32"/>
      <c r="G191" s="33">
        <v>100000000</v>
      </c>
      <c r="H191" s="33">
        <v>100000000</v>
      </c>
      <c r="I191" s="33">
        <v>0</v>
      </c>
      <c r="J191" s="33">
        <v>250.28</v>
      </c>
      <c r="K191" s="34"/>
      <c r="L191" s="33">
        <v>7632.47</v>
      </c>
      <c r="M191" s="33">
        <v>8156.1039999999994</v>
      </c>
      <c r="N191" s="33">
        <v>305.96405029204169</v>
      </c>
      <c r="O191" s="33">
        <v>130.69999999999999</v>
      </c>
      <c r="P191" s="34"/>
      <c r="Q191" s="33">
        <v>7737.72</v>
      </c>
      <c r="R191" s="33">
        <v>7899.0779999999995</v>
      </c>
      <c r="S191" s="33">
        <v>103.79534166382939</v>
      </c>
      <c r="T191" s="33">
        <v>38.747180000000007</v>
      </c>
      <c r="U191" s="35"/>
      <c r="V191" s="12">
        <f t="shared" si="10"/>
        <v>7632.47</v>
      </c>
      <c r="W191" s="12">
        <f t="shared" si="11"/>
        <v>7899.0779999999995</v>
      </c>
      <c r="X191" s="12">
        <f t="shared" si="12"/>
        <v>0</v>
      </c>
      <c r="Y191" s="12">
        <f t="shared" si="13"/>
        <v>38.747180000000007</v>
      </c>
    </row>
    <row r="192" spans="1:25" x14ac:dyDescent="0.2">
      <c r="A192" s="32">
        <f t="shared" si="14"/>
        <v>189</v>
      </c>
      <c r="B192" t="s">
        <v>187</v>
      </c>
      <c r="C192" s="38">
        <v>202</v>
      </c>
      <c r="D192" s="38">
        <v>20</v>
      </c>
      <c r="E192" s="38">
        <v>2</v>
      </c>
      <c r="F192" s="32"/>
      <c r="G192" s="33">
        <v>14124.41</v>
      </c>
      <c r="H192" s="33">
        <v>14124.41</v>
      </c>
      <c r="I192" s="33">
        <v>0</v>
      </c>
      <c r="J192" s="33">
        <v>250.04</v>
      </c>
      <c r="K192" s="34"/>
      <c r="L192" s="33">
        <v>4520.5200000000004</v>
      </c>
      <c r="M192" s="33">
        <v>4622.6500000000005</v>
      </c>
      <c r="N192" s="33">
        <v>103.52254794648995</v>
      </c>
      <c r="O192" s="33">
        <v>117.1</v>
      </c>
      <c r="P192" s="34"/>
      <c r="Q192" s="33">
        <v>4423.1499999999996</v>
      </c>
      <c r="R192" s="33">
        <v>4456.5019999999995</v>
      </c>
      <c r="S192" s="33">
        <v>26.133007991172118</v>
      </c>
      <c r="T192" s="33">
        <v>34.32817</v>
      </c>
      <c r="U192" s="35"/>
      <c r="V192" s="12">
        <f t="shared" si="10"/>
        <v>4423.1499999999996</v>
      </c>
      <c r="W192" s="12">
        <f t="shared" si="11"/>
        <v>4456.5019999999995</v>
      </c>
      <c r="X192" s="12">
        <f t="shared" si="12"/>
        <v>0</v>
      </c>
      <c r="Y192" s="12">
        <f t="shared" si="13"/>
        <v>34.32817</v>
      </c>
    </row>
    <row r="193" spans="1:25" x14ac:dyDescent="0.2">
      <c r="A193" s="32">
        <f t="shared" si="14"/>
        <v>190</v>
      </c>
      <c r="B193" t="s">
        <v>188</v>
      </c>
      <c r="C193" s="38">
        <v>202</v>
      </c>
      <c r="D193" s="38">
        <v>20</v>
      </c>
      <c r="E193" s="38">
        <v>3</v>
      </c>
      <c r="F193" s="32"/>
      <c r="G193" s="33">
        <v>14286.7</v>
      </c>
      <c r="H193" s="33">
        <v>14286.7</v>
      </c>
      <c r="I193" s="33">
        <v>0</v>
      </c>
      <c r="J193" s="33">
        <v>250.04</v>
      </c>
      <c r="K193" s="34"/>
      <c r="L193" s="33">
        <v>4797.13</v>
      </c>
      <c r="M193" s="33">
        <v>4917.9839999999995</v>
      </c>
      <c r="N193" s="33">
        <v>109.18803507914427</v>
      </c>
      <c r="O193" s="33">
        <v>175.2</v>
      </c>
      <c r="P193" s="34"/>
      <c r="Q193" s="33">
        <v>4778.74</v>
      </c>
      <c r="R193" s="33">
        <v>4827.8349999999991</v>
      </c>
      <c r="S193" s="33">
        <v>25.494536342780169</v>
      </c>
      <c r="T193" s="33">
        <v>39.225719999999995</v>
      </c>
      <c r="U193" s="35"/>
      <c r="V193" s="12">
        <f t="shared" si="10"/>
        <v>4778.74</v>
      </c>
      <c r="W193" s="12">
        <f t="shared" si="11"/>
        <v>4827.8349999999991</v>
      </c>
      <c r="X193" s="12">
        <f t="shared" si="12"/>
        <v>0</v>
      </c>
      <c r="Y193" s="12">
        <f t="shared" si="13"/>
        <v>39.225719999999995</v>
      </c>
    </row>
    <row r="194" spans="1:25" x14ac:dyDescent="0.2">
      <c r="A194" s="32">
        <f t="shared" si="14"/>
        <v>191</v>
      </c>
      <c r="B194" t="s">
        <v>189</v>
      </c>
      <c r="C194" s="38">
        <v>202</v>
      </c>
      <c r="D194" s="38">
        <v>20</v>
      </c>
      <c r="E194" s="38">
        <v>4</v>
      </c>
      <c r="F194" s="32"/>
      <c r="G194" s="33">
        <v>100000000</v>
      </c>
      <c r="H194" s="33">
        <v>100000000</v>
      </c>
      <c r="I194" s="33">
        <v>0</v>
      </c>
      <c r="J194" s="33">
        <v>250</v>
      </c>
      <c r="K194" s="34"/>
      <c r="L194" s="33">
        <v>4847.17</v>
      </c>
      <c r="M194" s="33">
        <v>5018.518</v>
      </c>
      <c r="N194" s="33">
        <v>128.67222991427141</v>
      </c>
      <c r="O194" s="33">
        <v>182.5</v>
      </c>
      <c r="P194" s="34"/>
      <c r="Q194" s="33">
        <v>4909.9799999999996</v>
      </c>
      <c r="R194" s="33">
        <v>4966</v>
      </c>
      <c r="S194" s="33">
        <v>36.899232452119541</v>
      </c>
      <c r="T194" s="33">
        <v>45.173360000000002</v>
      </c>
      <c r="U194" s="35"/>
      <c r="V194" s="12">
        <f t="shared" si="10"/>
        <v>4847.17</v>
      </c>
      <c r="W194" s="12">
        <f t="shared" si="11"/>
        <v>4966</v>
      </c>
      <c r="X194" s="12">
        <f t="shared" si="12"/>
        <v>0</v>
      </c>
      <c r="Y194" s="12">
        <f t="shared" si="13"/>
        <v>45.173360000000002</v>
      </c>
    </row>
    <row r="195" spans="1:25" x14ac:dyDescent="0.2">
      <c r="A195" s="32">
        <f t="shared" si="14"/>
        <v>192</v>
      </c>
      <c r="B195" t="s">
        <v>190</v>
      </c>
      <c r="C195" s="38">
        <v>202</v>
      </c>
      <c r="D195" s="38">
        <v>20</v>
      </c>
      <c r="E195" s="38">
        <v>5</v>
      </c>
      <c r="F195" s="32"/>
      <c r="G195" s="33">
        <v>100000000</v>
      </c>
      <c r="H195" s="33">
        <v>100000000</v>
      </c>
      <c r="I195" s="33">
        <v>0</v>
      </c>
      <c r="J195" s="33">
        <v>250.01</v>
      </c>
      <c r="K195" s="34"/>
      <c r="L195" s="33">
        <v>5315.48</v>
      </c>
      <c r="M195" s="33">
        <v>5484.2559999999994</v>
      </c>
      <c r="N195" s="33">
        <v>139.54792694825534</v>
      </c>
      <c r="O195" s="33">
        <v>168.9</v>
      </c>
      <c r="P195" s="34"/>
      <c r="Q195" s="33">
        <v>5298.57</v>
      </c>
      <c r="R195" s="33">
        <v>5358.8939999999993</v>
      </c>
      <c r="S195" s="33">
        <v>39.404762881887578</v>
      </c>
      <c r="T195" s="33">
        <v>47.327280000000002</v>
      </c>
      <c r="U195" s="35"/>
      <c r="V195" s="12">
        <f t="shared" si="10"/>
        <v>5298.57</v>
      </c>
      <c r="W195" s="12">
        <f t="shared" si="11"/>
        <v>5358.8939999999993</v>
      </c>
      <c r="X195" s="12">
        <f t="shared" si="12"/>
        <v>0</v>
      </c>
      <c r="Y195" s="12">
        <f t="shared" si="13"/>
        <v>47.327280000000002</v>
      </c>
    </row>
    <row r="196" spans="1:25" x14ac:dyDescent="0.2">
      <c r="A196" s="32">
        <f t="shared" si="14"/>
        <v>193</v>
      </c>
      <c r="B196" t="s">
        <v>191</v>
      </c>
      <c r="C196" s="38">
        <v>229</v>
      </c>
      <c r="D196" s="38">
        <v>5</v>
      </c>
      <c r="E196" s="38">
        <v>2</v>
      </c>
      <c r="F196" s="32"/>
      <c r="G196" s="33">
        <v>352327.79</v>
      </c>
      <c r="H196" s="33">
        <v>352327.79</v>
      </c>
      <c r="I196" s="33">
        <v>0</v>
      </c>
      <c r="J196" s="33">
        <v>250.01</v>
      </c>
      <c r="K196" s="34"/>
      <c r="L196" s="33">
        <v>167702</v>
      </c>
      <c r="M196" s="33">
        <v>169716.6</v>
      </c>
      <c r="N196" s="33">
        <v>4468.3419047536836</v>
      </c>
      <c r="O196" s="33">
        <v>139.4</v>
      </c>
      <c r="P196" s="34"/>
      <c r="Q196" s="33">
        <v>166335.70000000001</v>
      </c>
      <c r="R196" s="33">
        <v>166469.038</v>
      </c>
      <c r="S196" s="33">
        <v>147.54469957721889</v>
      </c>
      <c r="T196" s="33">
        <v>23.632640000000002</v>
      </c>
      <c r="U196" s="35"/>
      <c r="V196" s="12">
        <f t="shared" si="10"/>
        <v>166335.70000000001</v>
      </c>
      <c r="W196" s="12">
        <f t="shared" si="11"/>
        <v>166469.038</v>
      </c>
      <c r="X196" s="12">
        <f t="shared" si="12"/>
        <v>0</v>
      </c>
      <c r="Y196" s="12">
        <f t="shared" si="13"/>
        <v>23.632640000000002</v>
      </c>
    </row>
    <row r="197" spans="1:25" x14ac:dyDescent="0.2">
      <c r="A197" s="32">
        <f t="shared" si="14"/>
        <v>194</v>
      </c>
      <c r="B197" t="s">
        <v>192</v>
      </c>
      <c r="C197" s="38">
        <v>229</v>
      </c>
      <c r="D197" s="38">
        <v>5</v>
      </c>
      <c r="E197" s="38">
        <v>3</v>
      </c>
      <c r="F197" s="32"/>
      <c r="G197" s="33">
        <v>357529.14</v>
      </c>
      <c r="H197" s="33">
        <v>357529.14</v>
      </c>
      <c r="I197" s="33">
        <v>0</v>
      </c>
      <c r="J197" s="33">
        <v>250.02</v>
      </c>
      <c r="K197" s="34"/>
      <c r="L197" s="33">
        <v>174337</v>
      </c>
      <c r="M197" s="33">
        <v>181275.8</v>
      </c>
      <c r="N197" s="33">
        <v>4265.8144669765779</v>
      </c>
      <c r="O197" s="33">
        <v>136.4</v>
      </c>
      <c r="P197" s="34"/>
      <c r="Q197" s="33">
        <v>172278.81</v>
      </c>
      <c r="R197" s="33">
        <v>172662.79600000003</v>
      </c>
      <c r="S197" s="33">
        <v>254.56969498438991</v>
      </c>
      <c r="T197" s="33">
        <v>25.676580000000001</v>
      </c>
      <c r="U197" s="35"/>
      <c r="V197" s="12">
        <f t="shared" ref="V197:V260" si="15">MIN(G197,L197,Q197)</f>
        <v>172278.81</v>
      </c>
      <c r="W197" s="12">
        <f t="shared" ref="W197:W260" si="16">MIN(H197,M197,R197)</f>
        <v>172662.79600000003</v>
      </c>
      <c r="X197" s="12">
        <f t="shared" ref="X197:X260" si="17">MIN(I197,N197,S197)</f>
        <v>0</v>
      </c>
      <c r="Y197" s="12">
        <f t="shared" ref="Y197:Y260" si="18">MIN(J197,O197,T197)</f>
        <v>25.676580000000001</v>
      </c>
    </row>
    <row r="198" spans="1:25" x14ac:dyDescent="0.2">
      <c r="A198" s="32">
        <f t="shared" ref="A198:A261" si="19">A197+1</f>
        <v>195</v>
      </c>
      <c r="B198" t="s">
        <v>193</v>
      </c>
      <c r="C198" s="38">
        <v>229</v>
      </c>
      <c r="D198" s="38">
        <v>5</v>
      </c>
      <c r="E198" s="38">
        <v>4</v>
      </c>
      <c r="F198" s="32"/>
      <c r="G198" s="33">
        <v>359123.92</v>
      </c>
      <c r="H198" s="33">
        <v>359123.92</v>
      </c>
      <c r="I198" s="33">
        <v>0</v>
      </c>
      <c r="J198" s="33">
        <v>250.01</v>
      </c>
      <c r="K198" s="34"/>
      <c r="L198" s="33">
        <v>172739</v>
      </c>
      <c r="M198" s="33">
        <v>173953.4</v>
      </c>
      <c r="N198" s="33">
        <v>830.50281958180801</v>
      </c>
      <c r="O198" s="33">
        <v>181.3</v>
      </c>
      <c r="P198" s="34"/>
      <c r="Q198" s="33">
        <v>171968.83</v>
      </c>
      <c r="R198" s="33">
        <v>172395.75499999998</v>
      </c>
      <c r="S198" s="33">
        <v>217.39643149733917</v>
      </c>
      <c r="T198" s="33">
        <v>28.134920000000001</v>
      </c>
      <c r="U198" s="35"/>
      <c r="V198" s="12">
        <f t="shared" si="15"/>
        <v>171968.83</v>
      </c>
      <c r="W198" s="12">
        <f t="shared" si="16"/>
        <v>172395.75499999998</v>
      </c>
      <c r="X198" s="12">
        <f t="shared" si="17"/>
        <v>0</v>
      </c>
      <c r="Y198" s="12">
        <f t="shared" si="18"/>
        <v>28.134920000000001</v>
      </c>
    </row>
    <row r="199" spans="1:25" x14ac:dyDescent="0.2">
      <c r="A199" s="32">
        <f t="shared" si="19"/>
        <v>196</v>
      </c>
      <c r="B199" t="s">
        <v>194</v>
      </c>
      <c r="C199" s="38">
        <v>229</v>
      </c>
      <c r="D199" s="38">
        <v>5</v>
      </c>
      <c r="E199" s="38">
        <v>5</v>
      </c>
      <c r="F199" s="32"/>
      <c r="G199" s="33">
        <v>100000000</v>
      </c>
      <c r="H199" s="33">
        <v>100000000</v>
      </c>
      <c r="I199" s="33">
        <v>0</v>
      </c>
      <c r="J199" s="33">
        <v>250.01</v>
      </c>
      <c r="K199" s="34"/>
      <c r="L199" s="33">
        <v>186473</v>
      </c>
      <c r="M199" s="33">
        <v>193161</v>
      </c>
      <c r="N199" s="33">
        <v>5315.5220920537158</v>
      </c>
      <c r="O199" s="33">
        <v>189.7</v>
      </c>
      <c r="P199" s="34"/>
      <c r="Q199" s="33">
        <v>184997.45</v>
      </c>
      <c r="R199" s="33">
        <v>185733.02900000001</v>
      </c>
      <c r="S199" s="33">
        <v>541.14891050738663</v>
      </c>
      <c r="T199" s="33">
        <v>28.833909999999996</v>
      </c>
      <c r="U199" s="35"/>
      <c r="V199" s="12">
        <f t="shared" si="15"/>
        <v>184997.45</v>
      </c>
      <c r="W199" s="12">
        <f t="shared" si="16"/>
        <v>185733.02900000001</v>
      </c>
      <c r="X199" s="12">
        <f t="shared" si="17"/>
        <v>0</v>
      </c>
      <c r="Y199" s="12">
        <f t="shared" si="18"/>
        <v>28.833909999999996</v>
      </c>
    </row>
    <row r="200" spans="1:25" x14ac:dyDescent="0.2">
      <c r="A200" s="32">
        <f t="shared" si="19"/>
        <v>197</v>
      </c>
      <c r="B200" t="s">
        <v>195</v>
      </c>
      <c r="C200" s="38">
        <v>229</v>
      </c>
      <c r="D200" s="38">
        <v>10</v>
      </c>
      <c r="E200" s="38">
        <v>2</v>
      </c>
      <c r="F200" s="32"/>
      <c r="G200" s="33">
        <v>172664.38</v>
      </c>
      <c r="H200" s="33">
        <v>172664.38</v>
      </c>
      <c r="I200" s="33">
        <v>0</v>
      </c>
      <c r="J200" s="33">
        <v>250.03</v>
      </c>
      <c r="K200" s="34"/>
      <c r="L200" s="33">
        <v>58891.3</v>
      </c>
      <c r="M200" s="33">
        <v>59637.11</v>
      </c>
      <c r="N200" s="33">
        <v>670.31112253937749</v>
      </c>
      <c r="O200" s="33">
        <v>162.19999999999999</v>
      </c>
      <c r="P200" s="34"/>
      <c r="Q200" s="33">
        <v>57527.9</v>
      </c>
      <c r="R200" s="33">
        <v>57827.048999999999</v>
      </c>
      <c r="S200" s="33">
        <v>170.8701548902622</v>
      </c>
      <c r="T200" s="33">
        <v>37.138820000000003</v>
      </c>
      <c r="U200" s="35"/>
      <c r="V200" s="12">
        <f t="shared" si="15"/>
        <v>57527.9</v>
      </c>
      <c r="W200" s="12">
        <f t="shared" si="16"/>
        <v>57827.048999999999</v>
      </c>
      <c r="X200" s="12">
        <f t="shared" si="17"/>
        <v>0</v>
      </c>
      <c r="Y200" s="12">
        <f t="shared" si="18"/>
        <v>37.138820000000003</v>
      </c>
    </row>
    <row r="201" spans="1:25" x14ac:dyDescent="0.2">
      <c r="A201" s="32">
        <f t="shared" si="19"/>
        <v>198</v>
      </c>
      <c r="B201" t="s">
        <v>196</v>
      </c>
      <c r="C201" s="38">
        <v>229</v>
      </c>
      <c r="D201" s="38">
        <v>10</v>
      </c>
      <c r="E201" s="38">
        <v>3</v>
      </c>
      <c r="F201" s="32"/>
      <c r="G201" s="33">
        <v>168335.61</v>
      </c>
      <c r="H201" s="33">
        <v>168335.61</v>
      </c>
      <c r="I201" s="33">
        <v>0</v>
      </c>
      <c r="J201" s="33">
        <v>250.03</v>
      </c>
      <c r="K201" s="34"/>
      <c r="L201" s="33">
        <v>65343.4</v>
      </c>
      <c r="M201" s="33">
        <v>66727.820000000007</v>
      </c>
      <c r="N201" s="33">
        <v>1298.6677274122965</v>
      </c>
      <c r="O201" s="33">
        <v>200.2</v>
      </c>
      <c r="P201" s="34"/>
      <c r="Q201" s="33">
        <v>64398.61</v>
      </c>
      <c r="R201" s="33">
        <v>64872.806000000004</v>
      </c>
      <c r="S201" s="33">
        <v>192.31707922074838</v>
      </c>
      <c r="T201" s="33">
        <v>40.653509999999997</v>
      </c>
      <c r="U201" s="35"/>
      <c r="V201" s="12">
        <f t="shared" si="15"/>
        <v>64398.61</v>
      </c>
      <c r="W201" s="12">
        <f t="shared" si="16"/>
        <v>64872.806000000004</v>
      </c>
      <c r="X201" s="12">
        <f t="shared" si="17"/>
        <v>0</v>
      </c>
      <c r="Y201" s="12">
        <f t="shared" si="18"/>
        <v>40.653509999999997</v>
      </c>
    </row>
    <row r="202" spans="1:25" x14ac:dyDescent="0.2">
      <c r="A202" s="32">
        <f t="shared" si="19"/>
        <v>199</v>
      </c>
      <c r="B202" t="s">
        <v>197</v>
      </c>
      <c r="C202" s="38">
        <v>229</v>
      </c>
      <c r="D202" s="38">
        <v>10</v>
      </c>
      <c r="E202" s="38">
        <v>4</v>
      </c>
      <c r="F202" s="32"/>
      <c r="G202" s="33">
        <v>172214.14</v>
      </c>
      <c r="H202" s="33">
        <v>172214.14</v>
      </c>
      <c r="I202" s="33">
        <v>0</v>
      </c>
      <c r="J202" s="33">
        <v>250.03</v>
      </c>
      <c r="K202" s="34"/>
      <c r="L202" s="33">
        <v>64612.5</v>
      </c>
      <c r="M202" s="33">
        <v>65869.149999999994</v>
      </c>
      <c r="N202" s="33">
        <v>659.41215445610771</v>
      </c>
      <c r="O202" s="33">
        <v>187.2</v>
      </c>
      <c r="P202" s="34"/>
      <c r="Q202" s="33">
        <v>63593.07</v>
      </c>
      <c r="R202" s="33">
        <v>64050.269000000008</v>
      </c>
      <c r="S202" s="33">
        <v>241.09324445349174</v>
      </c>
      <c r="T202" s="33">
        <v>45.226130000000005</v>
      </c>
      <c r="U202" s="35"/>
      <c r="V202" s="12">
        <f t="shared" si="15"/>
        <v>63593.07</v>
      </c>
      <c r="W202" s="12">
        <f t="shared" si="16"/>
        <v>64050.269000000008</v>
      </c>
      <c r="X202" s="12">
        <f t="shared" si="17"/>
        <v>0</v>
      </c>
      <c r="Y202" s="12">
        <f t="shared" si="18"/>
        <v>45.226130000000005</v>
      </c>
    </row>
    <row r="203" spans="1:25" x14ac:dyDescent="0.2">
      <c r="A203" s="32">
        <f t="shared" si="19"/>
        <v>200</v>
      </c>
      <c r="B203" t="s">
        <v>198</v>
      </c>
      <c r="C203" s="38">
        <v>229</v>
      </c>
      <c r="D203" s="38">
        <v>10</v>
      </c>
      <c r="E203" s="38">
        <v>5</v>
      </c>
      <c r="F203" s="32"/>
      <c r="G203" s="33">
        <v>100000000</v>
      </c>
      <c r="H203" s="33">
        <v>100000000</v>
      </c>
      <c r="I203" s="33">
        <v>0</v>
      </c>
      <c r="J203" s="33">
        <v>250</v>
      </c>
      <c r="K203" s="34"/>
      <c r="L203" s="33">
        <v>72197.2</v>
      </c>
      <c r="M203" s="33">
        <v>74848.59</v>
      </c>
      <c r="N203" s="33">
        <v>1783.7994141407532</v>
      </c>
      <c r="O203" s="33">
        <v>187.7</v>
      </c>
      <c r="P203" s="34"/>
      <c r="Q203" s="33">
        <v>71610.740000000005</v>
      </c>
      <c r="R203" s="33">
        <v>72347.777000000002</v>
      </c>
      <c r="S203" s="33">
        <v>411.75507741725301</v>
      </c>
      <c r="T203" s="33">
        <v>46.515259999999998</v>
      </c>
      <c r="U203" s="35"/>
      <c r="V203" s="12">
        <f t="shared" si="15"/>
        <v>71610.740000000005</v>
      </c>
      <c r="W203" s="12">
        <f t="shared" si="16"/>
        <v>72347.777000000002</v>
      </c>
      <c r="X203" s="12">
        <f t="shared" si="17"/>
        <v>0</v>
      </c>
      <c r="Y203" s="12">
        <f t="shared" si="18"/>
        <v>46.515259999999998</v>
      </c>
    </row>
    <row r="204" spans="1:25" x14ac:dyDescent="0.2">
      <c r="A204" s="32">
        <f t="shared" si="19"/>
        <v>201</v>
      </c>
      <c r="B204" t="s">
        <v>199</v>
      </c>
      <c r="C204" s="38">
        <v>229</v>
      </c>
      <c r="D204" s="38">
        <v>15</v>
      </c>
      <c r="E204" s="38">
        <v>2</v>
      </c>
      <c r="F204" s="32"/>
      <c r="G204" s="33">
        <v>112718.49</v>
      </c>
      <c r="H204" s="33">
        <v>112718.49</v>
      </c>
      <c r="I204" s="33">
        <v>0</v>
      </c>
      <c r="J204" s="33">
        <v>250.03</v>
      </c>
      <c r="K204" s="34"/>
      <c r="L204" s="33">
        <v>31556</v>
      </c>
      <c r="M204" s="33">
        <v>32385.200000000001</v>
      </c>
      <c r="N204" s="33">
        <v>623.90256896053518</v>
      </c>
      <c r="O204" s="33">
        <v>207.2</v>
      </c>
      <c r="P204" s="34"/>
      <c r="Q204" s="33">
        <v>30345.84</v>
      </c>
      <c r="R204" s="33">
        <v>30520.103000000003</v>
      </c>
      <c r="S204" s="33">
        <v>94.526725327343897</v>
      </c>
      <c r="T204" s="33">
        <v>46.644819999999996</v>
      </c>
      <c r="U204" s="35"/>
      <c r="V204" s="12">
        <f t="shared" si="15"/>
        <v>30345.84</v>
      </c>
      <c r="W204" s="12">
        <f t="shared" si="16"/>
        <v>30520.103000000003</v>
      </c>
      <c r="X204" s="12">
        <f t="shared" si="17"/>
        <v>0</v>
      </c>
      <c r="Y204" s="12">
        <f t="shared" si="18"/>
        <v>46.644819999999996</v>
      </c>
    </row>
    <row r="205" spans="1:25" x14ac:dyDescent="0.2">
      <c r="A205" s="32">
        <f t="shared" si="19"/>
        <v>202</v>
      </c>
      <c r="B205" t="s">
        <v>200</v>
      </c>
      <c r="C205" s="38">
        <v>229</v>
      </c>
      <c r="D205" s="38">
        <v>15</v>
      </c>
      <c r="E205" s="38">
        <v>3</v>
      </c>
      <c r="F205" s="32"/>
      <c r="G205" s="33">
        <v>113065.58</v>
      </c>
      <c r="H205" s="33">
        <v>113065.58</v>
      </c>
      <c r="I205" s="33">
        <v>0</v>
      </c>
      <c r="J205" s="33">
        <v>250.03</v>
      </c>
      <c r="K205" s="34"/>
      <c r="L205" s="33">
        <v>34480.6</v>
      </c>
      <c r="M205" s="33">
        <v>36309.919999999998</v>
      </c>
      <c r="N205" s="33">
        <v>1005.1939169467088</v>
      </c>
      <c r="O205" s="33">
        <v>180.6</v>
      </c>
      <c r="P205" s="34"/>
      <c r="Q205" s="33">
        <v>34364.26</v>
      </c>
      <c r="R205" s="33">
        <v>34784.675999999999</v>
      </c>
      <c r="S205" s="33">
        <v>267.10321659529967</v>
      </c>
      <c r="T205" s="33">
        <v>52.078299999999999</v>
      </c>
      <c r="U205" s="35"/>
      <c r="V205" s="12">
        <f t="shared" si="15"/>
        <v>34364.26</v>
      </c>
      <c r="W205" s="12">
        <f t="shared" si="16"/>
        <v>34784.675999999999</v>
      </c>
      <c r="X205" s="12">
        <f t="shared" si="17"/>
        <v>0</v>
      </c>
      <c r="Y205" s="12">
        <f t="shared" si="18"/>
        <v>52.078299999999999</v>
      </c>
    </row>
    <row r="206" spans="1:25" x14ac:dyDescent="0.2">
      <c r="A206" s="32">
        <f t="shared" si="19"/>
        <v>203</v>
      </c>
      <c r="B206" t="s">
        <v>201</v>
      </c>
      <c r="C206" s="38">
        <v>229</v>
      </c>
      <c r="D206" s="38">
        <v>15</v>
      </c>
      <c r="E206" s="38">
        <v>4</v>
      </c>
      <c r="F206" s="32"/>
      <c r="G206" s="33">
        <v>100000000</v>
      </c>
      <c r="H206" s="33">
        <v>100000000</v>
      </c>
      <c r="I206" s="33">
        <v>0</v>
      </c>
      <c r="J206" s="33">
        <v>250</v>
      </c>
      <c r="K206" s="34"/>
      <c r="L206" s="33">
        <v>36196.6</v>
      </c>
      <c r="M206" s="33">
        <v>37466.26</v>
      </c>
      <c r="N206" s="33">
        <v>977.87421163346846</v>
      </c>
      <c r="O206" s="33">
        <v>176.4</v>
      </c>
      <c r="P206" s="34"/>
      <c r="Q206" s="33">
        <v>35760.589999999997</v>
      </c>
      <c r="R206" s="33">
        <v>36089.978000000003</v>
      </c>
      <c r="S206" s="33">
        <v>226.39335040293818</v>
      </c>
      <c r="T206" s="33">
        <v>58.028309999999991</v>
      </c>
      <c r="U206" s="35"/>
      <c r="V206" s="12">
        <f t="shared" si="15"/>
        <v>35760.589999999997</v>
      </c>
      <c r="W206" s="12">
        <f t="shared" si="16"/>
        <v>36089.978000000003</v>
      </c>
      <c r="X206" s="12">
        <f t="shared" si="17"/>
        <v>0</v>
      </c>
      <c r="Y206" s="12">
        <f t="shared" si="18"/>
        <v>58.028309999999991</v>
      </c>
    </row>
    <row r="207" spans="1:25" x14ac:dyDescent="0.2">
      <c r="A207" s="32">
        <f t="shared" si="19"/>
        <v>204</v>
      </c>
      <c r="B207" t="s">
        <v>202</v>
      </c>
      <c r="C207" s="38">
        <v>229</v>
      </c>
      <c r="D207" s="38">
        <v>15</v>
      </c>
      <c r="E207" s="38">
        <v>5</v>
      </c>
      <c r="F207" s="32"/>
      <c r="G207" s="33">
        <v>100000000</v>
      </c>
      <c r="H207" s="33">
        <v>100000000</v>
      </c>
      <c r="I207" s="33">
        <v>0</v>
      </c>
      <c r="J207" s="33">
        <v>250.01</v>
      </c>
      <c r="K207" s="34"/>
      <c r="L207" s="33">
        <v>40213.4</v>
      </c>
      <c r="M207" s="33">
        <v>41874.949999999997</v>
      </c>
      <c r="N207" s="33">
        <v>2146.8746313601496</v>
      </c>
      <c r="O207" s="33">
        <v>189.9</v>
      </c>
      <c r="P207" s="34"/>
      <c r="Q207" s="33">
        <v>39585.57</v>
      </c>
      <c r="R207" s="33">
        <v>40481.982000000004</v>
      </c>
      <c r="S207" s="33">
        <v>475.96414850513821</v>
      </c>
      <c r="T207" s="33">
        <v>60.772450000000006</v>
      </c>
      <c r="U207" s="35"/>
      <c r="V207" s="12">
        <f t="shared" si="15"/>
        <v>39585.57</v>
      </c>
      <c r="W207" s="12">
        <f t="shared" si="16"/>
        <v>40481.982000000004</v>
      </c>
      <c r="X207" s="12">
        <f t="shared" si="17"/>
        <v>0</v>
      </c>
      <c r="Y207" s="12">
        <f t="shared" si="18"/>
        <v>60.772450000000006</v>
      </c>
    </row>
    <row r="208" spans="1:25" x14ac:dyDescent="0.2">
      <c r="A208" s="32">
        <f t="shared" si="19"/>
        <v>205</v>
      </c>
      <c r="B208" t="s">
        <v>203</v>
      </c>
      <c r="C208" s="38">
        <v>229</v>
      </c>
      <c r="D208" s="38">
        <v>20</v>
      </c>
      <c r="E208" s="38">
        <v>2</v>
      </c>
      <c r="F208" s="32"/>
      <c r="G208" s="33">
        <v>83370.990000000005</v>
      </c>
      <c r="H208" s="33">
        <v>83370.990000000005</v>
      </c>
      <c r="I208" s="33">
        <v>0</v>
      </c>
      <c r="J208" s="33">
        <v>250.04</v>
      </c>
      <c r="K208" s="34"/>
      <c r="L208" s="33">
        <v>19512.3</v>
      </c>
      <c r="M208" s="33">
        <v>20203.480000000003</v>
      </c>
      <c r="N208" s="33">
        <v>549.64618073811823</v>
      </c>
      <c r="O208" s="33">
        <v>204.1</v>
      </c>
      <c r="P208" s="34"/>
      <c r="Q208" s="33">
        <v>19504.509999999998</v>
      </c>
      <c r="R208" s="33">
        <v>19634.863000000001</v>
      </c>
      <c r="S208" s="33">
        <v>82.665752555429805</v>
      </c>
      <c r="T208" s="33">
        <v>54.922019999999996</v>
      </c>
      <c r="U208" s="35"/>
      <c r="V208" s="12">
        <f t="shared" si="15"/>
        <v>19504.509999999998</v>
      </c>
      <c r="W208" s="12">
        <f t="shared" si="16"/>
        <v>19634.863000000001</v>
      </c>
      <c r="X208" s="12">
        <f t="shared" si="17"/>
        <v>0</v>
      </c>
      <c r="Y208" s="12">
        <f t="shared" si="18"/>
        <v>54.922019999999996</v>
      </c>
    </row>
    <row r="209" spans="1:25" x14ac:dyDescent="0.2">
      <c r="A209" s="32">
        <f t="shared" si="19"/>
        <v>206</v>
      </c>
      <c r="B209" t="s">
        <v>204</v>
      </c>
      <c r="C209" s="38">
        <v>229</v>
      </c>
      <c r="D209" s="38">
        <v>20</v>
      </c>
      <c r="E209" s="38">
        <v>3</v>
      </c>
      <c r="F209" s="32"/>
      <c r="G209" s="33">
        <v>83261.78</v>
      </c>
      <c r="H209" s="33">
        <v>83261.78</v>
      </c>
      <c r="I209" s="33">
        <v>0</v>
      </c>
      <c r="J209" s="33">
        <v>250.04</v>
      </c>
      <c r="K209" s="34"/>
      <c r="L209" s="33">
        <v>22490.9</v>
      </c>
      <c r="M209" s="33">
        <v>23023.68</v>
      </c>
      <c r="N209" s="33">
        <v>410.14825178762408</v>
      </c>
      <c r="O209" s="33">
        <v>180.2</v>
      </c>
      <c r="P209" s="34"/>
      <c r="Q209" s="33">
        <v>22320.89</v>
      </c>
      <c r="R209" s="33">
        <v>22424.810999999998</v>
      </c>
      <c r="S209" s="33">
        <v>81.635983957239546</v>
      </c>
      <c r="T209" s="33">
        <v>61.713800000000006</v>
      </c>
      <c r="U209" s="35"/>
      <c r="V209" s="12">
        <f t="shared" si="15"/>
        <v>22320.89</v>
      </c>
      <c r="W209" s="12">
        <f t="shared" si="16"/>
        <v>22424.810999999998</v>
      </c>
      <c r="X209" s="12">
        <f t="shared" si="17"/>
        <v>0</v>
      </c>
      <c r="Y209" s="12">
        <f t="shared" si="18"/>
        <v>61.713800000000006</v>
      </c>
    </row>
    <row r="210" spans="1:25" x14ac:dyDescent="0.2">
      <c r="A210" s="32">
        <f t="shared" si="19"/>
        <v>207</v>
      </c>
      <c r="B210" t="s">
        <v>205</v>
      </c>
      <c r="C210" s="38">
        <v>229</v>
      </c>
      <c r="D210" s="38">
        <v>20</v>
      </c>
      <c r="E210" s="38">
        <v>4</v>
      </c>
      <c r="F210" s="32"/>
      <c r="G210" s="33">
        <v>83247.360000000001</v>
      </c>
      <c r="H210" s="33">
        <v>83247.360000000001</v>
      </c>
      <c r="I210" s="33">
        <v>0</v>
      </c>
      <c r="J210" s="33">
        <v>250.05</v>
      </c>
      <c r="K210" s="34"/>
      <c r="L210" s="33">
        <v>22952.799999999999</v>
      </c>
      <c r="M210" s="33">
        <v>23996.66</v>
      </c>
      <c r="N210" s="33">
        <v>987.0916091675025</v>
      </c>
      <c r="O210" s="33">
        <v>171.2</v>
      </c>
      <c r="P210" s="34"/>
      <c r="Q210" s="33">
        <v>22943.67</v>
      </c>
      <c r="R210" s="33">
        <v>23319.273999999998</v>
      </c>
      <c r="S210" s="33">
        <v>217.8430161683718</v>
      </c>
      <c r="T210" s="33">
        <v>70.154259999999994</v>
      </c>
      <c r="U210" s="35"/>
      <c r="V210" s="12">
        <f t="shared" si="15"/>
        <v>22943.67</v>
      </c>
      <c r="W210" s="12">
        <f t="shared" si="16"/>
        <v>23319.273999999998</v>
      </c>
      <c r="X210" s="12">
        <f t="shared" si="17"/>
        <v>0</v>
      </c>
      <c r="Y210" s="12">
        <f t="shared" si="18"/>
        <v>70.154259999999994</v>
      </c>
    </row>
    <row r="211" spans="1:25" x14ac:dyDescent="0.2">
      <c r="A211" s="32">
        <f t="shared" si="19"/>
        <v>208</v>
      </c>
      <c r="B211" t="s">
        <v>206</v>
      </c>
      <c r="C211" s="38">
        <v>229</v>
      </c>
      <c r="D211" s="38">
        <v>20</v>
      </c>
      <c r="E211" s="38">
        <v>5</v>
      </c>
      <c r="F211" s="32"/>
      <c r="G211" s="33">
        <v>100000000</v>
      </c>
      <c r="H211" s="33">
        <v>100000000</v>
      </c>
      <c r="I211" s="33">
        <v>0</v>
      </c>
      <c r="J211" s="33">
        <v>250.01</v>
      </c>
      <c r="K211" s="34"/>
      <c r="L211" s="33">
        <v>25302.2</v>
      </c>
      <c r="M211" s="33">
        <v>26569</v>
      </c>
      <c r="N211" s="33">
        <v>728.2811590770882</v>
      </c>
      <c r="O211" s="33">
        <v>183.6</v>
      </c>
      <c r="P211" s="34"/>
      <c r="Q211" s="33">
        <v>26121.38</v>
      </c>
      <c r="R211" s="33">
        <v>26375.791999999998</v>
      </c>
      <c r="S211" s="33">
        <v>186.63568390494527</v>
      </c>
      <c r="T211" s="33">
        <v>74.018349999999998</v>
      </c>
      <c r="U211" s="35"/>
      <c r="V211" s="12">
        <f t="shared" si="15"/>
        <v>25302.2</v>
      </c>
      <c r="W211" s="12">
        <f t="shared" si="16"/>
        <v>26375.791999999998</v>
      </c>
      <c r="X211" s="12">
        <f t="shared" si="17"/>
        <v>0</v>
      </c>
      <c r="Y211" s="12">
        <f t="shared" si="18"/>
        <v>74.018349999999998</v>
      </c>
    </row>
    <row r="212" spans="1:25" x14ac:dyDescent="0.2">
      <c r="A212" s="32">
        <f t="shared" si="19"/>
        <v>209</v>
      </c>
      <c r="B212" t="s">
        <v>207</v>
      </c>
      <c r="C212" s="38">
        <v>431</v>
      </c>
      <c r="D212" s="38">
        <v>5</v>
      </c>
      <c r="E212" s="38">
        <v>2</v>
      </c>
      <c r="F212" s="32"/>
      <c r="G212" s="33">
        <v>1247277.46</v>
      </c>
      <c r="H212" s="33">
        <v>1247277.46</v>
      </c>
      <c r="I212" s="33">
        <v>0</v>
      </c>
      <c r="J212" s="33">
        <v>250.05</v>
      </c>
      <c r="K212" s="34"/>
      <c r="L212" s="33">
        <v>500393</v>
      </c>
      <c r="M212" s="33">
        <v>509402.5</v>
      </c>
      <c r="N212" s="33">
        <v>6579.5602563291923</v>
      </c>
      <c r="O212" s="33">
        <v>241.8</v>
      </c>
      <c r="P212" s="34"/>
      <c r="Q212" s="33">
        <v>488702.79</v>
      </c>
      <c r="R212" s="33">
        <v>489236.26699999999</v>
      </c>
      <c r="S212" s="33">
        <v>332.93822126468245</v>
      </c>
      <c r="T212" s="33">
        <v>100.30491999999998</v>
      </c>
      <c r="U212" s="35"/>
      <c r="V212" s="12">
        <f t="shared" si="15"/>
        <v>488702.79</v>
      </c>
      <c r="W212" s="12">
        <f t="shared" si="16"/>
        <v>489236.26699999999</v>
      </c>
      <c r="X212" s="12">
        <f t="shared" si="17"/>
        <v>0</v>
      </c>
      <c r="Y212" s="12">
        <f t="shared" si="18"/>
        <v>100.30491999999998</v>
      </c>
    </row>
    <row r="213" spans="1:25" x14ac:dyDescent="0.2">
      <c r="A213" s="32">
        <f t="shared" si="19"/>
        <v>210</v>
      </c>
      <c r="B213" t="s">
        <v>208</v>
      </c>
      <c r="C213" s="38">
        <v>431</v>
      </c>
      <c r="D213" s="38">
        <v>5</v>
      </c>
      <c r="E213" s="38">
        <v>3</v>
      </c>
      <c r="F213" s="32"/>
      <c r="G213" s="33">
        <v>1226121.6599999999</v>
      </c>
      <c r="H213" s="33">
        <v>1226121.6599999999</v>
      </c>
      <c r="I213" s="33">
        <v>0</v>
      </c>
      <c r="J213" s="33">
        <v>250.05</v>
      </c>
      <c r="K213" s="34"/>
      <c r="L213" s="33">
        <v>519503</v>
      </c>
      <c r="M213" s="33">
        <v>535507.1</v>
      </c>
      <c r="N213" s="33">
        <v>8532.9599195641895</v>
      </c>
      <c r="O213" s="33">
        <v>237.5</v>
      </c>
      <c r="P213" s="34"/>
      <c r="Q213" s="33">
        <v>509323.5</v>
      </c>
      <c r="R213" s="33">
        <v>510345.29399999994</v>
      </c>
      <c r="S213" s="33">
        <v>630.22344556338123</v>
      </c>
      <c r="T213" s="33">
        <v>106.61278999999999</v>
      </c>
      <c r="U213" s="35"/>
      <c r="V213" s="12">
        <f t="shared" si="15"/>
        <v>509323.5</v>
      </c>
      <c r="W213" s="12">
        <f t="shared" si="16"/>
        <v>510345.29399999994</v>
      </c>
      <c r="X213" s="12">
        <f t="shared" si="17"/>
        <v>0</v>
      </c>
      <c r="Y213" s="12">
        <f t="shared" si="18"/>
        <v>106.61278999999999</v>
      </c>
    </row>
    <row r="214" spans="1:25" x14ac:dyDescent="0.2">
      <c r="A214" s="32">
        <f t="shared" si="19"/>
        <v>211</v>
      </c>
      <c r="B214" t="s">
        <v>209</v>
      </c>
      <c r="C214" s="38">
        <v>431</v>
      </c>
      <c r="D214" s="38">
        <v>5</v>
      </c>
      <c r="E214" s="38">
        <v>4</v>
      </c>
      <c r="F214" s="32"/>
      <c r="G214" s="33">
        <v>100000000</v>
      </c>
      <c r="H214" s="33">
        <v>100000000</v>
      </c>
      <c r="I214" s="33">
        <v>0</v>
      </c>
      <c r="J214" s="33">
        <v>250.01</v>
      </c>
      <c r="K214" s="34"/>
      <c r="L214" s="33">
        <v>507981</v>
      </c>
      <c r="M214" s="33">
        <v>515654.40000000002</v>
      </c>
      <c r="N214" s="33">
        <v>5850.4072830682289</v>
      </c>
      <c r="O214" s="33">
        <v>235.8</v>
      </c>
      <c r="P214" s="34"/>
      <c r="Q214" s="33">
        <v>496058.22</v>
      </c>
      <c r="R214" s="33">
        <v>496979.79799999995</v>
      </c>
      <c r="S214" s="33">
        <v>587.18297170662709</v>
      </c>
      <c r="T214" s="33">
        <v>116.71819000000002</v>
      </c>
      <c r="U214" s="35"/>
      <c r="V214" s="12">
        <f t="shared" si="15"/>
        <v>496058.22</v>
      </c>
      <c r="W214" s="12">
        <f t="shared" si="16"/>
        <v>496979.79799999995</v>
      </c>
      <c r="X214" s="12">
        <f t="shared" si="17"/>
        <v>0</v>
      </c>
      <c r="Y214" s="12">
        <f t="shared" si="18"/>
        <v>116.71819000000002</v>
      </c>
    </row>
    <row r="215" spans="1:25" x14ac:dyDescent="0.2">
      <c r="A215" s="32">
        <f t="shared" si="19"/>
        <v>212</v>
      </c>
      <c r="B215" t="s">
        <v>210</v>
      </c>
      <c r="C215" s="38">
        <v>431</v>
      </c>
      <c r="D215" s="38">
        <v>5</v>
      </c>
      <c r="E215" s="38">
        <v>5</v>
      </c>
      <c r="F215" s="32"/>
      <c r="G215" s="33">
        <v>100000000</v>
      </c>
      <c r="H215" s="33">
        <v>100000000</v>
      </c>
      <c r="I215" s="33">
        <v>0</v>
      </c>
      <c r="J215" s="33">
        <v>250.01</v>
      </c>
      <c r="K215" s="34"/>
      <c r="L215" s="33">
        <v>549688</v>
      </c>
      <c r="M215" s="33">
        <v>575304.6</v>
      </c>
      <c r="N215" s="33">
        <v>12178.828389189714</v>
      </c>
      <c r="O215" s="33">
        <v>235.2</v>
      </c>
      <c r="P215" s="34"/>
      <c r="Q215" s="33">
        <v>517806.55</v>
      </c>
      <c r="R215" s="33">
        <v>520038.39199999988</v>
      </c>
      <c r="S215" s="33">
        <v>1267.7801270707648</v>
      </c>
      <c r="T215" s="33">
        <v>121.04647</v>
      </c>
      <c r="U215" s="35"/>
      <c r="V215" s="12">
        <f t="shared" si="15"/>
        <v>517806.55</v>
      </c>
      <c r="W215" s="12">
        <f t="shared" si="16"/>
        <v>520038.39199999988</v>
      </c>
      <c r="X215" s="12">
        <f t="shared" si="17"/>
        <v>0</v>
      </c>
      <c r="Y215" s="12">
        <f t="shared" si="18"/>
        <v>121.04647</v>
      </c>
    </row>
    <row r="216" spans="1:25" x14ac:dyDescent="0.2">
      <c r="A216" s="32">
        <f t="shared" si="19"/>
        <v>213</v>
      </c>
      <c r="B216" t="s">
        <v>211</v>
      </c>
      <c r="C216" s="38">
        <v>431</v>
      </c>
      <c r="D216" s="38">
        <v>10</v>
      </c>
      <c r="E216" s="38">
        <v>2</v>
      </c>
      <c r="F216" s="32"/>
      <c r="G216" s="33">
        <v>611320.92000000004</v>
      </c>
      <c r="H216" s="33">
        <v>611320.92000000004</v>
      </c>
      <c r="I216" s="33">
        <v>0</v>
      </c>
      <c r="J216" s="33">
        <v>250.09</v>
      </c>
      <c r="K216" s="34"/>
      <c r="L216" s="33">
        <v>186022</v>
      </c>
      <c r="M216" s="33">
        <v>191860.9</v>
      </c>
      <c r="N216" s="33">
        <v>5036.8361200261425</v>
      </c>
      <c r="O216" s="33">
        <v>222.5</v>
      </c>
      <c r="P216" s="34"/>
      <c r="Q216" s="33">
        <v>177591.29</v>
      </c>
      <c r="R216" s="33">
        <v>178391.01400000002</v>
      </c>
      <c r="S216" s="33">
        <v>643.25274965427013</v>
      </c>
      <c r="T216" s="33">
        <v>151.99520000000001</v>
      </c>
      <c r="U216" s="35"/>
      <c r="V216" s="12">
        <f t="shared" si="15"/>
        <v>177591.29</v>
      </c>
      <c r="W216" s="12">
        <f t="shared" si="16"/>
        <v>178391.01400000002</v>
      </c>
      <c r="X216" s="12">
        <f t="shared" si="17"/>
        <v>0</v>
      </c>
      <c r="Y216" s="12">
        <f t="shared" si="18"/>
        <v>151.99520000000001</v>
      </c>
    </row>
    <row r="217" spans="1:25" x14ac:dyDescent="0.2">
      <c r="A217" s="32">
        <f t="shared" si="19"/>
        <v>214</v>
      </c>
      <c r="B217" t="s">
        <v>212</v>
      </c>
      <c r="C217" s="38">
        <v>431</v>
      </c>
      <c r="D217" s="38">
        <v>10</v>
      </c>
      <c r="E217" s="38">
        <v>3</v>
      </c>
      <c r="F217" s="32"/>
      <c r="G217" s="33">
        <v>604780.97</v>
      </c>
      <c r="H217" s="33">
        <v>604780.97</v>
      </c>
      <c r="I217" s="33">
        <v>0</v>
      </c>
      <c r="J217" s="33">
        <v>250.09</v>
      </c>
      <c r="K217" s="34"/>
      <c r="L217" s="33">
        <v>194103</v>
      </c>
      <c r="M217" s="33">
        <v>205710.5</v>
      </c>
      <c r="N217" s="33">
        <v>6532.1158431926851</v>
      </c>
      <c r="O217" s="33">
        <v>228.3</v>
      </c>
      <c r="P217" s="34"/>
      <c r="Q217" s="33">
        <v>185391.59</v>
      </c>
      <c r="R217" s="33">
        <v>186200.27699999997</v>
      </c>
      <c r="S217" s="33">
        <v>513.16878304316401</v>
      </c>
      <c r="T217" s="33">
        <v>167.62731000000002</v>
      </c>
      <c r="U217" s="35"/>
      <c r="V217" s="12">
        <f t="shared" si="15"/>
        <v>185391.59</v>
      </c>
      <c r="W217" s="12">
        <f t="shared" si="16"/>
        <v>186200.27699999997</v>
      </c>
      <c r="X217" s="12">
        <f t="shared" si="17"/>
        <v>0</v>
      </c>
      <c r="Y217" s="12">
        <f t="shared" si="18"/>
        <v>167.62731000000002</v>
      </c>
    </row>
    <row r="218" spans="1:25" x14ac:dyDescent="0.2">
      <c r="A218" s="32">
        <f t="shared" si="19"/>
        <v>215</v>
      </c>
      <c r="B218" t="s">
        <v>213</v>
      </c>
      <c r="C218" s="38">
        <v>431</v>
      </c>
      <c r="D218" s="38">
        <v>10</v>
      </c>
      <c r="E218" s="38">
        <v>4</v>
      </c>
      <c r="F218" s="32"/>
      <c r="G218" s="33">
        <v>614071.56000000006</v>
      </c>
      <c r="H218" s="33">
        <v>614071.56000000006</v>
      </c>
      <c r="I218" s="33">
        <v>0</v>
      </c>
      <c r="J218" s="33">
        <v>250.1</v>
      </c>
      <c r="K218" s="34"/>
      <c r="L218" s="33">
        <v>195840</v>
      </c>
      <c r="M218" s="33">
        <v>208226</v>
      </c>
      <c r="N218" s="33">
        <v>6960.1399091940348</v>
      </c>
      <c r="O218" s="33">
        <v>228.1</v>
      </c>
      <c r="P218" s="34"/>
      <c r="Q218" s="33">
        <v>187489.93</v>
      </c>
      <c r="R218" s="33">
        <v>188977.77100000001</v>
      </c>
      <c r="S218" s="33">
        <v>818.21954282114677</v>
      </c>
      <c r="T218" s="33">
        <v>186.63574</v>
      </c>
      <c r="U218" s="35"/>
      <c r="V218" s="12">
        <f t="shared" si="15"/>
        <v>187489.93</v>
      </c>
      <c r="W218" s="12">
        <f t="shared" si="16"/>
        <v>188977.77100000001</v>
      </c>
      <c r="X218" s="12">
        <f t="shared" si="17"/>
        <v>0</v>
      </c>
      <c r="Y218" s="12">
        <f t="shared" si="18"/>
        <v>186.63574</v>
      </c>
    </row>
    <row r="219" spans="1:25" x14ac:dyDescent="0.2">
      <c r="A219" s="32">
        <f t="shared" si="19"/>
        <v>216</v>
      </c>
      <c r="B219" t="s">
        <v>214</v>
      </c>
      <c r="C219" s="38">
        <v>431</v>
      </c>
      <c r="D219" s="38">
        <v>10</v>
      </c>
      <c r="E219" s="38">
        <v>5</v>
      </c>
      <c r="F219" s="32"/>
      <c r="G219" s="33">
        <v>100000000</v>
      </c>
      <c r="H219" s="33">
        <v>100000000</v>
      </c>
      <c r="I219" s="33">
        <v>0</v>
      </c>
      <c r="J219" s="33">
        <v>250.02</v>
      </c>
      <c r="K219" s="34"/>
      <c r="L219" s="33">
        <v>223966</v>
      </c>
      <c r="M219" s="33">
        <v>234974.7</v>
      </c>
      <c r="N219" s="33">
        <v>7303.5373020353782</v>
      </c>
      <c r="O219" s="33">
        <v>235.9</v>
      </c>
      <c r="P219" s="34"/>
      <c r="Q219" s="33">
        <v>204415.09</v>
      </c>
      <c r="R219" s="33">
        <v>206140.69700000001</v>
      </c>
      <c r="S219" s="33">
        <v>1086.5056301337013</v>
      </c>
      <c r="T219" s="33">
        <v>190.86296999999999</v>
      </c>
      <c r="U219" s="35"/>
      <c r="V219" s="12">
        <f t="shared" si="15"/>
        <v>204415.09</v>
      </c>
      <c r="W219" s="12">
        <f t="shared" si="16"/>
        <v>206140.69700000001</v>
      </c>
      <c r="X219" s="12">
        <f t="shared" si="17"/>
        <v>0</v>
      </c>
      <c r="Y219" s="12">
        <f t="shared" si="18"/>
        <v>190.86296999999999</v>
      </c>
    </row>
    <row r="220" spans="1:25" x14ac:dyDescent="0.2">
      <c r="A220" s="32">
        <f t="shared" si="19"/>
        <v>217</v>
      </c>
      <c r="B220" t="s">
        <v>215</v>
      </c>
      <c r="C220" s="38">
        <v>431</v>
      </c>
      <c r="D220" s="38">
        <v>15</v>
      </c>
      <c r="E220" s="38">
        <v>2</v>
      </c>
      <c r="F220" s="32"/>
      <c r="G220" s="33">
        <v>404560.49</v>
      </c>
      <c r="H220" s="33">
        <v>404560.49</v>
      </c>
      <c r="I220" s="33">
        <v>0</v>
      </c>
      <c r="J220" s="33">
        <v>250.15</v>
      </c>
      <c r="K220" s="34"/>
      <c r="L220" s="33">
        <v>103601</v>
      </c>
      <c r="M220" s="33">
        <v>105460.4</v>
      </c>
      <c r="N220" s="33">
        <v>1255.8236075712757</v>
      </c>
      <c r="O220" s="33">
        <v>247.4</v>
      </c>
      <c r="P220" s="34"/>
      <c r="Q220" s="33">
        <v>98316.46</v>
      </c>
      <c r="R220" s="33">
        <v>98489.950999999972</v>
      </c>
      <c r="S220" s="33">
        <v>109.19107517965389</v>
      </c>
      <c r="T220" s="33">
        <v>186.92404999999999</v>
      </c>
      <c r="U220" s="35"/>
      <c r="V220" s="12">
        <f t="shared" si="15"/>
        <v>98316.46</v>
      </c>
      <c r="W220" s="12">
        <f t="shared" si="16"/>
        <v>98489.950999999972</v>
      </c>
      <c r="X220" s="12">
        <f t="shared" si="17"/>
        <v>0</v>
      </c>
      <c r="Y220" s="12">
        <f t="shared" si="18"/>
        <v>186.92404999999999</v>
      </c>
    </row>
    <row r="221" spans="1:25" x14ac:dyDescent="0.2">
      <c r="A221" s="32">
        <f t="shared" si="19"/>
        <v>218</v>
      </c>
      <c r="B221" t="s">
        <v>216</v>
      </c>
      <c r="C221" s="38">
        <v>431</v>
      </c>
      <c r="D221" s="38">
        <v>15</v>
      </c>
      <c r="E221" s="38">
        <v>3</v>
      </c>
      <c r="F221" s="32"/>
      <c r="G221" s="33">
        <v>404870.46</v>
      </c>
      <c r="H221" s="33">
        <v>404870.46</v>
      </c>
      <c r="I221" s="33">
        <v>0</v>
      </c>
      <c r="J221" s="33">
        <v>250.19</v>
      </c>
      <c r="K221" s="34"/>
      <c r="L221" s="33">
        <v>111142</v>
      </c>
      <c r="M221" s="33">
        <v>114639.8</v>
      </c>
      <c r="N221" s="33">
        <v>2865.173595671532</v>
      </c>
      <c r="O221" s="33">
        <v>235.6</v>
      </c>
      <c r="P221" s="34"/>
      <c r="Q221" s="33">
        <v>103721.86</v>
      </c>
      <c r="R221" s="33">
        <v>104970.42199999999</v>
      </c>
      <c r="S221" s="33">
        <v>734.33712514984086</v>
      </c>
      <c r="T221" s="33">
        <v>211.98434000000003</v>
      </c>
      <c r="U221" s="35"/>
      <c r="V221" s="12">
        <f t="shared" si="15"/>
        <v>103721.86</v>
      </c>
      <c r="W221" s="12">
        <f t="shared" si="16"/>
        <v>104970.42199999999</v>
      </c>
      <c r="X221" s="12">
        <f t="shared" si="17"/>
        <v>0</v>
      </c>
      <c r="Y221" s="12">
        <f t="shared" si="18"/>
        <v>211.98434000000003</v>
      </c>
    </row>
    <row r="222" spans="1:25" x14ac:dyDescent="0.2">
      <c r="A222" s="32">
        <f t="shared" si="19"/>
        <v>219</v>
      </c>
      <c r="B222" t="s">
        <v>217</v>
      </c>
      <c r="C222" s="38">
        <v>431</v>
      </c>
      <c r="D222" s="38">
        <v>15</v>
      </c>
      <c r="E222" s="38">
        <v>4</v>
      </c>
      <c r="F222" s="32"/>
      <c r="G222" s="33">
        <v>100000000</v>
      </c>
      <c r="H222" s="33">
        <v>100000000</v>
      </c>
      <c r="I222" s="33">
        <v>0</v>
      </c>
      <c r="J222" s="33">
        <v>250.01</v>
      </c>
      <c r="K222" s="34"/>
      <c r="L222" s="33">
        <v>111907</v>
      </c>
      <c r="M222" s="33">
        <v>117607.8</v>
      </c>
      <c r="N222" s="33">
        <v>3362.3485773422653</v>
      </c>
      <c r="O222" s="33">
        <v>233.2</v>
      </c>
      <c r="P222" s="34"/>
      <c r="Q222" s="33">
        <v>108873.97</v>
      </c>
      <c r="R222" s="33">
        <v>109705.80399999997</v>
      </c>
      <c r="S222" s="33">
        <v>489.12796088094888</v>
      </c>
      <c r="T222" s="33">
        <v>238.47454999999999</v>
      </c>
      <c r="U222" s="35"/>
      <c r="V222" s="12">
        <f t="shared" si="15"/>
        <v>108873.97</v>
      </c>
      <c r="W222" s="12">
        <f t="shared" si="16"/>
        <v>109705.80399999997</v>
      </c>
      <c r="X222" s="12">
        <f t="shared" si="17"/>
        <v>0</v>
      </c>
      <c r="Y222" s="12">
        <f t="shared" si="18"/>
        <v>233.2</v>
      </c>
    </row>
    <row r="223" spans="1:25" x14ac:dyDescent="0.2">
      <c r="A223" s="32">
        <f t="shared" si="19"/>
        <v>220</v>
      </c>
      <c r="B223" t="s">
        <v>218</v>
      </c>
      <c r="C223" s="38">
        <v>431</v>
      </c>
      <c r="D223" s="38">
        <v>15</v>
      </c>
      <c r="E223" s="38">
        <v>5</v>
      </c>
      <c r="F223" s="32"/>
      <c r="G223" s="33">
        <v>100000000</v>
      </c>
      <c r="H223" s="33">
        <v>100000000</v>
      </c>
      <c r="I223" s="33">
        <v>0</v>
      </c>
      <c r="J223" s="33">
        <v>250.18</v>
      </c>
      <c r="K223" s="34"/>
      <c r="L223" s="33">
        <v>124256</v>
      </c>
      <c r="M223" s="33">
        <v>134004.4</v>
      </c>
      <c r="N223" s="33">
        <v>4891.8134378889708</v>
      </c>
      <c r="O223" s="33">
        <v>243.4</v>
      </c>
      <c r="P223" s="34"/>
      <c r="Q223" s="33">
        <v>118549.25</v>
      </c>
      <c r="R223" s="33">
        <v>119974.61299999998</v>
      </c>
      <c r="S223" s="33">
        <v>745.82642714195322</v>
      </c>
      <c r="T223" s="33">
        <v>248.11259999999999</v>
      </c>
      <c r="U223" s="35"/>
      <c r="V223" s="12">
        <f t="shared" si="15"/>
        <v>118549.25</v>
      </c>
      <c r="W223" s="12">
        <f t="shared" si="16"/>
        <v>119974.61299999998</v>
      </c>
      <c r="X223" s="12">
        <f t="shared" si="17"/>
        <v>0</v>
      </c>
      <c r="Y223" s="12">
        <f t="shared" si="18"/>
        <v>243.4</v>
      </c>
    </row>
    <row r="224" spans="1:25" x14ac:dyDescent="0.2">
      <c r="A224" s="32">
        <f t="shared" si="19"/>
        <v>221</v>
      </c>
      <c r="B224" t="s">
        <v>219</v>
      </c>
      <c r="C224" s="38">
        <v>431</v>
      </c>
      <c r="D224" s="38">
        <v>20</v>
      </c>
      <c r="E224" s="38">
        <v>2</v>
      </c>
      <c r="F224" s="32"/>
      <c r="G224" s="33">
        <v>100000000</v>
      </c>
      <c r="H224" s="33">
        <v>100000000</v>
      </c>
      <c r="I224" s="33">
        <v>0</v>
      </c>
      <c r="J224" s="33">
        <v>250</v>
      </c>
      <c r="K224" s="34"/>
      <c r="L224" s="33">
        <v>65210.6</v>
      </c>
      <c r="M224" s="33">
        <v>67126.180000000008</v>
      </c>
      <c r="N224" s="33">
        <v>1150.2985426980845</v>
      </c>
      <c r="O224" s="33">
        <v>236.2</v>
      </c>
      <c r="P224" s="34"/>
      <c r="Q224" s="33">
        <v>62006.05</v>
      </c>
      <c r="R224" s="33">
        <v>62794.764999999999</v>
      </c>
      <c r="S224" s="33">
        <v>319.91589690798997</v>
      </c>
      <c r="T224" s="33">
        <v>223.50770000000003</v>
      </c>
      <c r="U224" s="35"/>
      <c r="V224" s="12">
        <f t="shared" si="15"/>
        <v>62006.05</v>
      </c>
      <c r="W224" s="12">
        <f t="shared" si="16"/>
        <v>62794.764999999999</v>
      </c>
      <c r="X224" s="12">
        <f t="shared" si="17"/>
        <v>0</v>
      </c>
      <c r="Y224" s="12">
        <f t="shared" si="18"/>
        <v>223.50770000000003</v>
      </c>
    </row>
    <row r="225" spans="1:25" x14ac:dyDescent="0.2">
      <c r="A225" s="32">
        <f t="shared" si="19"/>
        <v>222</v>
      </c>
      <c r="B225" t="s">
        <v>220</v>
      </c>
      <c r="C225" s="38">
        <v>431</v>
      </c>
      <c r="D225" s="38">
        <v>20</v>
      </c>
      <c r="E225" s="38">
        <v>3</v>
      </c>
      <c r="F225" s="32"/>
      <c r="G225" s="33">
        <v>100000000</v>
      </c>
      <c r="H225" s="33">
        <v>100000000</v>
      </c>
      <c r="I225" s="33">
        <v>0</v>
      </c>
      <c r="J225" s="33">
        <v>250</v>
      </c>
      <c r="K225" s="34"/>
      <c r="L225" s="33">
        <v>71818.600000000006</v>
      </c>
      <c r="M225" s="33">
        <v>75678.539999999994</v>
      </c>
      <c r="N225" s="33">
        <v>2831.3819221951208</v>
      </c>
      <c r="O225" s="33">
        <v>225.6</v>
      </c>
      <c r="P225" s="34"/>
      <c r="Q225" s="33">
        <v>67761.7</v>
      </c>
      <c r="R225" s="33">
        <v>68285.609000000011</v>
      </c>
      <c r="S225" s="33">
        <v>288.63599627096539</v>
      </c>
      <c r="T225" s="33">
        <v>255.92572000000001</v>
      </c>
      <c r="U225" s="35"/>
      <c r="V225" s="12">
        <f t="shared" si="15"/>
        <v>67761.7</v>
      </c>
      <c r="W225" s="12">
        <f t="shared" si="16"/>
        <v>68285.609000000011</v>
      </c>
      <c r="X225" s="12">
        <f t="shared" si="17"/>
        <v>0</v>
      </c>
      <c r="Y225" s="12">
        <f t="shared" si="18"/>
        <v>225.6</v>
      </c>
    </row>
    <row r="226" spans="1:25" x14ac:dyDescent="0.2">
      <c r="A226" s="32">
        <f t="shared" si="19"/>
        <v>223</v>
      </c>
      <c r="B226" t="s">
        <v>221</v>
      </c>
      <c r="C226" s="38">
        <v>431</v>
      </c>
      <c r="D226" s="38">
        <v>20</v>
      </c>
      <c r="E226" s="38">
        <v>4</v>
      </c>
      <c r="F226" s="32"/>
      <c r="G226" s="33">
        <v>100000000</v>
      </c>
      <c r="H226" s="33">
        <v>100000000</v>
      </c>
      <c r="I226" s="33">
        <v>0</v>
      </c>
      <c r="J226" s="33">
        <v>250</v>
      </c>
      <c r="K226" s="34"/>
      <c r="L226" s="33">
        <v>79481.8</v>
      </c>
      <c r="M226" s="33">
        <v>81017.24000000002</v>
      </c>
      <c r="N226" s="33">
        <v>1592.5930066683334</v>
      </c>
      <c r="O226" s="33">
        <v>225.9</v>
      </c>
      <c r="P226" s="34"/>
      <c r="Q226" s="33">
        <v>74664.89</v>
      </c>
      <c r="R226" s="33">
        <v>75525.392999999996</v>
      </c>
      <c r="S226" s="33">
        <v>425.87478989461033</v>
      </c>
      <c r="T226" s="33">
        <v>289.09180000000003</v>
      </c>
      <c r="U226" s="35"/>
      <c r="V226" s="12">
        <f t="shared" si="15"/>
        <v>74664.89</v>
      </c>
      <c r="W226" s="12">
        <f t="shared" si="16"/>
        <v>75525.392999999996</v>
      </c>
      <c r="X226" s="12">
        <f t="shared" si="17"/>
        <v>0</v>
      </c>
      <c r="Y226" s="12">
        <f t="shared" si="18"/>
        <v>225.9</v>
      </c>
    </row>
    <row r="227" spans="1:25" x14ac:dyDescent="0.2">
      <c r="A227" s="32">
        <f t="shared" si="19"/>
        <v>224</v>
      </c>
      <c r="B227" t="s">
        <v>222</v>
      </c>
      <c r="C227" s="38">
        <v>431</v>
      </c>
      <c r="D227" s="38">
        <v>20</v>
      </c>
      <c r="E227" s="38">
        <v>5</v>
      </c>
      <c r="F227" s="32"/>
      <c r="G227" s="33">
        <v>100000000</v>
      </c>
      <c r="H227" s="33">
        <v>100000000</v>
      </c>
      <c r="I227" s="33">
        <v>0</v>
      </c>
      <c r="J227" s="33">
        <v>250</v>
      </c>
      <c r="K227" s="34"/>
      <c r="L227" s="33">
        <v>84129.4</v>
      </c>
      <c r="M227" s="33">
        <v>87889.06</v>
      </c>
      <c r="N227" s="33">
        <v>2898.0674423561022</v>
      </c>
      <c r="O227" s="33">
        <v>230.2</v>
      </c>
      <c r="P227" s="34"/>
      <c r="Q227" s="33">
        <v>78008.160000000003</v>
      </c>
      <c r="R227" s="33">
        <v>79137.315000000002</v>
      </c>
      <c r="S227" s="33">
        <v>673.91126143910321</v>
      </c>
      <c r="T227" s="33">
        <v>308.43691999999999</v>
      </c>
      <c r="U227" s="35"/>
      <c r="V227" s="12">
        <f t="shared" si="15"/>
        <v>78008.160000000003</v>
      </c>
      <c r="W227" s="12">
        <f t="shared" si="16"/>
        <v>79137.315000000002</v>
      </c>
      <c r="X227" s="12">
        <f t="shared" si="17"/>
        <v>0</v>
      </c>
      <c r="Y227" s="12">
        <f t="shared" si="18"/>
        <v>230.2</v>
      </c>
    </row>
    <row r="228" spans="1:25" x14ac:dyDescent="0.2">
      <c r="A228" s="32">
        <f t="shared" si="19"/>
        <v>225</v>
      </c>
      <c r="B228" t="s">
        <v>223</v>
      </c>
      <c r="C228" s="38">
        <v>100</v>
      </c>
      <c r="D228" s="38">
        <v>5</v>
      </c>
      <c r="E228" s="38">
        <v>2</v>
      </c>
      <c r="F228" s="32"/>
      <c r="G228" s="33">
        <v>1498564.77</v>
      </c>
      <c r="H228" s="33">
        <v>1498564.77</v>
      </c>
      <c r="I228" s="33">
        <v>0</v>
      </c>
      <c r="J228" s="33">
        <v>250.01</v>
      </c>
      <c r="K228" s="34"/>
      <c r="L228" s="33">
        <v>681110</v>
      </c>
      <c r="M228" s="33">
        <v>683137.3</v>
      </c>
      <c r="N228" s="33">
        <v>1647.3568762650605</v>
      </c>
      <c r="O228" s="33">
        <v>94.2</v>
      </c>
      <c r="P228" s="34"/>
      <c r="Q228" s="33">
        <v>679873.9</v>
      </c>
      <c r="R228" s="33">
        <v>679995.65000000014</v>
      </c>
      <c r="S228" s="33">
        <v>385.00730512550024</v>
      </c>
      <c r="T228" s="33">
        <v>4.6484199999999998</v>
      </c>
      <c r="U228" s="35"/>
      <c r="V228" s="12">
        <f t="shared" si="15"/>
        <v>679873.9</v>
      </c>
      <c r="W228" s="12">
        <f t="shared" si="16"/>
        <v>679995.65000000014</v>
      </c>
      <c r="X228" s="12">
        <f t="shared" si="17"/>
        <v>0</v>
      </c>
      <c r="Y228" s="12">
        <f t="shared" si="18"/>
        <v>4.6484199999999998</v>
      </c>
    </row>
    <row r="229" spans="1:25" x14ac:dyDescent="0.2">
      <c r="A229" s="32">
        <f t="shared" si="19"/>
        <v>226</v>
      </c>
      <c r="B229" t="s">
        <v>224</v>
      </c>
      <c r="C229" s="38">
        <v>100</v>
      </c>
      <c r="D229" s="38">
        <v>5</v>
      </c>
      <c r="E229" s="38">
        <v>3</v>
      </c>
      <c r="F229" s="32"/>
      <c r="G229" s="33">
        <v>1620693.06</v>
      </c>
      <c r="H229" s="33">
        <v>1620693.06</v>
      </c>
      <c r="I229" s="33">
        <v>0</v>
      </c>
      <c r="J229" s="33">
        <v>250</v>
      </c>
      <c r="K229" s="34"/>
      <c r="L229" s="33">
        <v>731638</v>
      </c>
      <c r="M229" s="33">
        <v>743957.8</v>
      </c>
      <c r="N229" s="33">
        <v>6624.4147716358057</v>
      </c>
      <c r="O229" s="33">
        <v>110.1</v>
      </c>
      <c r="P229" s="34"/>
      <c r="Q229" s="33">
        <v>731637.97</v>
      </c>
      <c r="R229" s="33">
        <v>737785</v>
      </c>
      <c r="S229" s="33">
        <v>2658.3334512476608</v>
      </c>
      <c r="T229" s="33">
        <v>5.1788499999999997</v>
      </c>
      <c r="U229" s="35"/>
      <c r="V229" s="12">
        <f t="shared" si="15"/>
        <v>731637.97</v>
      </c>
      <c r="W229" s="12">
        <f t="shared" si="16"/>
        <v>737785</v>
      </c>
      <c r="X229" s="12">
        <f t="shared" si="17"/>
        <v>0</v>
      </c>
      <c r="Y229" s="12">
        <f t="shared" si="18"/>
        <v>5.1788499999999997</v>
      </c>
    </row>
    <row r="230" spans="1:25" x14ac:dyDescent="0.2">
      <c r="A230" s="32">
        <f t="shared" si="19"/>
        <v>227</v>
      </c>
      <c r="B230" t="s">
        <v>225</v>
      </c>
      <c r="C230" s="38">
        <v>100</v>
      </c>
      <c r="D230" s="38">
        <v>5</v>
      </c>
      <c r="E230" s="38">
        <v>4</v>
      </c>
      <c r="F230" s="32"/>
      <c r="G230" s="33">
        <v>1623278.25</v>
      </c>
      <c r="H230" s="33">
        <v>1623278.25</v>
      </c>
      <c r="I230" s="33">
        <v>0</v>
      </c>
      <c r="J230" s="33">
        <v>250.01</v>
      </c>
      <c r="K230" s="34"/>
      <c r="L230" s="33">
        <v>764833</v>
      </c>
      <c r="M230" s="33">
        <v>779167.8</v>
      </c>
      <c r="N230" s="33">
        <v>12356.338731373644</v>
      </c>
      <c r="O230" s="33">
        <v>133.19999999999999</v>
      </c>
      <c r="P230" s="34"/>
      <c r="Q230" s="33">
        <v>764422.34</v>
      </c>
      <c r="R230" s="33">
        <v>773473.47999999986</v>
      </c>
      <c r="S230" s="33">
        <v>6218.347651814136</v>
      </c>
      <c r="T230" s="33">
        <v>5.3722500000000002</v>
      </c>
      <c r="U230" s="35"/>
      <c r="V230" s="12">
        <f t="shared" si="15"/>
        <v>764422.34</v>
      </c>
      <c r="W230" s="12">
        <f t="shared" si="16"/>
        <v>773473.47999999986</v>
      </c>
      <c r="X230" s="12">
        <f t="shared" si="17"/>
        <v>0</v>
      </c>
      <c r="Y230" s="12">
        <f t="shared" si="18"/>
        <v>5.3722500000000002</v>
      </c>
    </row>
    <row r="231" spans="1:25" x14ac:dyDescent="0.2">
      <c r="A231" s="32">
        <f t="shared" si="19"/>
        <v>228</v>
      </c>
      <c r="B231" t="s">
        <v>226</v>
      </c>
      <c r="C231" s="38">
        <v>100</v>
      </c>
      <c r="D231" s="38">
        <v>5</v>
      </c>
      <c r="E231" s="38">
        <v>5</v>
      </c>
      <c r="F231" s="32"/>
      <c r="G231" s="33">
        <v>1616765.55</v>
      </c>
      <c r="H231" s="33">
        <v>1616765.55</v>
      </c>
      <c r="I231" s="33">
        <v>0</v>
      </c>
      <c r="J231" s="33">
        <v>250</v>
      </c>
      <c r="K231" s="34"/>
      <c r="L231" s="33">
        <v>771740</v>
      </c>
      <c r="M231" s="33">
        <v>781175.2</v>
      </c>
      <c r="N231" s="33">
        <v>7354.1473831664089</v>
      </c>
      <c r="O231" s="33">
        <v>181.7</v>
      </c>
      <c r="P231" s="34"/>
      <c r="Q231" s="33">
        <v>773408.25</v>
      </c>
      <c r="R231" s="33">
        <v>781216.25899999985</v>
      </c>
      <c r="S231" s="33">
        <v>5228.9846453153068</v>
      </c>
      <c r="T231" s="33">
        <v>5.7077000000000009</v>
      </c>
      <c r="U231" s="35"/>
      <c r="V231" s="12">
        <f t="shared" si="15"/>
        <v>771740</v>
      </c>
      <c r="W231" s="12">
        <f t="shared" si="16"/>
        <v>781175.2</v>
      </c>
      <c r="X231" s="12">
        <f t="shared" si="17"/>
        <v>0</v>
      </c>
      <c r="Y231" s="12">
        <f t="shared" si="18"/>
        <v>5.7077000000000009</v>
      </c>
    </row>
    <row r="232" spans="1:25" x14ac:dyDescent="0.2">
      <c r="A232" s="32">
        <f t="shared" si="19"/>
        <v>229</v>
      </c>
      <c r="B232" t="s">
        <v>227</v>
      </c>
      <c r="C232" s="38">
        <v>100</v>
      </c>
      <c r="D232" s="38">
        <v>10</v>
      </c>
      <c r="E232" s="38">
        <v>2</v>
      </c>
      <c r="F232" s="32"/>
      <c r="G232" s="33">
        <v>688310.26</v>
      </c>
      <c r="H232" s="33">
        <v>688310.26</v>
      </c>
      <c r="I232" s="33">
        <v>0</v>
      </c>
      <c r="J232" s="33">
        <v>250.01</v>
      </c>
      <c r="K232" s="34"/>
      <c r="L232" s="33">
        <v>217664</v>
      </c>
      <c r="M232" s="33">
        <v>220721.8</v>
      </c>
      <c r="N232" s="33">
        <v>2088.9346460709476</v>
      </c>
      <c r="O232" s="33">
        <v>111.1</v>
      </c>
      <c r="P232" s="34"/>
      <c r="Q232" s="33">
        <v>216665.98</v>
      </c>
      <c r="R232" s="33">
        <v>217718.47899999999</v>
      </c>
      <c r="S232" s="33">
        <v>993.00501968575657</v>
      </c>
      <c r="T232" s="33">
        <v>6.8037899999999993</v>
      </c>
      <c r="U232" s="35"/>
      <c r="V232" s="12">
        <f t="shared" si="15"/>
        <v>216665.98</v>
      </c>
      <c r="W232" s="12">
        <f t="shared" si="16"/>
        <v>217718.47899999999</v>
      </c>
      <c r="X232" s="12">
        <f t="shared" si="17"/>
        <v>0</v>
      </c>
      <c r="Y232" s="12">
        <f t="shared" si="18"/>
        <v>6.8037899999999993</v>
      </c>
    </row>
    <row r="233" spans="1:25" x14ac:dyDescent="0.2">
      <c r="A233" s="32">
        <f t="shared" si="19"/>
        <v>230</v>
      </c>
      <c r="B233" t="s">
        <v>228</v>
      </c>
      <c r="C233" s="38">
        <v>100</v>
      </c>
      <c r="D233" s="38">
        <v>10</v>
      </c>
      <c r="E233" s="38">
        <v>3</v>
      </c>
      <c r="F233" s="32"/>
      <c r="G233" s="33">
        <v>724197.6</v>
      </c>
      <c r="H233" s="33">
        <v>724197.6</v>
      </c>
      <c r="I233" s="33">
        <v>0</v>
      </c>
      <c r="J233" s="33">
        <v>250.02</v>
      </c>
      <c r="K233" s="34"/>
      <c r="L233" s="33">
        <v>238834</v>
      </c>
      <c r="M233" s="33">
        <v>246281.5</v>
      </c>
      <c r="N233" s="33">
        <v>3083.3745672918531</v>
      </c>
      <c r="O233" s="33">
        <v>120.3</v>
      </c>
      <c r="P233" s="34"/>
      <c r="Q233" s="33">
        <v>241420.02</v>
      </c>
      <c r="R233" s="33">
        <v>248373.37900000002</v>
      </c>
      <c r="S233" s="33">
        <v>3252.0435932176251</v>
      </c>
      <c r="T233" s="33">
        <v>7.9427399999999988</v>
      </c>
      <c r="U233" s="35"/>
      <c r="V233" s="12">
        <f t="shared" si="15"/>
        <v>238834</v>
      </c>
      <c r="W233" s="12">
        <f t="shared" si="16"/>
        <v>246281.5</v>
      </c>
      <c r="X233" s="12">
        <f t="shared" si="17"/>
        <v>0</v>
      </c>
      <c r="Y233" s="12">
        <f t="shared" si="18"/>
        <v>7.9427399999999988</v>
      </c>
    </row>
    <row r="234" spans="1:25" x14ac:dyDescent="0.2">
      <c r="A234" s="32">
        <f t="shared" si="19"/>
        <v>231</v>
      </c>
      <c r="B234" t="s">
        <v>229</v>
      </c>
      <c r="C234" s="38">
        <v>100</v>
      </c>
      <c r="D234" s="38">
        <v>10</v>
      </c>
      <c r="E234" s="38">
        <v>4</v>
      </c>
      <c r="F234" s="32"/>
      <c r="G234" s="33">
        <v>721951.76</v>
      </c>
      <c r="H234" s="33">
        <v>721951.76</v>
      </c>
      <c r="I234" s="33">
        <v>0</v>
      </c>
      <c r="J234" s="33">
        <v>250.01</v>
      </c>
      <c r="K234" s="34"/>
      <c r="L234" s="33">
        <v>282464</v>
      </c>
      <c r="M234" s="33">
        <v>289067.90000000002</v>
      </c>
      <c r="N234" s="33">
        <v>4745.5066103514055</v>
      </c>
      <c r="O234" s="33">
        <v>106.2</v>
      </c>
      <c r="P234" s="34"/>
      <c r="Q234" s="33">
        <v>289563.78000000003</v>
      </c>
      <c r="R234" s="33">
        <v>292759.25699999998</v>
      </c>
      <c r="S234" s="33">
        <v>3011.3137081680998</v>
      </c>
      <c r="T234" s="33">
        <v>8.1867199999999993</v>
      </c>
      <c r="U234" s="35"/>
      <c r="V234" s="12">
        <f t="shared" si="15"/>
        <v>282464</v>
      </c>
      <c r="W234" s="12">
        <f t="shared" si="16"/>
        <v>289067.90000000002</v>
      </c>
      <c r="X234" s="12">
        <f t="shared" si="17"/>
        <v>0</v>
      </c>
      <c r="Y234" s="12">
        <f t="shared" si="18"/>
        <v>8.1867199999999993</v>
      </c>
    </row>
    <row r="235" spans="1:25" x14ac:dyDescent="0.2">
      <c r="A235" s="32">
        <f t="shared" si="19"/>
        <v>232</v>
      </c>
      <c r="B235" t="s">
        <v>230</v>
      </c>
      <c r="C235" s="38">
        <v>100</v>
      </c>
      <c r="D235" s="38">
        <v>10</v>
      </c>
      <c r="E235" s="38">
        <v>5</v>
      </c>
      <c r="F235" s="32"/>
      <c r="G235" s="33">
        <v>775040.15</v>
      </c>
      <c r="H235" s="33">
        <v>775040.15</v>
      </c>
      <c r="I235" s="33">
        <v>0</v>
      </c>
      <c r="J235" s="33">
        <v>250.02</v>
      </c>
      <c r="K235" s="34"/>
      <c r="L235" s="33">
        <v>284473</v>
      </c>
      <c r="M235" s="33">
        <v>295281.7</v>
      </c>
      <c r="N235" s="33">
        <v>5138.3403297606164</v>
      </c>
      <c r="O235" s="33">
        <v>159.6</v>
      </c>
      <c r="P235" s="34"/>
      <c r="Q235" s="33">
        <v>297590.57</v>
      </c>
      <c r="R235" s="33">
        <v>303792.58200000005</v>
      </c>
      <c r="S235" s="33">
        <v>4629.0734393343791</v>
      </c>
      <c r="T235" s="33">
        <v>8.7229799999999997</v>
      </c>
      <c r="U235" s="35"/>
      <c r="V235" s="12">
        <f t="shared" si="15"/>
        <v>284473</v>
      </c>
      <c r="W235" s="12">
        <f t="shared" si="16"/>
        <v>295281.7</v>
      </c>
      <c r="X235" s="12">
        <f t="shared" si="17"/>
        <v>0</v>
      </c>
      <c r="Y235" s="12">
        <f t="shared" si="18"/>
        <v>8.7229799999999997</v>
      </c>
    </row>
    <row r="236" spans="1:25" x14ac:dyDescent="0.2">
      <c r="A236" s="32">
        <f t="shared" si="19"/>
        <v>233</v>
      </c>
      <c r="B236" t="s">
        <v>231</v>
      </c>
      <c r="C236" s="38">
        <v>100</v>
      </c>
      <c r="D236" s="38">
        <v>15</v>
      </c>
      <c r="E236" s="38">
        <v>2</v>
      </c>
      <c r="F236" s="32"/>
      <c r="G236" s="33">
        <v>431323.96</v>
      </c>
      <c r="H236" s="33">
        <v>431323.96</v>
      </c>
      <c r="I236" s="33">
        <v>0</v>
      </c>
      <c r="J236" s="33">
        <v>250.02</v>
      </c>
      <c r="K236" s="34"/>
      <c r="L236" s="33">
        <v>103943</v>
      </c>
      <c r="M236" s="33">
        <v>105501.7</v>
      </c>
      <c r="N236" s="33">
        <v>1518.2742432702264</v>
      </c>
      <c r="O236" s="33">
        <v>101</v>
      </c>
      <c r="P236" s="34"/>
      <c r="Q236" s="33">
        <v>104089.23</v>
      </c>
      <c r="R236" s="33">
        <v>104453.87499999999</v>
      </c>
      <c r="S236" s="33">
        <v>401.19361968035116</v>
      </c>
      <c r="T236" s="33">
        <v>8.2104099999999995</v>
      </c>
      <c r="U236" s="35"/>
      <c r="V236" s="12">
        <f t="shared" si="15"/>
        <v>103943</v>
      </c>
      <c r="W236" s="12">
        <f t="shared" si="16"/>
        <v>104453.87499999999</v>
      </c>
      <c r="X236" s="12">
        <f t="shared" si="17"/>
        <v>0</v>
      </c>
      <c r="Y236" s="12">
        <f t="shared" si="18"/>
        <v>8.2104099999999995</v>
      </c>
    </row>
    <row r="237" spans="1:25" x14ac:dyDescent="0.2">
      <c r="A237" s="32">
        <f t="shared" si="19"/>
        <v>234</v>
      </c>
      <c r="B237" t="s">
        <v>232</v>
      </c>
      <c r="C237" s="38">
        <v>100</v>
      </c>
      <c r="D237" s="38">
        <v>15</v>
      </c>
      <c r="E237" s="38">
        <v>3</v>
      </c>
      <c r="F237" s="32"/>
      <c r="G237" s="33">
        <v>445426.33</v>
      </c>
      <c r="H237" s="33">
        <v>445426.33</v>
      </c>
      <c r="I237" s="33">
        <v>0</v>
      </c>
      <c r="J237" s="33">
        <v>250.03</v>
      </c>
      <c r="K237" s="34"/>
      <c r="L237" s="33">
        <v>124700</v>
      </c>
      <c r="M237" s="33">
        <v>129806.5</v>
      </c>
      <c r="N237" s="33">
        <v>3501.1628623771398</v>
      </c>
      <c r="O237" s="33">
        <v>97.5</v>
      </c>
      <c r="P237" s="34"/>
      <c r="Q237" s="33">
        <v>132135.81</v>
      </c>
      <c r="R237" s="33">
        <v>133625.11499999999</v>
      </c>
      <c r="S237" s="33">
        <v>1127.3562308067878</v>
      </c>
      <c r="T237" s="33">
        <v>9.7626999999999988</v>
      </c>
      <c r="U237" s="35"/>
      <c r="V237" s="12">
        <f t="shared" si="15"/>
        <v>124700</v>
      </c>
      <c r="W237" s="12">
        <f t="shared" si="16"/>
        <v>129806.5</v>
      </c>
      <c r="X237" s="12">
        <f t="shared" si="17"/>
        <v>0</v>
      </c>
      <c r="Y237" s="12">
        <f t="shared" si="18"/>
        <v>9.7626999999999988</v>
      </c>
    </row>
    <row r="238" spans="1:25" x14ac:dyDescent="0.2">
      <c r="A238" s="32">
        <f t="shared" si="19"/>
        <v>235</v>
      </c>
      <c r="B238" t="s">
        <v>233</v>
      </c>
      <c r="C238" s="38">
        <v>100</v>
      </c>
      <c r="D238" s="38">
        <v>15</v>
      </c>
      <c r="E238" s="38">
        <v>4</v>
      </c>
      <c r="F238" s="32"/>
      <c r="G238" s="33">
        <v>496483.66</v>
      </c>
      <c r="H238" s="33">
        <v>496483.66</v>
      </c>
      <c r="I238" s="33">
        <v>0</v>
      </c>
      <c r="J238" s="33">
        <v>250.01</v>
      </c>
      <c r="K238" s="34"/>
      <c r="L238" s="33">
        <v>151876</v>
      </c>
      <c r="M238" s="33">
        <v>155114.1</v>
      </c>
      <c r="N238" s="33">
        <v>2718.935308371847</v>
      </c>
      <c r="O238" s="33">
        <v>87.6</v>
      </c>
      <c r="P238" s="34"/>
      <c r="Q238" s="33">
        <v>157731.29999999999</v>
      </c>
      <c r="R238" s="33">
        <v>161170.20200000002</v>
      </c>
      <c r="S238" s="33">
        <v>2498.3726169417696</v>
      </c>
      <c r="T238" s="33">
        <v>9.8650599999999979</v>
      </c>
      <c r="U238" s="35"/>
      <c r="V238" s="12">
        <f t="shared" si="15"/>
        <v>151876</v>
      </c>
      <c r="W238" s="12">
        <f t="shared" si="16"/>
        <v>155114.1</v>
      </c>
      <c r="X238" s="12">
        <f t="shared" si="17"/>
        <v>0</v>
      </c>
      <c r="Y238" s="12">
        <f t="shared" si="18"/>
        <v>9.8650599999999979</v>
      </c>
    </row>
    <row r="239" spans="1:25" x14ac:dyDescent="0.2">
      <c r="A239" s="32">
        <f t="shared" si="19"/>
        <v>236</v>
      </c>
      <c r="B239" t="s">
        <v>234</v>
      </c>
      <c r="C239" s="38">
        <v>100</v>
      </c>
      <c r="D239" s="38">
        <v>15</v>
      </c>
      <c r="E239" s="38">
        <v>5</v>
      </c>
      <c r="F239" s="32"/>
      <c r="G239" s="33">
        <v>100000000</v>
      </c>
      <c r="H239" s="33">
        <v>100000000</v>
      </c>
      <c r="I239" s="33">
        <v>0</v>
      </c>
      <c r="J239" s="33">
        <v>250</v>
      </c>
      <c r="K239" s="34"/>
      <c r="L239" s="33">
        <v>152314</v>
      </c>
      <c r="M239" s="33">
        <v>159408.20000000001</v>
      </c>
      <c r="N239" s="33">
        <v>4678.6903628164055</v>
      </c>
      <c r="O239" s="33">
        <v>155</v>
      </c>
      <c r="P239" s="34"/>
      <c r="Q239" s="33">
        <v>165219.94</v>
      </c>
      <c r="R239" s="33">
        <v>169232.36499999999</v>
      </c>
      <c r="S239" s="33">
        <v>2619.6745620878155</v>
      </c>
      <c r="T239" s="33">
        <v>10.592029999999999</v>
      </c>
      <c r="U239" s="35"/>
      <c r="V239" s="12">
        <f t="shared" si="15"/>
        <v>152314</v>
      </c>
      <c r="W239" s="12">
        <f t="shared" si="16"/>
        <v>159408.20000000001</v>
      </c>
      <c r="X239" s="12">
        <f t="shared" si="17"/>
        <v>0</v>
      </c>
      <c r="Y239" s="12">
        <f t="shared" si="18"/>
        <v>10.592029999999999</v>
      </c>
    </row>
    <row r="240" spans="1:25" x14ac:dyDescent="0.2">
      <c r="A240" s="32">
        <f t="shared" si="19"/>
        <v>237</v>
      </c>
      <c r="B240" t="s">
        <v>235</v>
      </c>
      <c r="C240" s="38">
        <v>100</v>
      </c>
      <c r="D240" s="38">
        <v>20</v>
      </c>
      <c r="E240" s="38">
        <v>2</v>
      </c>
      <c r="F240" s="32"/>
      <c r="G240" s="33">
        <v>164827.35</v>
      </c>
      <c r="H240" s="33">
        <v>164827.35</v>
      </c>
      <c r="I240" s="33">
        <v>0</v>
      </c>
      <c r="J240" s="33">
        <v>250.02</v>
      </c>
      <c r="K240" s="34"/>
      <c r="L240" s="33">
        <v>65245.2</v>
      </c>
      <c r="M240" s="33">
        <v>65774.87</v>
      </c>
      <c r="N240" s="33">
        <v>507.6038132463367</v>
      </c>
      <c r="O240" s="33">
        <v>82.8</v>
      </c>
      <c r="P240" s="34"/>
      <c r="Q240" s="33">
        <v>64906.93</v>
      </c>
      <c r="R240" s="33">
        <v>65572.806000000011</v>
      </c>
      <c r="S240" s="33">
        <v>409.52980746759351</v>
      </c>
      <c r="T240" s="33">
        <v>9.2691499999999998</v>
      </c>
      <c r="U240" s="35"/>
      <c r="V240" s="12">
        <f t="shared" si="15"/>
        <v>64906.93</v>
      </c>
      <c r="W240" s="12">
        <f t="shared" si="16"/>
        <v>65572.806000000011</v>
      </c>
      <c r="X240" s="12">
        <f t="shared" si="17"/>
        <v>0</v>
      </c>
      <c r="Y240" s="12">
        <f t="shared" si="18"/>
        <v>9.2691499999999998</v>
      </c>
    </row>
    <row r="241" spans="1:25" x14ac:dyDescent="0.2">
      <c r="A241" s="32">
        <f t="shared" si="19"/>
        <v>238</v>
      </c>
      <c r="B241" t="s">
        <v>236</v>
      </c>
      <c r="C241" s="38">
        <v>100</v>
      </c>
      <c r="D241" s="38">
        <v>20</v>
      </c>
      <c r="E241" s="38">
        <v>3</v>
      </c>
      <c r="F241" s="32"/>
      <c r="G241" s="33">
        <v>362907.5</v>
      </c>
      <c r="H241" s="33">
        <v>362907.5</v>
      </c>
      <c r="I241" s="33">
        <v>0</v>
      </c>
      <c r="J241" s="33">
        <v>250.02</v>
      </c>
      <c r="K241" s="34"/>
      <c r="L241" s="33">
        <v>77886.5</v>
      </c>
      <c r="M241" s="33">
        <v>80664.260000000024</v>
      </c>
      <c r="N241" s="33">
        <v>1792.6147966959716</v>
      </c>
      <c r="O241" s="33">
        <v>145.69999999999999</v>
      </c>
      <c r="P241" s="34"/>
      <c r="Q241" s="33">
        <v>81816.960000000006</v>
      </c>
      <c r="R241" s="33">
        <v>83494.13</v>
      </c>
      <c r="S241" s="33">
        <v>1420.5409448281764</v>
      </c>
      <c r="T241" s="33">
        <v>11.275650000000001</v>
      </c>
      <c r="U241" s="35"/>
      <c r="V241" s="12">
        <f t="shared" si="15"/>
        <v>77886.5</v>
      </c>
      <c r="W241" s="12">
        <f t="shared" si="16"/>
        <v>80664.260000000024</v>
      </c>
      <c r="X241" s="12">
        <f t="shared" si="17"/>
        <v>0</v>
      </c>
      <c r="Y241" s="12">
        <f t="shared" si="18"/>
        <v>11.275650000000001</v>
      </c>
    </row>
    <row r="242" spans="1:25" x14ac:dyDescent="0.2">
      <c r="A242" s="32">
        <f t="shared" si="19"/>
        <v>239</v>
      </c>
      <c r="B242" t="s">
        <v>237</v>
      </c>
      <c r="C242" s="38">
        <v>100</v>
      </c>
      <c r="D242" s="38">
        <v>20</v>
      </c>
      <c r="E242" s="38">
        <v>4</v>
      </c>
      <c r="F242" s="32"/>
      <c r="G242" s="33">
        <v>354989.07</v>
      </c>
      <c r="H242" s="33">
        <v>354989.07</v>
      </c>
      <c r="I242" s="33">
        <v>0</v>
      </c>
      <c r="J242" s="33">
        <v>250.01</v>
      </c>
      <c r="K242" s="34"/>
      <c r="L242" s="33">
        <v>93877.2</v>
      </c>
      <c r="M242" s="33">
        <v>98137.91</v>
      </c>
      <c r="N242" s="33">
        <v>2442.9625464223204</v>
      </c>
      <c r="O242" s="33">
        <v>142.6</v>
      </c>
      <c r="P242" s="34"/>
      <c r="Q242" s="33">
        <v>99062.01</v>
      </c>
      <c r="R242" s="33">
        <v>102010.209</v>
      </c>
      <c r="S242" s="33">
        <v>1813.19733606105</v>
      </c>
      <c r="T242" s="33">
        <v>11.748290000000001</v>
      </c>
      <c r="U242" s="35"/>
      <c r="V242" s="12">
        <f t="shared" si="15"/>
        <v>93877.2</v>
      </c>
      <c r="W242" s="12">
        <f t="shared" si="16"/>
        <v>98137.91</v>
      </c>
      <c r="X242" s="12">
        <f t="shared" si="17"/>
        <v>0</v>
      </c>
      <c r="Y242" s="12">
        <f t="shared" si="18"/>
        <v>11.748290000000001</v>
      </c>
    </row>
    <row r="243" spans="1:25" x14ac:dyDescent="0.2">
      <c r="A243" s="32">
        <f t="shared" si="19"/>
        <v>240</v>
      </c>
      <c r="B243" t="s">
        <v>238</v>
      </c>
      <c r="C243" s="38">
        <v>100</v>
      </c>
      <c r="D243" s="38">
        <v>20</v>
      </c>
      <c r="E243" s="38">
        <v>5</v>
      </c>
      <c r="F243" s="32"/>
      <c r="G243" s="33">
        <v>338911.56</v>
      </c>
      <c r="H243" s="33">
        <v>338911.56</v>
      </c>
      <c r="I243" s="33">
        <v>0</v>
      </c>
      <c r="J243" s="33">
        <v>250.04</v>
      </c>
      <c r="K243" s="34"/>
      <c r="L243" s="33">
        <v>94521.600000000006</v>
      </c>
      <c r="M243" s="33">
        <v>100118.69</v>
      </c>
      <c r="N243" s="33">
        <v>3039.8223425610463</v>
      </c>
      <c r="O243" s="33">
        <v>123.4</v>
      </c>
      <c r="P243" s="34"/>
      <c r="Q243" s="33">
        <v>103657.48</v>
      </c>
      <c r="R243" s="33">
        <v>107554.59</v>
      </c>
      <c r="S243" s="33">
        <v>2387.6326886362654</v>
      </c>
      <c r="T243" s="33">
        <v>12.651170000000002</v>
      </c>
      <c r="U243" s="35"/>
      <c r="V243" s="12">
        <f t="shared" si="15"/>
        <v>94521.600000000006</v>
      </c>
      <c r="W243" s="12">
        <f t="shared" si="16"/>
        <v>100118.69</v>
      </c>
      <c r="X243" s="12">
        <f t="shared" si="17"/>
        <v>0</v>
      </c>
      <c r="Y243" s="12">
        <f t="shared" si="18"/>
        <v>12.651170000000002</v>
      </c>
    </row>
    <row r="244" spans="1:25" x14ac:dyDescent="0.2">
      <c r="A244" s="32">
        <f t="shared" si="19"/>
        <v>241</v>
      </c>
      <c r="B244" t="s">
        <v>239</v>
      </c>
      <c r="C244" s="38">
        <v>150</v>
      </c>
      <c r="D244" s="38">
        <v>5</v>
      </c>
      <c r="E244" s="38">
        <v>2</v>
      </c>
      <c r="F244" s="32"/>
      <c r="G244" s="33">
        <v>3551862.04</v>
      </c>
      <c r="H244" s="33">
        <v>3551862.04</v>
      </c>
      <c r="I244" s="33">
        <v>0</v>
      </c>
      <c r="J244" s="33">
        <v>250.01</v>
      </c>
      <c r="K244" s="34"/>
      <c r="L244" s="33">
        <v>1553700</v>
      </c>
      <c r="M244" s="33">
        <v>1560707</v>
      </c>
      <c r="N244" s="33">
        <v>6197.9011680478488</v>
      </c>
      <c r="O244" s="33">
        <v>97.9</v>
      </c>
      <c r="P244" s="34"/>
      <c r="Q244" s="33">
        <v>1553615.17</v>
      </c>
      <c r="R244" s="33">
        <v>1553669.7889999999</v>
      </c>
      <c r="S244" s="33">
        <v>172.72044352079266</v>
      </c>
      <c r="T244" s="33">
        <v>8.5749099999999991</v>
      </c>
      <c r="U244" s="35"/>
      <c r="V244" s="12">
        <f t="shared" si="15"/>
        <v>1553615.17</v>
      </c>
      <c r="W244" s="12">
        <f t="shared" si="16"/>
        <v>1553669.7889999999</v>
      </c>
      <c r="X244" s="12">
        <f t="shared" si="17"/>
        <v>0</v>
      </c>
      <c r="Y244" s="12">
        <f t="shared" si="18"/>
        <v>8.5749099999999991</v>
      </c>
    </row>
    <row r="245" spans="1:25" x14ac:dyDescent="0.2">
      <c r="A245" s="32">
        <f t="shared" si="19"/>
        <v>242</v>
      </c>
      <c r="B245" t="s">
        <v>240</v>
      </c>
      <c r="C245" s="38">
        <v>150</v>
      </c>
      <c r="D245" s="38">
        <v>5</v>
      </c>
      <c r="E245" s="38">
        <v>3</v>
      </c>
      <c r="F245" s="32"/>
      <c r="G245" s="33">
        <v>3666032.88</v>
      </c>
      <c r="H245" s="33">
        <v>3666032.88</v>
      </c>
      <c r="I245" s="33">
        <v>0</v>
      </c>
      <c r="J245" s="33">
        <v>250.01</v>
      </c>
      <c r="K245" s="34"/>
      <c r="L245" s="33">
        <v>1616400</v>
      </c>
      <c r="M245" s="33">
        <v>1629464</v>
      </c>
      <c r="N245" s="33">
        <v>11536.476642950105</v>
      </c>
      <c r="O245" s="33">
        <v>131.4</v>
      </c>
      <c r="P245" s="34"/>
      <c r="Q245" s="33">
        <v>1608285.12</v>
      </c>
      <c r="R245" s="33">
        <v>1612559.226</v>
      </c>
      <c r="S245" s="33">
        <v>3274.5846271047908</v>
      </c>
      <c r="T245" s="33">
        <v>9.5999700000000008</v>
      </c>
      <c r="U245" s="35"/>
      <c r="V245" s="12">
        <f t="shared" si="15"/>
        <v>1608285.12</v>
      </c>
      <c r="W245" s="12">
        <f t="shared" si="16"/>
        <v>1612559.226</v>
      </c>
      <c r="X245" s="12">
        <f t="shared" si="17"/>
        <v>0</v>
      </c>
      <c r="Y245" s="12">
        <f t="shared" si="18"/>
        <v>9.5999700000000008</v>
      </c>
    </row>
    <row r="246" spans="1:25" x14ac:dyDescent="0.2">
      <c r="A246" s="32">
        <f t="shared" si="19"/>
        <v>243</v>
      </c>
      <c r="B246" t="s">
        <v>241</v>
      </c>
      <c r="C246" s="38">
        <v>150</v>
      </c>
      <c r="D246" s="38">
        <v>5</v>
      </c>
      <c r="E246" s="38">
        <v>4</v>
      </c>
      <c r="F246" s="32"/>
      <c r="G246" s="33">
        <v>3728922.87</v>
      </c>
      <c r="H246" s="33">
        <v>3728922.87</v>
      </c>
      <c r="I246" s="33">
        <v>0</v>
      </c>
      <c r="J246" s="33">
        <v>250.01</v>
      </c>
      <c r="K246" s="34"/>
      <c r="L246" s="33">
        <v>1706780</v>
      </c>
      <c r="M246" s="33">
        <v>1786524</v>
      </c>
      <c r="N246" s="33">
        <v>58829.075048917024</v>
      </c>
      <c r="O246" s="33">
        <v>160.80000000000001</v>
      </c>
      <c r="P246" s="34"/>
      <c r="Q246" s="33">
        <v>1699287.26</v>
      </c>
      <c r="R246" s="33">
        <v>1706677.1049999997</v>
      </c>
      <c r="S246" s="33">
        <v>5141.2974652648591</v>
      </c>
      <c r="T246" s="33">
        <v>10.575279999999999</v>
      </c>
      <c r="U246" s="35"/>
      <c r="V246" s="12">
        <f t="shared" si="15"/>
        <v>1699287.26</v>
      </c>
      <c r="W246" s="12">
        <f t="shared" si="16"/>
        <v>1706677.1049999997</v>
      </c>
      <c r="X246" s="12">
        <f t="shared" si="17"/>
        <v>0</v>
      </c>
      <c r="Y246" s="12">
        <f t="shared" si="18"/>
        <v>10.575279999999999</v>
      </c>
    </row>
    <row r="247" spans="1:25" x14ac:dyDescent="0.2">
      <c r="A247" s="32">
        <f t="shared" si="19"/>
        <v>244</v>
      </c>
      <c r="B247" t="s">
        <v>242</v>
      </c>
      <c r="C247" s="38">
        <v>150</v>
      </c>
      <c r="D247" s="38">
        <v>5</v>
      </c>
      <c r="E247" s="38">
        <v>5</v>
      </c>
      <c r="F247" s="32"/>
      <c r="G247" s="33">
        <v>3625922.66</v>
      </c>
      <c r="H247" s="33">
        <v>3625922.66</v>
      </c>
      <c r="I247" s="33">
        <v>0</v>
      </c>
      <c r="J247" s="33">
        <v>250.02</v>
      </c>
      <c r="K247" s="34"/>
      <c r="L247" s="33">
        <v>1655540</v>
      </c>
      <c r="M247" s="33">
        <v>1683670</v>
      </c>
      <c r="N247" s="33">
        <v>24955.729246452051</v>
      </c>
      <c r="O247" s="33">
        <v>166.6</v>
      </c>
      <c r="P247" s="34"/>
      <c r="Q247" s="33">
        <v>1653267.39</v>
      </c>
      <c r="R247" s="33">
        <v>1661667.3149999999</v>
      </c>
      <c r="S247" s="33">
        <v>5894.552219269468</v>
      </c>
      <c r="T247" s="33">
        <v>11.100620000000001</v>
      </c>
      <c r="U247" s="35"/>
      <c r="V247" s="12">
        <f t="shared" si="15"/>
        <v>1653267.39</v>
      </c>
      <c r="W247" s="12">
        <f t="shared" si="16"/>
        <v>1661667.3149999999</v>
      </c>
      <c r="X247" s="12">
        <f t="shared" si="17"/>
        <v>0</v>
      </c>
      <c r="Y247" s="12">
        <f t="shared" si="18"/>
        <v>11.100620000000001</v>
      </c>
    </row>
    <row r="248" spans="1:25" x14ac:dyDescent="0.2">
      <c r="A248" s="32">
        <f t="shared" si="19"/>
        <v>245</v>
      </c>
      <c r="B248" t="s">
        <v>243</v>
      </c>
      <c r="C248" s="38">
        <v>150</v>
      </c>
      <c r="D248" s="38">
        <v>10</v>
      </c>
      <c r="E248" s="38">
        <v>2</v>
      </c>
      <c r="F248" s="32"/>
      <c r="G248" s="33">
        <v>1766554.77</v>
      </c>
      <c r="H248" s="33">
        <v>1766554.77</v>
      </c>
      <c r="I248" s="33">
        <v>0</v>
      </c>
      <c r="J248" s="33">
        <v>250.58</v>
      </c>
      <c r="K248" s="34"/>
      <c r="L248" s="33">
        <v>523333</v>
      </c>
      <c r="M248" s="33">
        <v>533713.4</v>
      </c>
      <c r="N248" s="33">
        <v>5979.1216225945582</v>
      </c>
      <c r="O248" s="33">
        <v>171.2</v>
      </c>
      <c r="P248" s="34"/>
      <c r="Q248" s="33">
        <v>524340.56999999995</v>
      </c>
      <c r="R248" s="33">
        <v>528470.64</v>
      </c>
      <c r="S248" s="33">
        <v>1789.1345192019699</v>
      </c>
      <c r="T248" s="33">
        <v>13.15771</v>
      </c>
      <c r="U248" s="35"/>
      <c r="V248" s="12">
        <f t="shared" si="15"/>
        <v>523333</v>
      </c>
      <c r="W248" s="12">
        <f t="shared" si="16"/>
        <v>528470.64</v>
      </c>
      <c r="X248" s="12">
        <f t="shared" si="17"/>
        <v>0</v>
      </c>
      <c r="Y248" s="12">
        <f t="shared" si="18"/>
        <v>13.15771</v>
      </c>
    </row>
    <row r="249" spans="1:25" x14ac:dyDescent="0.2">
      <c r="A249" s="32">
        <f t="shared" si="19"/>
        <v>246</v>
      </c>
      <c r="B249" t="s">
        <v>244</v>
      </c>
      <c r="C249" s="38">
        <v>150</v>
      </c>
      <c r="D249" s="38">
        <v>10</v>
      </c>
      <c r="E249" s="38">
        <v>3</v>
      </c>
      <c r="F249" s="32"/>
      <c r="G249" s="33">
        <v>1813694.13</v>
      </c>
      <c r="H249" s="33">
        <v>1813694.13</v>
      </c>
      <c r="I249" s="33">
        <v>0</v>
      </c>
      <c r="J249" s="33">
        <v>250.05</v>
      </c>
      <c r="K249" s="34"/>
      <c r="L249" s="33">
        <v>554345</v>
      </c>
      <c r="M249" s="33">
        <v>566288.80000000005</v>
      </c>
      <c r="N249" s="33">
        <v>8740.2893773604537</v>
      </c>
      <c r="O249" s="33">
        <v>124.6</v>
      </c>
      <c r="P249" s="34"/>
      <c r="Q249" s="33">
        <v>550079.18000000005</v>
      </c>
      <c r="R249" s="33">
        <v>559637.54700000002</v>
      </c>
      <c r="S249" s="33">
        <v>4100.5477074411565</v>
      </c>
      <c r="T249" s="33">
        <v>15.306999999999999</v>
      </c>
      <c r="U249" s="35"/>
      <c r="V249" s="12">
        <f t="shared" si="15"/>
        <v>550079.18000000005</v>
      </c>
      <c r="W249" s="12">
        <f t="shared" si="16"/>
        <v>559637.54700000002</v>
      </c>
      <c r="X249" s="12">
        <f t="shared" si="17"/>
        <v>0</v>
      </c>
      <c r="Y249" s="12">
        <f t="shared" si="18"/>
        <v>15.306999999999999</v>
      </c>
    </row>
    <row r="250" spans="1:25" x14ac:dyDescent="0.2">
      <c r="A250" s="32">
        <f t="shared" si="19"/>
        <v>247</v>
      </c>
      <c r="B250" t="s">
        <v>245</v>
      </c>
      <c r="C250" s="38">
        <v>150</v>
      </c>
      <c r="D250" s="38">
        <v>10</v>
      </c>
      <c r="E250" s="38">
        <v>4</v>
      </c>
      <c r="F250" s="32"/>
      <c r="G250" s="33">
        <v>1824636.38</v>
      </c>
      <c r="H250" s="33">
        <v>1824636.38</v>
      </c>
      <c r="I250" s="33">
        <v>0</v>
      </c>
      <c r="J250" s="33">
        <v>250.01</v>
      </c>
      <c r="K250" s="34"/>
      <c r="L250" s="33">
        <v>635067</v>
      </c>
      <c r="M250" s="33">
        <v>648488.1</v>
      </c>
      <c r="N250" s="33">
        <v>11877.550939575978</v>
      </c>
      <c r="O250" s="33">
        <v>140</v>
      </c>
      <c r="P250" s="34"/>
      <c r="Q250" s="33">
        <v>633875.18999999994</v>
      </c>
      <c r="R250" s="33">
        <v>647411.09400000016</v>
      </c>
      <c r="S250" s="33">
        <v>8050.58605117554</v>
      </c>
      <c r="T250" s="33">
        <v>16.9909</v>
      </c>
      <c r="U250" s="35"/>
      <c r="V250" s="12">
        <f t="shared" si="15"/>
        <v>633875.18999999994</v>
      </c>
      <c r="W250" s="12">
        <f t="shared" si="16"/>
        <v>647411.09400000016</v>
      </c>
      <c r="X250" s="12">
        <f t="shared" si="17"/>
        <v>0</v>
      </c>
      <c r="Y250" s="12">
        <f t="shared" si="18"/>
        <v>16.9909</v>
      </c>
    </row>
    <row r="251" spans="1:25" x14ac:dyDescent="0.2">
      <c r="A251" s="32">
        <f t="shared" si="19"/>
        <v>248</v>
      </c>
      <c r="B251" t="s">
        <v>246</v>
      </c>
      <c r="C251" s="38">
        <v>150</v>
      </c>
      <c r="D251" s="38">
        <v>10</v>
      </c>
      <c r="E251" s="38">
        <v>5</v>
      </c>
      <c r="F251" s="32"/>
      <c r="G251" s="33">
        <v>100000000</v>
      </c>
      <c r="H251" s="33">
        <v>100000000</v>
      </c>
      <c r="I251" s="33">
        <v>0</v>
      </c>
      <c r="J251" s="33">
        <v>251.09</v>
      </c>
      <c r="K251" s="34"/>
      <c r="L251" s="33">
        <v>584529</v>
      </c>
      <c r="M251" s="33">
        <v>602484.4</v>
      </c>
      <c r="N251" s="33">
        <v>11773.865759950439</v>
      </c>
      <c r="O251" s="33">
        <v>124.5</v>
      </c>
      <c r="P251" s="34"/>
      <c r="Q251" s="33">
        <v>600958.46</v>
      </c>
      <c r="R251" s="33">
        <v>615301.93099999998</v>
      </c>
      <c r="S251" s="33">
        <v>7149.504014524312</v>
      </c>
      <c r="T251" s="33">
        <v>18.088379999999997</v>
      </c>
      <c r="U251" s="35"/>
      <c r="V251" s="12">
        <f t="shared" si="15"/>
        <v>584529</v>
      </c>
      <c r="W251" s="12">
        <f t="shared" si="16"/>
        <v>602484.4</v>
      </c>
      <c r="X251" s="12">
        <f t="shared" si="17"/>
        <v>0</v>
      </c>
      <c r="Y251" s="12">
        <f t="shared" si="18"/>
        <v>18.088379999999997</v>
      </c>
    </row>
    <row r="252" spans="1:25" x14ac:dyDescent="0.2">
      <c r="A252" s="32">
        <f t="shared" si="19"/>
        <v>249</v>
      </c>
      <c r="B252" t="s">
        <v>247</v>
      </c>
      <c r="C252" s="38">
        <v>150</v>
      </c>
      <c r="D252" s="38">
        <v>15</v>
      </c>
      <c r="E252" s="38">
        <v>2</v>
      </c>
      <c r="F252" s="32"/>
      <c r="G252" s="33">
        <v>1201537.3</v>
      </c>
      <c r="H252" s="33">
        <v>1201537.3</v>
      </c>
      <c r="I252" s="33">
        <v>0</v>
      </c>
      <c r="J252" s="33">
        <v>250.01</v>
      </c>
      <c r="K252" s="34"/>
      <c r="L252" s="33">
        <v>272945</v>
      </c>
      <c r="M252" s="33">
        <v>278120.2</v>
      </c>
      <c r="N252" s="33">
        <v>5452.3061339013038</v>
      </c>
      <c r="O252" s="33">
        <v>138.19999999999999</v>
      </c>
      <c r="P252" s="34"/>
      <c r="Q252" s="33">
        <v>267905.02</v>
      </c>
      <c r="R252" s="33">
        <v>272027.94</v>
      </c>
      <c r="S252" s="33">
        <v>1833.8991812771162</v>
      </c>
      <c r="T252" s="33">
        <v>16.84751</v>
      </c>
      <c r="U252" s="35"/>
      <c r="V252" s="12">
        <f t="shared" si="15"/>
        <v>267905.02</v>
      </c>
      <c r="W252" s="12">
        <f t="shared" si="16"/>
        <v>272027.94</v>
      </c>
      <c r="X252" s="12">
        <f t="shared" si="17"/>
        <v>0</v>
      </c>
      <c r="Y252" s="12">
        <f t="shared" si="18"/>
        <v>16.84751</v>
      </c>
    </row>
    <row r="253" spans="1:25" x14ac:dyDescent="0.2">
      <c r="A253" s="32">
        <f t="shared" si="19"/>
        <v>250</v>
      </c>
      <c r="B253" t="s">
        <v>248</v>
      </c>
      <c r="C253" s="38">
        <v>150</v>
      </c>
      <c r="D253" s="38">
        <v>15</v>
      </c>
      <c r="E253" s="38">
        <v>3</v>
      </c>
      <c r="F253" s="32"/>
      <c r="G253" s="33">
        <v>1148004.6200000001</v>
      </c>
      <c r="H253" s="33">
        <v>1148004.6200000001</v>
      </c>
      <c r="I253" s="33">
        <v>0</v>
      </c>
      <c r="J253" s="33">
        <v>250.02</v>
      </c>
      <c r="K253" s="34"/>
      <c r="L253" s="33">
        <v>290556</v>
      </c>
      <c r="M253" s="33">
        <v>298528.09999999998</v>
      </c>
      <c r="N253" s="33">
        <v>6304.3623952871794</v>
      </c>
      <c r="O253" s="33">
        <v>101.1</v>
      </c>
      <c r="P253" s="34"/>
      <c r="Q253" s="33">
        <v>291073.83</v>
      </c>
      <c r="R253" s="33">
        <v>296150.32500000001</v>
      </c>
      <c r="S253" s="33">
        <v>2493.1340491136862</v>
      </c>
      <c r="T253" s="33">
        <v>19.520770000000002</v>
      </c>
      <c r="U253" s="35"/>
      <c r="V253" s="12">
        <f t="shared" si="15"/>
        <v>290556</v>
      </c>
      <c r="W253" s="12">
        <f t="shared" si="16"/>
        <v>296150.32500000001</v>
      </c>
      <c r="X253" s="12">
        <f t="shared" si="17"/>
        <v>0</v>
      </c>
      <c r="Y253" s="12">
        <f t="shared" si="18"/>
        <v>19.520770000000002</v>
      </c>
    </row>
    <row r="254" spans="1:25" x14ac:dyDescent="0.2">
      <c r="A254" s="32">
        <f t="shared" si="19"/>
        <v>251</v>
      </c>
      <c r="B254" t="s">
        <v>249</v>
      </c>
      <c r="C254" s="38">
        <v>150</v>
      </c>
      <c r="D254" s="38">
        <v>15</v>
      </c>
      <c r="E254" s="38">
        <v>4</v>
      </c>
      <c r="F254" s="32"/>
      <c r="G254" s="33">
        <v>1193238.27</v>
      </c>
      <c r="H254" s="33">
        <v>1193238.27</v>
      </c>
      <c r="I254" s="33">
        <v>0</v>
      </c>
      <c r="J254" s="33">
        <v>250.03</v>
      </c>
      <c r="K254" s="34"/>
      <c r="L254" s="33">
        <v>336717</v>
      </c>
      <c r="M254" s="33">
        <v>355037.6</v>
      </c>
      <c r="N254" s="33">
        <v>10455.129588441796</v>
      </c>
      <c r="O254" s="33">
        <v>133.6</v>
      </c>
      <c r="P254" s="34"/>
      <c r="Q254" s="33">
        <v>348742.19</v>
      </c>
      <c r="R254" s="33">
        <v>357791.18</v>
      </c>
      <c r="S254" s="33">
        <v>4622.436697522201</v>
      </c>
      <c r="T254" s="33">
        <v>22.103520000000003</v>
      </c>
      <c r="U254" s="35"/>
      <c r="V254" s="12">
        <f t="shared" si="15"/>
        <v>336717</v>
      </c>
      <c r="W254" s="12">
        <f t="shared" si="16"/>
        <v>355037.6</v>
      </c>
      <c r="X254" s="12">
        <f t="shared" si="17"/>
        <v>0</v>
      </c>
      <c r="Y254" s="12">
        <f t="shared" si="18"/>
        <v>22.103520000000003</v>
      </c>
    </row>
    <row r="255" spans="1:25" x14ac:dyDescent="0.2">
      <c r="A255" s="32">
        <f t="shared" si="19"/>
        <v>252</v>
      </c>
      <c r="B255" t="s">
        <v>250</v>
      </c>
      <c r="C255" s="38">
        <v>150</v>
      </c>
      <c r="D255" s="38">
        <v>15</v>
      </c>
      <c r="E255" s="38">
        <v>5</v>
      </c>
      <c r="F255" s="32"/>
      <c r="G255" s="33">
        <v>1181866.8799999999</v>
      </c>
      <c r="H255" s="33">
        <v>1181866.8799999999</v>
      </c>
      <c r="I255" s="33">
        <v>0</v>
      </c>
      <c r="J255" s="33">
        <v>250.02</v>
      </c>
      <c r="K255" s="34"/>
      <c r="L255" s="33">
        <v>326777</v>
      </c>
      <c r="M255" s="33">
        <v>344558.8</v>
      </c>
      <c r="N255" s="33">
        <v>7945.7871688922887</v>
      </c>
      <c r="O255" s="33">
        <v>170.1</v>
      </c>
      <c r="P255" s="34"/>
      <c r="Q255" s="33">
        <v>342027.72</v>
      </c>
      <c r="R255" s="33">
        <v>353258.685</v>
      </c>
      <c r="S255" s="33">
        <v>6382.8347126235667</v>
      </c>
      <c r="T255" s="33">
        <v>23.496469999999999</v>
      </c>
      <c r="U255" s="35"/>
      <c r="V255" s="12">
        <f t="shared" si="15"/>
        <v>326777</v>
      </c>
      <c r="W255" s="12">
        <f t="shared" si="16"/>
        <v>344558.8</v>
      </c>
      <c r="X255" s="12">
        <f t="shared" si="17"/>
        <v>0</v>
      </c>
      <c r="Y255" s="12">
        <f t="shared" si="18"/>
        <v>23.496469999999999</v>
      </c>
    </row>
    <row r="256" spans="1:25" x14ac:dyDescent="0.2">
      <c r="A256" s="32">
        <f t="shared" si="19"/>
        <v>253</v>
      </c>
      <c r="B256" t="s">
        <v>251</v>
      </c>
      <c r="C256" s="38">
        <v>150</v>
      </c>
      <c r="D256" s="38">
        <v>20</v>
      </c>
      <c r="E256" s="38">
        <v>2</v>
      </c>
      <c r="F256" s="32"/>
      <c r="G256" s="33">
        <v>793902.64</v>
      </c>
      <c r="H256" s="33">
        <v>793902.64</v>
      </c>
      <c r="I256" s="33">
        <v>0</v>
      </c>
      <c r="J256" s="33">
        <v>250.06</v>
      </c>
      <c r="K256" s="34"/>
      <c r="L256" s="33">
        <v>172449</v>
      </c>
      <c r="M256" s="33">
        <v>175867.2</v>
      </c>
      <c r="N256" s="33">
        <v>2115.3049583137336</v>
      </c>
      <c r="O256" s="33">
        <v>126.9</v>
      </c>
      <c r="P256" s="34"/>
      <c r="Q256" s="33">
        <v>170984.35</v>
      </c>
      <c r="R256" s="33">
        <v>174364.019</v>
      </c>
      <c r="S256" s="33">
        <v>1830.9403196563549</v>
      </c>
      <c r="T256" s="33">
        <v>19.64649</v>
      </c>
      <c r="U256" s="35"/>
      <c r="V256" s="12">
        <f t="shared" si="15"/>
        <v>170984.35</v>
      </c>
      <c r="W256" s="12">
        <f t="shared" si="16"/>
        <v>174364.019</v>
      </c>
      <c r="X256" s="12">
        <f t="shared" si="17"/>
        <v>0</v>
      </c>
      <c r="Y256" s="12">
        <f t="shared" si="18"/>
        <v>19.64649</v>
      </c>
    </row>
    <row r="257" spans="1:25" x14ac:dyDescent="0.2">
      <c r="A257" s="32">
        <f t="shared" si="19"/>
        <v>254</v>
      </c>
      <c r="B257" t="s">
        <v>252</v>
      </c>
      <c r="C257" s="38">
        <v>150</v>
      </c>
      <c r="D257" s="38">
        <v>20</v>
      </c>
      <c r="E257" s="38">
        <v>3</v>
      </c>
      <c r="F257" s="32"/>
      <c r="G257" s="33">
        <v>847729.46</v>
      </c>
      <c r="H257" s="33">
        <v>847729.46</v>
      </c>
      <c r="I257" s="33">
        <v>0</v>
      </c>
      <c r="J257" s="33">
        <v>250.02</v>
      </c>
      <c r="K257" s="34"/>
      <c r="L257" s="33">
        <v>184200</v>
      </c>
      <c r="M257" s="33">
        <v>189282.1</v>
      </c>
      <c r="N257" s="33">
        <v>5159.5491717354098</v>
      </c>
      <c r="O257" s="33">
        <v>177.6</v>
      </c>
      <c r="P257" s="34"/>
      <c r="Q257" s="33">
        <v>186918.07</v>
      </c>
      <c r="R257" s="33">
        <v>189756.34100000001</v>
      </c>
      <c r="S257" s="33">
        <v>2274.7071680716749</v>
      </c>
      <c r="T257" s="33">
        <v>23.13111</v>
      </c>
      <c r="U257" s="35"/>
      <c r="V257" s="12">
        <f t="shared" si="15"/>
        <v>184200</v>
      </c>
      <c r="W257" s="12">
        <f t="shared" si="16"/>
        <v>189282.1</v>
      </c>
      <c r="X257" s="12">
        <f t="shared" si="17"/>
        <v>0</v>
      </c>
      <c r="Y257" s="12">
        <f t="shared" si="18"/>
        <v>23.13111</v>
      </c>
    </row>
    <row r="258" spans="1:25" x14ac:dyDescent="0.2">
      <c r="A258" s="32">
        <f t="shared" si="19"/>
        <v>255</v>
      </c>
      <c r="B258" t="s">
        <v>253</v>
      </c>
      <c r="C258" s="38">
        <v>150</v>
      </c>
      <c r="D258" s="38">
        <v>20</v>
      </c>
      <c r="E258" s="38">
        <v>4</v>
      </c>
      <c r="F258" s="32"/>
      <c r="G258" s="33">
        <v>844218.37</v>
      </c>
      <c r="H258" s="33">
        <v>844218.37</v>
      </c>
      <c r="I258" s="33">
        <v>0</v>
      </c>
      <c r="J258" s="33">
        <v>250.02</v>
      </c>
      <c r="K258" s="34"/>
      <c r="L258" s="33">
        <v>217152</v>
      </c>
      <c r="M258" s="33">
        <v>224399.6</v>
      </c>
      <c r="N258" s="33">
        <v>5228.0605326768482</v>
      </c>
      <c r="O258" s="33">
        <v>128.80000000000001</v>
      </c>
      <c r="P258" s="34"/>
      <c r="Q258" s="33">
        <v>226003.9</v>
      </c>
      <c r="R258" s="33">
        <v>231512.30499999999</v>
      </c>
      <c r="S258" s="33">
        <v>2897.992427140055</v>
      </c>
      <c r="T258" s="33">
        <v>26.725749999999998</v>
      </c>
      <c r="U258" s="35"/>
      <c r="V258" s="12">
        <f t="shared" si="15"/>
        <v>217152</v>
      </c>
      <c r="W258" s="12">
        <f t="shared" si="16"/>
        <v>224399.6</v>
      </c>
      <c r="X258" s="12">
        <f t="shared" si="17"/>
        <v>0</v>
      </c>
      <c r="Y258" s="12">
        <f t="shared" si="18"/>
        <v>26.725749999999998</v>
      </c>
    </row>
    <row r="259" spans="1:25" x14ac:dyDescent="0.2">
      <c r="A259" s="32">
        <f t="shared" si="19"/>
        <v>256</v>
      </c>
      <c r="B259" t="s">
        <v>254</v>
      </c>
      <c r="C259" s="38">
        <v>150</v>
      </c>
      <c r="D259" s="38">
        <v>20</v>
      </c>
      <c r="E259" s="38">
        <v>5</v>
      </c>
      <c r="F259" s="32"/>
      <c r="G259" s="33">
        <v>100000000</v>
      </c>
      <c r="H259" s="33">
        <v>100000000</v>
      </c>
      <c r="I259" s="33">
        <v>0</v>
      </c>
      <c r="J259" s="33">
        <v>250</v>
      </c>
      <c r="K259" s="34"/>
      <c r="L259" s="33">
        <v>215615</v>
      </c>
      <c r="M259" s="33">
        <v>225353.1</v>
      </c>
      <c r="N259" s="33">
        <v>4947.186281109698</v>
      </c>
      <c r="O259" s="33">
        <v>201.1</v>
      </c>
      <c r="P259" s="34"/>
      <c r="Q259" s="33">
        <v>229798.6</v>
      </c>
      <c r="R259" s="33">
        <v>235869.75299999997</v>
      </c>
      <c r="S259" s="33">
        <v>3163.2214989892468</v>
      </c>
      <c r="T259" s="33">
        <v>28.117529999999999</v>
      </c>
      <c r="U259" s="35"/>
      <c r="V259" s="12">
        <f t="shared" si="15"/>
        <v>215615</v>
      </c>
      <c r="W259" s="12">
        <f t="shared" si="16"/>
        <v>225353.1</v>
      </c>
      <c r="X259" s="12">
        <f t="shared" si="17"/>
        <v>0</v>
      </c>
      <c r="Y259" s="12">
        <f t="shared" si="18"/>
        <v>28.117529999999999</v>
      </c>
    </row>
    <row r="260" spans="1:25" x14ac:dyDescent="0.2">
      <c r="A260" s="32">
        <f t="shared" si="19"/>
        <v>257</v>
      </c>
      <c r="B260" t="s">
        <v>255</v>
      </c>
      <c r="C260" s="38">
        <v>200</v>
      </c>
      <c r="D260" s="38">
        <v>5</v>
      </c>
      <c r="E260" s="38">
        <v>2</v>
      </c>
      <c r="F260" s="32"/>
      <c r="G260" s="33">
        <v>6647300.2199999997</v>
      </c>
      <c r="H260" s="33">
        <v>6647300.2199999997</v>
      </c>
      <c r="I260" s="33">
        <v>0</v>
      </c>
      <c r="J260" s="33">
        <v>250.01</v>
      </c>
      <c r="K260" s="34"/>
      <c r="L260" s="33">
        <v>2751760</v>
      </c>
      <c r="M260" s="33">
        <v>2800040</v>
      </c>
      <c r="N260" s="33">
        <v>42144.117818109167</v>
      </c>
      <c r="O260" s="33">
        <v>139.4</v>
      </c>
      <c r="P260" s="34"/>
      <c r="Q260" s="33">
        <v>2742252.75</v>
      </c>
      <c r="R260" s="33">
        <v>2746304.79</v>
      </c>
      <c r="S260" s="33">
        <v>3700.4931585248682</v>
      </c>
      <c r="T260" s="33">
        <v>14.07502</v>
      </c>
      <c r="U260" s="35"/>
      <c r="V260" s="12">
        <f t="shared" si="15"/>
        <v>2742252.75</v>
      </c>
      <c r="W260" s="12">
        <f t="shared" si="16"/>
        <v>2746304.79</v>
      </c>
      <c r="X260" s="12">
        <f t="shared" si="17"/>
        <v>0</v>
      </c>
      <c r="Y260" s="12">
        <f t="shared" si="18"/>
        <v>14.07502</v>
      </c>
    </row>
    <row r="261" spans="1:25" x14ac:dyDescent="0.2">
      <c r="A261" s="32">
        <f t="shared" si="19"/>
        <v>258</v>
      </c>
      <c r="B261" t="s">
        <v>256</v>
      </c>
      <c r="C261" s="38">
        <v>200</v>
      </c>
      <c r="D261" s="38">
        <v>5</v>
      </c>
      <c r="E261" s="38">
        <v>3</v>
      </c>
      <c r="F261" s="32"/>
      <c r="G261" s="33">
        <v>6655748.9400000004</v>
      </c>
      <c r="H261" s="33">
        <v>6655748.9400000004</v>
      </c>
      <c r="I261" s="33">
        <v>0</v>
      </c>
      <c r="J261" s="33">
        <v>250.01</v>
      </c>
      <c r="K261" s="34"/>
      <c r="L261" s="33">
        <v>2785170</v>
      </c>
      <c r="M261" s="33">
        <v>2836519</v>
      </c>
      <c r="N261" s="33">
        <v>48752.113902886304</v>
      </c>
      <c r="O261" s="33">
        <v>168.6</v>
      </c>
      <c r="P261" s="34"/>
      <c r="Q261" s="33">
        <v>2756833.63</v>
      </c>
      <c r="R261" s="33">
        <v>2759648.6880000001</v>
      </c>
      <c r="S261" s="33">
        <v>3104.1227192909409</v>
      </c>
      <c r="T261" s="33">
        <v>15.960739999999998</v>
      </c>
      <c r="U261" s="35"/>
      <c r="V261" s="12">
        <f t="shared" ref="V261:V324" si="20">MIN(G261,L261,Q261)</f>
        <v>2756833.63</v>
      </c>
      <c r="W261" s="12">
        <f t="shared" ref="W261:W324" si="21">MIN(H261,M261,R261)</f>
        <v>2759648.6880000001</v>
      </c>
      <c r="X261" s="12">
        <f t="shared" ref="X261:X324" si="22">MIN(I261,N261,S261)</f>
        <v>0</v>
      </c>
      <c r="Y261" s="12">
        <f t="shared" ref="Y261:Y324" si="23">MIN(J261,O261,T261)</f>
        <v>15.960739999999998</v>
      </c>
    </row>
    <row r="262" spans="1:25" x14ac:dyDescent="0.2">
      <c r="A262" s="32">
        <f t="shared" ref="A262:A325" si="24">A261+1</f>
        <v>259</v>
      </c>
      <c r="B262" t="s">
        <v>257</v>
      </c>
      <c r="C262" s="38">
        <v>200</v>
      </c>
      <c r="D262" s="38">
        <v>5</v>
      </c>
      <c r="E262" s="38">
        <v>4</v>
      </c>
      <c r="F262" s="32"/>
      <c r="G262" s="33">
        <v>6662871.0999999996</v>
      </c>
      <c r="H262" s="33">
        <v>6662871.0999999996</v>
      </c>
      <c r="I262" s="33">
        <v>0</v>
      </c>
      <c r="J262" s="33">
        <v>250.01</v>
      </c>
      <c r="K262" s="34"/>
      <c r="L262" s="33">
        <v>2750590</v>
      </c>
      <c r="M262" s="33">
        <v>2861873</v>
      </c>
      <c r="N262" s="33">
        <v>77775.327428861827</v>
      </c>
      <c r="O262" s="33">
        <v>137.5</v>
      </c>
      <c r="P262" s="34"/>
      <c r="Q262" s="33">
        <v>2735411.49</v>
      </c>
      <c r="R262" s="33">
        <v>2744167.199</v>
      </c>
      <c r="S262" s="33">
        <v>7313.5055712480034</v>
      </c>
      <c r="T262" s="33">
        <v>17.47701</v>
      </c>
      <c r="U262" s="35"/>
      <c r="V262" s="12">
        <f t="shared" si="20"/>
        <v>2735411.49</v>
      </c>
      <c r="W262" s="12">
        <f t="shared" si="21"/>
        <v>2744167.199</v>
      </c>
      <c r="X262" s="12">
        <f t="shared" si="22"/>
        <v>0</v>
      </c>
      <c r="Y262" s="12">
        <f t="shared" si="23"/>
        <v>17.47701</v>
      </c>
    </row>
    <row r="263" spans="1:25" x14ac:dyDescent="0.2">
      <c r="A263" s="32">
        <f t="shared" si="24"/>
        <v>260</v>
      </c>
      <c r="B263" t="s">
        <v>258</v>
      </c>
      <c r="C263" s="38">
        <v>200</v>
      </c>
      <c r="D263" s="38">
        <v>5</v>
      </c>
      <c r="E263" s="38">
        <v>5</v>
      </c>
      <c r="F263" s="32"/>
      <c r="G263" s="33">
        <v>6594341.9100000001</v>
      </c>
      <c r="H263" s="33">
        <v>6594341.9100000001</v>
      </c>
      <c r="I263" s="33">
        <v>0</v>
      </c>
      <c r="J263" s="33">
        <v>250.01</v>
      </c>
      <c r="K263" s="34"/>
      <c r="L263" s="33">
        <v>2884710</v>
      </c>
      <c r="M263" s="33">
        <v>2919358</v>
      </c>
      <c r="N263" s="33">
        <v>20327.261279156894</v>
      </c>
      <c r="O263" s="33">
        <v>123</v>
      </c>
      <c r="P263" s="34"/>
      <c r="Q263" s="33">
        <v>2848774.69</v>
      </c>
      <c r="R263" s="33">
        <v>2871583.8379999995</v>
      </c>
      <c r="S263" s="33">
        <v>14088.336544466525</v>
      </c>
      <c r="T263" s="33">
        <v>18.819040000000001</v>
      </c>
      <c r="U263" s="35"/>
      <c r="V263" s="12">
        <f t="shared" si="20"/>
        <v>2848774.69</v>
      </c>
      <c r="W263" s="12">
        <f t="shared" si="21"/>
        <v>2871583.8379999995</v>
      </c>
      <c r="X263" s="12">
        <f t="shared" si="22"/>
        <v>0</v>
      </c>
      <c r="Y263" s="12">
        <f t="shared" si="23"/>
        <v>18.819040000000001</v>
      </c>
    </row>
    <row r="264" spans="1:25" x14ac:dyDescent="0.2">
      <c r="A264" s="32">
        <f t="shared" si="24"/>
        <v>261</v>
      </c>
      <c r="B264" t="s">
        <v>259</v>
      </c>
      <c r="C264" s="38">
        <v>200</v>
      </c>
      <c r="D264" s="38">
        <v>10</v>
      </c>
      <c r="E264" s="38">
        <v>2</v>
      </c>
      <c r="F264" s="32"/>
      <c r="G264" s="33">
        <v>3250324.38</v>
      </c>
      <c r="H264" s="33">
        <v>3250324.38</v>
      </c>
      <c r="I264" s="33">
        <v>0</v>
      </c>
      <c r="J264" s="33">
        <v>250.02</v>
      </c>
      <c r="K264" s="34"/>
      <c r="L264" s="33">
        <v>924958</v>
      </c>
      <c r="M264" s="33">
        <v>951395.5</v>
      </c>
      <c r="N264" s="33">
        <v>20619.90294863463</v>
      </c>
      <c r="O264" s="33">
        <v>181.2</v>
      </c>
      <c r="P264" s="34"/>
      <c r="Q264" s="33">
        <v>919807.04</v>
      </c>
      <c r="R264" s="33">
        <v>928770.09100000001</v>
      </c>
      <c r="S264" s="33">
        <v>4352.774679461997</v>
      </c>
      <c r="T264" s="33">
        <v>21.911049999999996</v>
      </c>
      <c r="U264" s="35"/>
      <c r="V264" s="12">
        <f t="shared" si="20"/>
        <v>919807.04</v>
      </c>
      <c r="W264" s="12">
        <f t="shared" si="21"/>
        <v>928770.09100000001</v>
      </c>
      <c r="X264" s="12">
        <f t="shared" si="22"/>
        <v>0</v>
      </c>
      <c r="Y264" s="12">
        <f t="shared" si="23"/>
        <v>21.911049999999996</v>
      </c>
    </row>
    <row r="265" spans="1:25" x14ac:dyDescent="0.2">
      <c r="A265" s="32">
        <f t="shared" si="24"/>
        <v>262</v>
      </c>
      <c r="B265" t="s">
        <v>260</v>
      </c>
      <c r="C265" s="38">
        <v>200</v>
      </c>
      <c r="D265" s="38">
        <v>10</v>
      </c>
      <c r="E265" s="38">
        <v>3</v>
      </c>
      <c r="F265" s="32"/>
      <c r="G265" s="33">
        <v>3249794.63</v>
      </c>
      <c r="H265" s="33">
        <v>3249794.63</v>
      </c>
      <c r="I265" s="33">
        <v>0</v>
      </c>
      <c r="J265" s="33">
        <v>250.02</v>
      </c>
      <c r="K265" s="34"/>
      <c r="L265" s="33">
        <v>973623</v>
      </c>
      <c r="M265" s="33">
        <v>997198.8</v>
      </c>
      <c r="N265" s="33">
        <v>14607.031052810758</v>
      </c>
      <c r="O265" s="33">
        <v>106.4</v>
      </c>
      <c r="P265" s="34"/>
      <c r="Q265" s="33">
        <v>959158</v>
      </c>
      <c r="R265" s="33">
        <v>972171.78199999989</v>
      </c>
      <c r="S265" s="33">
        <v>7192.5273451916082</v>
      </c>
      <c r="T265" s="33">
        <v>25.010549999999999</v>
      </c>
      <c r="U265" s="35"/>
      <c r="V265" s="12">
        <f t="shared" si="20"/>
        <v>959158</v>
      </c>
      <c r="W265" s="12">
        <f t="shared" si="21"/>
        <v>972171.78199999989</v>
      </c>
      <c r="X265" s="12">
        <f t="shared" si="22"/>
        <v>0</v>
      </c>
      <c r="Y265" s="12">
        <f t="shared" si="23"/>
        <v>25.010549999999999</v>
      </c>
    </row>
    <row r="266" spans="1:25" x14ac:dyDescent="0.2">
      <c r="A266" s="32">
        <f t="shared" si="24"/>
        <v>263</v>
      </c>
      <c r="B266" t="s">
        <v>261</v>
      </c>
      <c r="C266" s="38">
        <v>200</v>
      </c>
      <c r="D266" s="38">
        <v>10</v>
      </c>
      <c r="E266" s="38">
        <v>4</v>
      </c>
      <c r="F266" s="32"/>
      <c r="G266" s="33">
        <v>3277972.18</v>
      </c>
      <c r="H266" s="33">
        <v>3277972.18</v>
      </c>
      <c r="I266" s="33">
        <v>0</v>
      </c>
      <c r="J266" s="33">
        <v>250.02</v>
      </c>
      <c r="K266" s="34"/>
      <c r="L266" s="33">
        <v>984953</v>
      </c>
      <c r="M266" s="33">
        <v>1022509.3</v>
      </c>
      <c r="N266" s="33">
        <v>20527.157469773763</v>
      </c>
      <c r="O266" s="33">
        <v>143.1</v>
      </c>
      <c r="P266" s="34"/>
      <c r="Q266" s="33">
        <v>981533.45</v>
      </c>
      <c r="R266" s="33">
        <v>992056.15499999991</v>
      </c>
      <c r="S266" s="33">
        <v>5792.6221901297495</v>
      </c>
      <c r="T266" s="33">
        <v>27.619400000000002</v>
      </c>
      <c r="U266" s="35"/>
      <c r="V266" s="12">
        <f t="shared" si="20"/>
        <v>981533.45</v>
      </c>
      <c r="W266" s="12">
        <f t="shared" si="21"/>
        <v>992056.15499999991</v>
      </c>
      <c r="X266" s="12">
        <f t="shared" si="22"/>
        <v>0</v>
      </c>
      <c r="Y266" s="12">
        <f t="shared" si="23"/>
        <v>27.619400000000002</v>
      </c>
    </row>
    <row r="267" spans="1:25" x14ac:dyDescent="0.2">
      <c r="A267" s="32">
        <f t="shared" si="24"/>
        <v>264</v>
      </c>
      <c r="B267" t="s">
        <v>262</v>
      </c>
      <c r="C267" s="38">
        <v>200</v>
      </c>
      <c r="D267" s="38">
        <v>10</v>
      </c>
      <c r="E267" s="38">
        <v>5</v>
      </c>
      <c r="F267" s="32"/>
      <c r="G267" s="33">
        <v>100000000</v>
      </c>
      <c r="H267" s="33">
        <v>100000000</v>
      </c>
      <c r="I267" s="33">
        <v>0</v>
      </c>
      <c r="J267" s="33">
        <v>250.01</v>
      </c>
      <c r="K267" s="34"/>
      <c r="L267" s="33">
        <v>1014930</v>
      </c>
      <c r="M267" s="33">
        <v>1060088</v>
      </c>
      <c r="N267" s="33">
        <v>40962.487663172455</v>
      </c>
      <c r="O267" s="33">
        <v>148.69999999999999</v>
      </c>
      <c r="P267" s="34"/>
      <c r="Q267" s="33">
        <v>1024974.64</v>
      </c>
      <c r="R267" s="33">
        <v>1036965.925</v>
      </c>
      <c r="S267" s="33">
        <v>7245.3341382533181</v>
      </c>
      <c r="T267" s="33">
        <v>30.428629999999998</v>
      </c>
      <c r="U267" s="35"/>
      <c r="V267" s="12">
        <f t="shared" si="20"/>
        <v>1014930</v>
      </c>
      <c r="W267" s="12">
        <f t="shared" si="21"/>
        <v>1036965.925</v>
      </c>
      <c r="X267" s="12">
        <f t="shared" si="22"/>
        <v>0</v>
      </c>
      <c r="Y267" s="12">
        <f t="shared" si="23"/>
        <v>30.428629999999998</v>
      </c>
    </row>
    <row r="268" spans="1:25" x14ac:dyDescent="0.2">
      <c r="A268" s="32">
        <f t="shared" si="24"/>
        <v>265</v>
      </c>
      <c r="B268" t="s">
        <v>263</v>
      </c>
      <c r="C268" s="38">
        <v>200</v>
      </c>
      <c r="D268" s="38">
        <v>15</v>
      </c>
      <c r="E268" s="38">
        <v>2</v>
      </c>
      <c r="F268" s="32"/>
      <c r="G268" s="33">
        <v>2105788.88</v>
      </c>
      <c r="H268" s="33">
        <v>2105788.88</v>
      </c>
      <c r="I268" s="33">
        <v>0</v>
      </c>
      <c r="J268" s="33">
        <v>250.04</v>
      </c>
      <c r="K268" s="34"/>
      <c r="L268" s="33">
        <v>492441</v>
      </c>
      <c r="M268" s="33">
        <v>510085.9</v>
      </c>
      <c r="N268" s="33">
        <v>14537.738647702017</v>
      </c>
      <c r="O268" s="33">
        <v>118.5</v>
      </c>
      <c r="P268" s="34"/>
      <c r="Q268" s="33">
        <v>491890.61</v>
      </c>
      <c r="R268" s="33">
        <v>495840.38599999994</v>
      </c>
      <c r="S268" s="33">
        <v>2312.7289013159866</v>
      </c>
      <c r="T268" s="33">
        <v>28.257870000000004</v>
      </c>
      <c r="U268" s="35"/>
      <c r="V268" s="12">
        <f t="shared" si="20"/>
        <v>491890.61</v>
      </c>
      <c r="W268" s="12">
        <f t="shared" si="21"/>
        <v>495840.38599999994</v>
      </c>
      <c r="X268" s="12">
        <f t="shared" si="22"/>
        <v>0</v>
      </c>
      <c r="Y268" s="12">
        <f t="shared" si="23"/>
        <v>28.257870000000004</v>
      </c>
    </row>
    <row r="269" spans="1:25" x14ac:dyDescent="0.2">
      <c r="A269" s="32">
        <f t="shared" si="24"/>
        <v>266</v>
      </c>
      <c r="B269" t="s">
        <v>264</v>
      </c>
      <c r="C269" s="38">
        <v>200</v>
      </c>
      <c r="D269" s="38">
        <v>15</v>
      </c>
      <c r="E269" s="38">
        <v>3</v>
      </c>
      <c r="F269" s="32"/>
      <c r="G269" s="33">
        <v>2078300.23</v>
      </c>
      <c r="H269" s="33">
        <v>2078300.23</v>
      </c>
      <c r="I269" s="33">
        <v>0</v>
      </c>
      <c r="J269" s="33">
        <v>250.03</v>
      </c>
      <c r="K269" s="34"/>
      <c r="L269" s="33">
        <v>528403</v>
      </c>
      <c r="M269" s="33">
        <v>544334.9</v>
      </c>
      <c r="N269" s="33">
        <v>10750.199454997206</v>
      </c>
      <c r="O269" s="33">
        <v>117.9</v>
      </c>
      <c r="P269" s="34"/>
      <c r="Q269" s="33">
        <v>533115.68999999994</v>
      </c>
      <c r="R269" s="33">
        <v>539292.47100000002</v>
      </c>
      <c r="S269" s="33">
        <v>3408.6875979553324</v>
      </c>
      <c r="T269" s="33">
        <v>32.81147</v>
      </c>
      <c r="U269" s="35"/>
      <c r="V269" s="12">
        <f t="shared" si="20"/>
        <v>528403</v>
      </c>
      <c r="W269" s="12">
        <f t="shared" si="21"/>
        <v>539292.47100000002</v>
      </c>
      <c r="X269" s="12">
        <f t="shared" si="22"/>
        <v>0</v>
      </c>
      <c r="Y269" s="12">
        <f t="shared" si="23"/>
        <v>32.81147</v>
      </c>
    </row>
    <row r="270" spans="1:25" x14ac:dyDescent="0.2">
      <c r="A270" s="32">
        <f t="shared" si="24"/>
        <v>267</v>
      </c>
      <c r="B270" t="s">
        <v>265</v>
      </c>
      <c r="C270" s="38">
        <v>200</v>
      </c>
      <c r="D270" s="38">
        <v>15</v>
      </c>
      <c r="E270" s="38">
        <v>4</v>
      </c>
      <c r="F270" s="32"/>
      <c r="G270" s="33">
        <v>2127253.06</v>
      </c>
      <c r="H270" s="33">
        <v>2127253.06</v>
      </c>
      <c r="I270" s="33">
        <v>0</v>
      </c>
      <c r="J270" s="33">
        <v>250.03</v>
      </c>
      <c r="K270" s="34"/>
      <c r="L270" s="33">
        <v>545621</v>
      </c>
      <c r="M270" s="33">
        <v>556676.80000000005</v>
      </c>
      <c r="N270" s="33">
        <v>8793.4807139531877</v>
      </c>
      <c r="O270" s="33">
        <v>116.7</v>
      </c>
      <c r="P270" s="34"/>
      <c r="Q270" s="33">
        <v>541240.61</v>
      </c>
      <c r="R270" s="33">
        <v>557651.55400000012</v>
      </c>
      <c r="S270" s="33">
        <v>9117.9523237539051</v>
      </c>
      <c r="T270" s="33">
        <v>36.114529999999995</v>
      </c>
      <c r="U270" s="35"/>
      <c r="V270" s="12">
        <f t="shared" si="20"/>
        <v>541240.61</v>
      </c>
      <c r="W270" s="12">
        <f t="shared" si="21"/>
        <v>556676.80000000005</v>
      </c>
      <c r="X270" s="12">
        <f t="shared" si="22"/>
        <v>0</v>
      </c>
      <c r="Y270" s="12">
        <f t="shared" si="23"/>
        <v>36.114529999999995</v>
      </c>
    </row>
    <row r="271" spans="1:25" x14ac:dyDescent="0.2">
      <c r="A271" s="32">
        <f t="shared" si="24"/>
        <v>268</v>
      </c>
      <c r="B271" t="s">
        <v>266</v>
      </c>
      <c r="C271" s="38">
        <v>200</v>
      </c>
      <c r="D271" s="38">
        <v>15</v>
      </c>
      <c r="E271" s="38">
        <v>5</v>
      </c>
      <c r="F271" s="32"/>
      <c r="G271" s="33">
        <v>100000000</v>
      </c>
      <c r="H271" s="33">
        <v>100000000</v>
      </c>
      <c r="I271" s="33">
        <v>0</v>
      </c>
      <c r="J271" s="33">
        <v>250.01</v>
      </c>
      <c r="K271" s="34"/>
      <c r="L271" s="33">
        <v>564935</v>
      </c>
      <c r="M271" s="33">
        <v>588911.1</v>
      </c>
      <c r="N271" s="33">
        <v>15188.358147315039</v>
      </c>
      <c r="O271" s="33">
        <v>135.1</v>
      </c>
      <c r="P271" s="34"/>
      <c r="Q271" s="33">
        <v>593880.73</v>
      </c>
      <c r="R271" s="33">
        <v>601964.74</v>
      </c>
      <c r="S271" s="33">
        <v>3686.0389864852132</v>
      </c>
      <c r="T271" s="33">
        <v>40.319420000000001</v>
      </c>
      <c r="U271" s="35"/>
      <c r="V271" s="12">
        <f t="shared" si="20"/>
        <v>564935</v>
      </c>
      <c r="W271" s="12">
        <f t="shared" si="21"/>
        <v>588911.1</v>
      </c>
      <c r="X271" s="12">
        <f t="shared" si="22"/>
        <v>0</v>
      </c>
      <c r="Y271" s="12">
        <f t="shared" si="23"/>
        <v>40.319420000000001</v>
      </c>
    </row>
    <row r="272" spans="1:25" x14ac:dyDescent="0.2">
      <c r="A272" s="32">
        <f t="shared" si="24"/>
        <v>269</v>
      </c>
      <c r="B272" t="s">
        <v>267</v>
      </c>
      <c r="C272" s="38">
        <v>200</v>
      </c>
      <c r="D272" s="38">
        <v>20</v>
      </c>
      <c r="E272" s="38">
        <v>2</v>
      </c>
      <c r="F272" s="32"/>
      <c r="G272" s="33">
        <v>1510062.33</v>
      </c>
      <c r="H272" s="33">
        <v>1510062.33</v>
      </c>
      <c r="I272" s="33">
        <v>0</v>
      </c>
      <c r="J272" s="33">
        <v>250.04</v>
      </c>
      <c r="K272" s="34"/>
      <c r="L272" s="33">
        <v>312922</v>
      </c>
      <c r="M272" s="33">
        <v>322276.8</v>
      </c>
      <c r="N272" s="33">
        <v>6383.8610539042556</v>
      </c>
      <c r="O272" s="33">
        <v>174.1</v>
      </c>
      <c r="P272" s="34"/>
      <c r="Q272" s="33">
        <v>307577.25</v>
      </c>
      <c r="R272" s="33">
        <v>314291.15500000003</v>
      </c>
      <c r="S272" s="33">
        <v>3608.1576556040973</v>
      </c>
      <c r="T272" s="33">
        <v>33.449010000000001</v>
      </c>
      <c r="U272" s="35"/>
      <c r="V272" s="12">
        <f t="shared" si="20"/>
        <v>307577.25</v>
      </c>
      <c r="W272" s="12">
        <f t="shared" si="21"/>
        <v>314291.15500000003</v>
      </c>
      <c r="X272" s="12">
        <f t="shared" si="22"/>
        <v>0</v>
      </c>
      <c r="Y272" s="12">
        <f t="shared" si="23"/>
        <v>33.449010000000001</v>
      </c>
    </row>
    <row r="273" spans="1:25" x14ac:dyDescent="0.2">
      <c r="A273" s="32">
        <f t="shared" si="24"/>
        <v>270</v>
      </c>
      <c r="B273" t="s">
        <v>268</v>
      </c>
      <c r="C273" s="38">
        <v>200</v>
      </c>
      <c r="D273" s="38">
        <v>20</v>
      </c>
      <c r="E273" s="38">
        <v>3</v>
      </c>
      <c r="F273" s="32"/>
      <c r="G273" s="33">
        <v>1561866.27</v>
      </c>
      <c r="H273" s="33">
        <v>1561866.27</v>
      </c>
      <c r="I273" s="33">
        <v>0</v>
      </c>
      <c r="J273" s="33">
        <v>250.03</v>
      </c>
      <c r="K273" s="34"/>
      <c r="L273" s="33">
        <v>340844</v>
      </c>
      <c r="M273" s="33">
        <v>354358.6</v>
      </c>
      <c r="N273" s="33">
        <v>6154.3102908088367</v>
      </c>
      <c r="O273" s="33">
        <v>184.2</v>
      </c>
      <c r="P273" s="34"/>
      <c r="Q273" s="33">
        <v>338510.35</v>
      </c>
      <c r="R273" s="33">
        <v>347967.40500000003</v>
      </c>
      <c r="S273" s="33">
        <v>4725.5394686679938</v>
      </c>
      <c r="T273" s="33">
        <v>39.450759999999995</v>
      </c>
      <c r="U273" s="35"/>
      <c r="V273" s="12">
        <f t="shared" si="20"/>
        <v>338510.35</v>
      </c>
      <c r="W273" s="12">
        <f t="shared" si="21"/>
        <v>347967.40500000003</v>
      </c>
      <c r="X273" s="12">
        <f t="shared" si="22"/>
        <v>0</v>
      </c>
      <c r="Y273" s="12">
        <f t="shared" si="23"/>
        <v>39.450759999999995</v>
      </c>
    </row>
    <row r="274" spans="1:25" x14ac:dyDescent="0.2">
      <c r="A274" s="32">
        <f t="shared" si="24"/>
        <v>271</v>
      </c>
      <c r="B274" t="s">
        <v>269</v>
      </c>
      <c r="C274" s="38">
        <v>200</v>
      </c>
      <c r="D274" s="38">
        <v>20</v>
      </c>
      <c r="E274" s="38">
        <v>4</v>
      </c>
      <c r="F274" s="32"/>
      <c r="G274" s="33">
        <v>100000000</v>
      </c>
      <c r="H274" s="33">
        <v>100000000</v>
      </c>
      <c r="I274" s="33">
        <v>0</v>
      </c>
      <c r="J274" s="33">
        <v>250.02</v>
      </c>
      <c r="K274" s="34"/>
      <c r="L274" s="33">
        <v>351609</v>
      </c>
      <c r="M274" s="33">
        <v>362839.7</v>
      </c>
      <c r="N274" s="33">
        <v>8500.2013838888943</v>
      </c>
      <c r="O274" s="33">
        <v>204</v>
      </c>
      <c r="P274" s="34"/>
      <c r="Q274" s="33">
        <v>357485.36</v>
      </c>
      <c r="R274" s="33">
        <v>368688.7</v>
      </c>
      <c r="S274" s="33">
        <v>6024.3520628031083</v>
      </c>
      <c r="T274" s="33">
        <v>44.262690000000006</v>
      </c>
      <c r="U274" s="35"/>
      <c r="V274" s="12">
        <f t="shared" si="20"/>
        <v>351609</v>
      </c>
      <c r="W274" s="12">
        <f t="shared" si="21"/>
        <v>362839.7</v>
      </c>
      <c r="X274" s="12">
        <f t="shared" si="22"/>
        <v>0</v>
      </c>
      <c r="Y274" s="12">
        <f t="shared" si="23"/>
        <v>44.262690000000006</v>
      </c>
    </row>
    <row r="275" spans="1:25" x14ac:dyDescent="0.2">
      <c r="A275" s="32">
        <f t="shared" si="24"/>
        <v>272</v>
      </c>
      <c r="B275" t="s">
        <v>270</v>
      </c>
      <c r="C275" s="38">
        <v>200</v>
      </c>
      <c r="D275" s="38">
        <v>20</v>
      </c>
      <c r="E275" s="38">
        <v>5</v>
      </c>
      <c r="F275" s="32"/>
      <c r="G275" s="33">
        <v>100000000</v>
      </c>
      <c r="H275" s="33">
        <v>100000000</v>
      </c>
      <c r="I275" s="33">
        <v>0</v>
      </c>
      <c r="J275" s="33">
        <v>250.03</v>
      </c>
      <c r="K275" s="34"/>
      <c r="L275" s="33">
        <v>368232</v>
      </c>
      <c r="M275" s="33">
        <v>397626.2</v>
      </c>
      <c r="N275" s="33">
        <v>14406.068873915603</v>
      </c>
      <c r="O275" s="33">
        <v>171.5</v>
      </c>
      <c r="P275" s="34"/>
      <c r="Q275" s="33">
        <v>391865.44</v>
      </c>
      <c r="R275" s="33">
        <v>407345.80200000003</v>
      </c>
      <c r="S275" s="33">
        <v>6282.4983946194179</v>
      </c>
      <c r="T275" s="33">
        <v>49.404350000000008</v>
      </c>
      <c r="U275" s="35"/>
      <c r="V275" s="12">
        <f t="shared" si="20"/>
        <v>368232</v>
      </c>
      <c r="W275" s="12">
        <f t="shared" si="21"/>
        <v>397626.2</v>
      </c>
      <c r="X275" s="12">
        <f t="shared" si="22"/>
        <v>0</v>
      </c>
      <c r="Y275" s="12">
        <f t="shared" si="23"/>
        <v>49.404350000000008</v>
      </c>
    </row>
    <row r="276" spans="1:25" x14ac:dyDescent="0.2">
      <c r="A276" s="32">
        <f t="shared" si="24"/>
        <v>273</v>
      </c>
      <c r="B276" t="s">
        <v>271</v>
      </c>
      <c r="C276" s="38">
        <v>100</v>
      </c>
      <c r="D276" s="38">
        <v>5</v>
      </c>
      <c r="E276" s="38">
        <v>2</v>
      </c>
      <c r="F276" s="32"/>
      <c r="G276" s="33">
        <v>1454579.49</v>
      </c>
      <c r="H276" s="33">
        <v>1454579.49</v>
      </c>
      <c r="I276" s="33">
        <v>0</v>
      </c>
      <c r="J276" s="33">
        <v>250</v>
      </c>
      <c r="K276" s="34"/>
      <c r="L276" s="33">
        <v>667791</v>
      </c>
      <c r="M276" s="33">
        <v>668903.4</v>
      </c>
      <c r="N276" s="33">
        <v>1905.6261846321161</v>
      </c>
      <c r="O276" s="33">
        <v>124.6</v>
      </c>
      <c r="P276" s="34"/>
      <c r="Q276" s="33">
        <v>664914.16</v>
      </c>
      <c r="R276" s="33">
        <v>666330.228</v>
      </c>
      <c r="S276" s="33">
        <v>1493.2733810346344</v>
      </c>
      <c r="T276" s="33">
        <v>4.6252200000000006</v>
      </c>
      <c r="U276" s="35"/>
      <c r="V276" s="12">
        <f t="shared" si="20"/>
        <v>664914.16</v>
      </c>
      <c r="W276" s="12">
        <f t="shared" si="21"/>
        <v>666330.228</v>
      </c>
      <c r="X276" s="12">
        <f t="shared" si="22"/>
        <v>0</v>
      </c>
      <c r="Y276" s="12">
        <f t="shared" si="23"/>
        <v>4.6252200000000006</v>
      </c>
    </row>
    <row r="277" spans="1:25" x14ac:dyDescent="0.2">
      <c r="A277" s="32">
        <f t="shared" si="24"/>
        <v>274</v>
      </c>
      <c r="B277" t="s">
        <v>272</v>
      </c>
      <c r="C277" s="38">
        <v>100</v>
      </c>
      <c r="D277" s="38">
        <v>5</v>
      </c>
      <c r="E277" s="38">
        <v>3</v>
      </c>
      <c r="F277" s="32"/>
      <c r="G277" s="33">
        <v>1535032.14</v>
      </c>
      <c r="H277" s="33">
        <v>1535032.14</v>
      </c>
      <c r="I277" s="33">
        <v>0</v>
      </c>
      <c r="J277" s="33">
        <v>250.01</v>
      </c>
      <c r="K277" s="34"/>
      <c r="L277" s="33">
        <v>671356</v>
      </c>
      <c r="M277" s="33">
        <v>672777.4</v>
      </c>
      <c r="N277" s="33">
        <v>773.63114955097024</v>
      </c>
      <c r="O277" s="33">
        <v>126.1</v>
      </c>
      <c r="P277" s="34"/>
      <c r="Q277" s="33">
        <v>666400.39</v>
      </c>
      <c r="R277" s="33">
        <v>670930.505</v>
      </c>
      <c r="S277" s="33">
        <v>2252.6377294493786</v>
      </c>
      <c r="T277" s="33">
        <v>5.3066300000000002</v>
      </c>
      <c r="U277" s="35"/>
      <c r="V277" s="12">
        <f t="shared" si="20"/>
        <v>666400.39</v>
      </c>
      <c r="W277" s="12">
        <f t="shared" si="21"/>
        <v>670930.505</v>
      </c>
      <c r="X277" s="12">
        <f t="shared" si="22"/>
        <v>0</v>
      </c>
      <c r="Y277" s="12">
        <f t="shared" si="23"/>
        <v>5.3066300000000002</v>
      </c>
    </row>
    <row r="278" spans="1:25" x14ac:dyDescent="0.2">
      <c r="A278" s="32">
        <f t="shared" si="24"/>
        <v>275</v>
      </c>
      <c r="B278" t="s">
        <v>273</v>
      </c>
      <c r="C278" s="38">
        <v>100</v>
      </c>
      <c r="D278" s="38">
        <v>5</v>
      </c>
      <c r="E278" s="38">
        <v>4</v>
      </c>
      <c r="F278" s="32"/>
      <c r="G278" s="33">
        <v>1585941.3</v>
      </c>
      <c r="H278" s="33">
        <v>1585941.3</v>
      </c>
      <c r="I278" s="33">
        <v>0</v>
      </c>
      <c r="J278" s="33">
        <v>250.01</v>
      </c>
      <c r="K278" s="34"/>
      <c r="L278" s="33">
        <v>704659</v>
      </c>
      <c r="M278" s="33">
        <v>722145.5</v>
      </c>
      <c r="N278" s="33">
        <v>11466.89519394369</v>
      </c>
      <c r="O278" s="33">
        <v>136.6</v>
      </c>
      <c r="P278" s="34"/>
      <c r="Q278" s="33">
        <v>710777.42</v>
      </c>
      <c r="R278" s="33">
        <v>715663.32199999993</v>
      </c>
      <c r="S278" s="33">
        <v>3208.2788070441788</v>
      </c>
      <c r="T278" s="33">
        <v>5.5354100000000006</v>
      </c>
      <c r="U278" s="35"/>
      <c r="V278" s="12">
        <f t="shared" si="20"/>
        <v>704659</v>
      </c>
      <c r="W278" s="12">
        <f t="shared" si="21"/>
        <v>715663.32199999993</v>
      </c>
      <c r="X278" s="12">
        <f t="shared" si="22"/>
        <v>0</v>
      </c>
      <c r="Y278" s="12">
        <f t="shared" si="23"/>
        <v>5.5354100000000006</v>
      </c>
    </row>
    <row r="279" spans="1:25" x14ac:dyDescent="0.2">
      <c r="A279" s="32">
        <f t="shared" si="24"/>
        <v>276</v>
      </c>
      <c r="B279" t="s">
        <v>274</v>
      </c>
      <c r="C279" s="38">
        <v>100</v>
      </c>
      <c r="D279" s="38">
        <v>5</v>
      </c>
      <c r="E279" s="38">
        <v>5</v>
      </c>
      <c r="F279" s="32"/>
      <c r="G279" s="33">
        <v>1579558.49</v>
      </c>
      <c r="H279" s="33">
        <v>1579558.49</v>
      </c>
      <c r="I279" s="33">
        <v>0</v>
      </c>
      <c r="J279" s="33">
        <v>250</v>
      </c>
      <c r="K279" s="34"/>
      <c r="L279" s="33">
        <v>787361</v>
      </c>
      <c r="M279" s="33">
        <v>797246</v>
      </c>
      <c r="N279" s="33">
        <v>8941.8182341922675</v>
      </c>
      <c r="O279" s="33">
        <v>101</v>
      </c>
      <c r="P279" s="34"/>
      <c r="Q279" s="33">
        <v>777980.47</v>
      </c>
      <c r="R279" s="33">
        <v>789578.3</v>
      </c>
      <c r="S279" s="33">
        <v>7957.2919427165807</v>
      </c>
      <c r="T279" s="33">
        <v>5.6349499999999999</v>
      </c>
      <c r="U279" s="35"/>
      <c r="V279" s="12">
        <f t="shared" si="20"/>
        <v>777980.47</v>
      </c>
      <c r="W279" s="12">
        <f t="shared" si="21"/>
        <v>789578.3</v>
      </c>
      <c r="X279" s="12">
        <f t="shared" si="22"/>
        <v>0</v>
      </c>
      <c r="Y279" s="12">
        <f t="shared" si="23"/>
        <v>5.6349499999999999</v>
      </c>
    </row>
    <row r="280" spans="1:25" x14ac:dyDescent="0.2">
      <c r="A280" s="32">
        <f t="shared" si="24"/>
        <v>277</v>
      </c>
      <c r="B280" t="s">
        <v>275</v>
      </c>
      <c r="C280" s="38">
        <v>100</v>
      </c>
      <c r="D280" s="38">
        <v>10</v>
      </c>
      <c r="E280" s="38">
        <v>2</v>
      </c>
      <c r="F280" s="32"/>
      <c r="G280" s="33">
        <v>656442.39</v>
      </c>
      <c r="H280" s="33">
        <v>656442.39</v>
      </c>
      <c r="I280" s="33">
        <v>0</v>
      </c>
      <c r="J280" s="33">
        <v>250.02</v>
      </c>
      <c r="K280" s="34"/>
      <c r="L280" s="33">
        <v>215988</v>
      </c>
      <c r="M280" s="33">
        <v>219089</v>
      </c>
      <c r="N280" s="33">
        <v>1937.6471413661582</v>
      </c>
      <c r="O280" s="33">
        <v>133.69999999999999</v>
      </c>
      <c r="P280" s="34"/>
      <c r="Q280" s="33">
        <v>214545.16</v>
      </c>
      <c r="R280" s="33">
        <v>215581.13199999993</v>
      </c>
      <c r="S280" s="33">
        <v>819.31308398900012</v>
      </c>
      <c r="T280" s="33">
        <v>6.8407400000000012</v>
      </c>
      <c r="U280" s="35"/>
      <c r="V280" s="12">
        <f t="shared" si="20"/>
        <v>214545.16</v>
      </c>
      <c r="W280" s="12">
        <f t="shared" si="21"/>
        <v>215581.13199999993</v>
      </c>
      <c r="X280" s="12">
        <f t="shared" si="22"/>
        <v>0</v>
      </c>
      <c r="Y280" s="12">
        <f t="shared" si="23"/>
        <v>6.8407400000000012</v>
      </c>
    </row>
    <row r="281" spans="1:25" x14ac:dyDescent="0.2">
      <c r="A281" s="32">
        <f t="shared" si="24"/>
        <v>278</v>
      </c>
      <c r="B281" t="s">
        <v>276</v>
      </c>
      <c r="C281" s="38">
        <v>100</v>
      </c>
      <c r="D281" s="38">
        <v>10</v>
      </c>
      <c r="E281" s="38">
        <v>3</v>
      </c>
      <c r="F281" s="32"/>
      <c r="G281" s="33">
        <v>692439.83</v>
      </c>
      <c r="H281" s="33">
        <v>692439.83</v>
      </c>
      <c r="I281" s="33">
        <v>0</v>
      </c>
      <c r="J281" s="33">
        <v>250.01</v>
      </c>
      <c r="K281" s="34"/>
      <c r="L281" s="33">
        <v>234681</v>
      </c>
      <c r="M281" s="33">
        <v>238835.7</v>
      </c>
      <c r="N281" s="33">
        <v>2018.2044852899432</v>
      </c>
      <c r="O281" s="33">
        <v>167.5</v>
      </c>
      <c r="P281" s="34"/>
      <c r="Q281" s="33">
        <v>238641.36</v>
      </c>
      <c r="R281" s="33">
        <v>240020.239</v>
      </c>
      <c r="S281" s="33">
        <v>1014.6111000493374</v>
      </c>
      <c r="T281" s="33">
        <v>8.0613800000000015</v>
      </c>
      <c r="U281" s="35"/>
      <c r="V281" s="12">
        <f t="shared" si="20"/>
        <v>234681</v>
      </c>
      <c r="W281" s="12">
        <f t="shared" si="21"/>
        <v>238835.7</v>
      </c>
      <c r="X281" s="12">
        <f t="shared" si="22"/>
        <v>0</v>
      </c>
      <c r="Y281" s="12">
        <f t="shared" si="23"/>
        <v>8.0613800000000015</v>
      </c>
    </row>
    <row r="282" spans="1:25" x14ac:dyDescent="0.2">
      <c r="A282" s="32">
        <f t="shared" si="24"/>
        <v>279</v>
      </c>
      <c r="B282" t="s">
        <v>277</v>
      </c>
      <c r="C282" s="38">
        <v>100</v>
      </c>
      <c r="D282" s="38">
        <v>10</v>
      </c>
      <c r="E282" s="38">
        <v>4</v>
      </c>
      <c r="F282" s="32"/>
      <c r="G282" s="33">
        <v>734700.82</v>
      </c>
      <c r="H282" s="33">
        <v>734700.82</v>
      </c>
      <c r="I282" s="33">
        <v>0</v>
      </c>
      <c r="J282" s="33">
        <v>250.02</v>
      </c>
      <c r="K282" s="34"/>
      <c r="L282" s="33">
        <v>257068</v>
      </c>
      <c r="M282" s="33">
        <v>263961.5</v>
      </c>
      <c r="N282" s="33">
        <v>6205.5196084704394</v>
      </c>
      <c r="O282" s="33">
        <v>119.3</v>
      </c>
      <c r="P282" s="34"/>
      <c r="Q282" s="33">
        <v>263310.11</v>
      </c>
      <c r="R282" s="33">
        <v>267758.62599999999</v>
      </c>
      <c r="S282" s="33">
        <v>2684.1154153616858</v>
      </c>
      <c r="T282" s="33">
        <v>8.5018600000000006</v>
      </c>
      <c r="U282" s="35"/>
      <c r="V282" s="12">
        <f t="shared" si="20"/>
        <v>257068</v>
      </c>
      <c r="W282" s="12">
        <f t="shared" si="21"/>
        <v>263961.5</v>
      </c>
      <c r="X282" s="12">
        <f t="shared" si="22"/>
        <v>0</v>
      </c>
      <c r="Y282" s="12">
        <f t="shared" si="23"/>
        <v>8.5018600000000006</v>
      </c>
    </row>
    <row r="283" spans="1:25" x14ac:dyDescent="0.2">
      <c r="A283" s="32">
        <f t="shared" si="24"/>
        <v>280</v>
      </c>
      <c r="B283" t="s">
        <v>278</v>
      </c>
      <c r="C283" s="38">
        <v>100</v>
      </c>
      <c r="D283" s="38">
        <v>10</v>
      </c>
      <c r="E283" s="38">
        <v>5</v>
      </c>
      <c r="F283" s="32"/>
      <c r="G283" s="33">
        <v>758148.45</v>
      </c>
      <c r="H283" s="33">
        <v>758148.45</v>
      </c>
      <c r="I283" s="33">
        <v>0</v>
      </c>
      <c r="J283" s="33">
        <v>250.02</v>
      </c>
      <c r="K283" s="34"/>
      <c r="L283" s="33">
        <v>300935</v>
      </c>
      <c r="M283" s="33">
        <v>305197</v>
      </c>
      <c r="N283" s="33">
        <v>2851.773794987565</v>
      </c>
      <c r="O283" s="33">
        <v>125.5</v>
      </c>
      <c r="P283" s="34"/>
      <c r="Q283" s="33">
        <v>311404.73</v>
      </c>
      <c r="R283" s="33">
        <v>314982.92299999995</v>
      </c>
      <c r="S283" s="33">
        <v>2506.5751823423238</v>
      </c>
      <c r="T283" s="33">
        <v>8.6184200000000004</v>
      </c>
      <c r="U283" s="35"/>
      <c r="V283" s="12">
        <f t="shared" si="20"/>
        <v>300935</v>
      </c>
      <c r="W283" s="12">
        <f t="shared" si="21"/>
        <v>305197</v>
      </c>
      <c r="X283" s="12">
        <f t="shared" si="22"/>
        <v>0</v>
      </c>
      <c r="Y283" s="12">
        <f t="shared" si="23"/>
        <v>8.6184200000000004</v>
      </c>
    </row>
    <row r="284" spans="1:25" x14ac:dyDescent="0.2">
      <c r="A284" s="32">
        <f t="shared" si="24"/>
        <v>281</v>
      </c>
      <c r="B284" t="s">
        <v>279</v>
      </c>
      <c r="C284" s="38">
        <v>100</v>
      </c>
      <c r="D284" s="38">
        <v>15</v>
      </c>
      <c r="E284" s="38">
        <v>2</v>
      </c>
      <c r="F284" s="32"/>
      <c r="G284" s="33">
        <v>452677.94</v>
      </c>
      <c r="H284" s="33">
        <v>452677.94</v>
      </c>
      <c r="I284" s="33">
        <v>0</v>
      </c>
      <c r="J284" s="33">
        <v>250.01</v>
      </c>
      <c r="K284" s="34"/>
      <c r="L284" s="33">
        <v>110714</v>
      </c>
      <c r="M284" s="33">
        <v>112900.1</v>
      </c>
      <c r="N284" s="33">
        <v>1328.7877892609069</v>
      </c>
      <c r="O284" s="33">
        <v>121.1</v>
      </c>
      <c r="P284" s="34"/>
      <c r="Q284" s="33">
        <v>110132.85</v>
      </c>
      <c r="R284" s="33">
        <v>112405.71399999999</v>
      </c>
      <c r="S284" s="33">
        <v>1099.816481137749</v>
      </c>
      <c r="T284" s="33">
        <v>8.1014099999999996</v>
      </c>
      <c r="U284" s="35"/>
      <c r="V284" s="12">
        <f t="shared" si="20"/>
        <v>110132.85</v>
      </c>
      <c r="W284" s="12">
        <f t="shared" si="21"/>
        <v>112405.71399999999</v>
      </c>
      <c r="X284" s="12">
        <f t="shared" si="22"/>
        <v>0</v>
      </c>
      <c r="Y284" s="12">
        <f t="shared" si="23"/>
        <v>8.1014099999999996</v>
      </c>
    </row>
    <row r="285" spans="1:25" x14ac:dyDescent="0.2">
      <c r="A285" s="32">
        <f t="shared" si="24"/>
        <v>282</v>
      </c>
      <c r="B285" t="s">
        <v>280</v>
      </c>
      <c r="C285" s="38">
        <v>100</v>
      </c>
      <c r="D285" s="38">
        <v>15</v>
      </c>
      <c r="E285" s="38">
        <v>3</v>
      </c>
      <c r="F285" s="32"/>
      <c r="G285" s="33">
        <v>483047.59</v>
      </c>
      <c r="H285" s="33">
        <v>483047.59</v>
      </c>
      <c r="I285" s="33">
        <v>0</v>
      </c>
      <c r="J285" s="33">
        <v>250.07</v>
      </c>
      <c r="K285" s="34"/>
      <c r="L285" s="33">
        <v>126524</v>
      </c>
      <c r="M285" s="33">
        <v>130310.3</v>
      </c>
      <c r="N285" s="33">
        <v>2169.9661569301538</v>
      </c>
      <c r="O285" s="33">
        <v>118.2</v>
      </c>
      <c r="P285" s="34"/>
      <c r="Q285" s="33">
        <v>128262.16</v>
      </c>
      <c r="R285" s="33">
        <v>130118.25700000001</v>
      </c>
      <c r="S285" s="33">
        <v>1374.3363564284816</v>
      </c>
      <c r="T285" s="33">
        <v>9.7837200000000006</v>
      </c>
      <c r="U285" s="35"/>
      <c r="V285" s="12">
        <f t="shared" si="20"/>
        <v>126524</v>
      </c>
      <c r="W285" s="12">
        <f t="shared" si="21"/>
        <v>130118.25700000001</v>
      </c>
      <c r="X285" s="12">
        <f t="shared" si="22"/>
        <v>0</v>
      </c>
      <c r="Y285" s="12">
        <f t="shared" si="23"/>
        <v>9.7837200000000006</v>
      </c>
    </row>
    <row r="286" spans="1:25" x14ac:dyDescent="0.2">
      <c r="A286" s="32">
        <f t="shared" si="24"/>
        <v>283</v>
      </c>
      <c r="B286" t="s">
        <v>281</v>
      </c>
      <c r="C286" s="38">
        <v>100</v>
      </c>
      <c r="D286" s="38">
        <v>15</v>
      </c>
      <c r="E286" s="38">
        <v>4</v>
      </c>
      <c r="F286" s="32"/>
      <c r="G286" s="33">
        <v>450798.45</v>
      </c>
      <c r="H286" s="33">
        <v>450798.45</v>
      </c>
      <c r="I286" s="33">
        <v>0</v>
      </c>
      <c r="J286" s="33">
        <v>250.02</v>
      </c>
      <c r="K286" s="34"/>
      <c r="L286" s="33">
        <v>136620</v>
      </c>
      <c r="M286" s="33">
        <v>141109.20000000001</v>
      </c>
      <c r="N286" s="33">
        <v>2259.0801864672462</v>
      </c>
      <c r="O286" s="33">
        <v>158.30000000000001</v>
      </c>
      <c r="P286" s="34"/>
      <c r="Q286" s="33">
        <v>145900.38</v>
      </c>
      <c r="R286" s="33">
        <v>149559.76800000001</v>
      </c>
      <c r="S286" s="33">
        <v>2035.0388181763153</v>
      </c>
      <c r="T286" s="33">
        <v>10.148010000000003</v>
      </c>
      <c r="U286" s="35"/>
      <c r="V286" s="12">
        <f t="shared" si="20"/>
        <v>136620</v>
      </c>
      <c r="W286" s="12">
        <f t="shared" si="21"/>
        <v>141109.20000000001</v>
      </c>
      <c r="X286" s="12">
        <f t="shared" si="22"/>
        <v>0</v>
      </c>
      <c r="Y286" s="12">
        <f t="shared" si="23"/>
        <v>10.148010000000003</v>
      </c>
    </row>
    <row r="287" spans="1:25" x14ac:dyDescent="0.2">
      <c r="A287" s="32">
        <f t="shared" si="24"/>
        <v>284</v>
      </c>
      <c r="B287" t="s">
        <v>282</v>
      </c>
      <c r="C287" s="38">
        <v>100</v>
      </c>
      <c r="D287" s="38">
        <v>15</v>
      </c>
      <c r="E287" s="38">
        <v>5</v>
      </c>
      <c r="F287" s="32"/>
      <c r="G287" s="33">
        <v>100000000</v>
      </c>
      <c r="H287" s="33">
        <v>100000000</v>
      </c>
      <c r="I287" s="33">
        <v>0</v>
      </c>
      <c r="J287" s="33">
        <v>250</v>
      </c>
      <c r="K287" s="34"/>
      <c r="L287" s="33">
        <v>165065</v>
      </c>
      <c r="M287" s="33">
        <v>172161.5</v>
      </c>
      <c r="N287" s="33">
        <v>4358.1146089157</v>
      </c>
      <c r="O287" s="33">
        <v>102.9</v>
      </c>
      <c r="P287" s="34"/>
      <c r="Q287" s="33">
        <v>176424.86</v>
      </c>
      <c r="R287" s="33">
        <v>182057.595</v>
      </c>
      <c r="S287" s="33">
        <v>2597.9826182989295</v>
      </c>
      <c r="T287" s="33">
        <v>10.453480000000001</v>
      </c>
      <c r="U287" s="35"/>
      <c r="V287" s="12">
        <f t="shared" si="20"/>
        <v>165065</v>
      </c>
      <c r="W287" s="12">
        <f t="shared" si="21"/>
        <v>172161.5</v>
      </c>
      <c r="X287" s="12">
        <f t="shared" si="22"/>
        <v>0</v>
      </c>
      <c r="Y287" s="12">
        <f t="shared" si="23"/>
        <v>10.453480000000001</v>
      </c>
    </row>
    <row r="288" spans="1:25" x14ac:dyDescent="0.2">
      <c r="A288" s="32">
        <f t="shared" si="24"/>
        <v>285</v>
      </c>
      <c r="B288" t="s">
        <v>283</v>
      </c>
      <c r="C288" s="38">
        <v>100</v>
      </c>
      <c r="D288" s="38">
        <v>20</v>
      </c>
      <c r="E288" s="38">
        <v>2</v>
      </c>
      <c r="F288" s="32"/>
      <c r="G288" s="33">
        <v>207458.13</v>
      </c>
      <c r="H288" s="33">
        <v>207458.13</v>
      </c>
      <c r="I288" s="33">
        <v>0</v>
      </c>
      <c r="J288" s="33">
        <v>250.02</v>
      </c>
      <c r="K288" s="34"/>
      <c r="L288" s="33">
        <v>67262.8</v>
      </c>
      <c r="M288" s="33">
        <v>68048.58</v>
      </c>
      <c r="N288" s="33">
        <v>615.79147047609376</v>
      </c>
      <c r="O288" s="33">
        <v>123.4</v>
      </c>
      <c r="P288" s="34"/>
      <c r="Q288" s="33">
        <v>66997.66</v>
      </c>
      <c r="R288" s="33">
        <v>67859.966</v>
      </c>
      <c r="S288" s="33">
        <v>748.09318002802615</v>
      </c>
      <c r="T288" s="33">
        <v>9.2470300000000005</v>
      </c>
      <c r="U288" s="35"/>
      <c r="V288" s="12">
        <f t="shared" si="20"/>
        <v>66997.66</v>
      </c>
      <c r="W288" s="12">
        <f t="shared" si="21"/>
        <v>67859.966</v>
      </c>
      <c r="X288" s="12">
        <f t="shared" si="22"/>
        <v>0</v>
      </c>
      <c r="Y288" s="12">
        <f t="shared" si="23"/>
        <v>9.2470300000000005</v>
      </c>
    </row>
    <row r="289" spans="1:25" x14ac:dyDescent="0.2">
      <c r="A289" s="32">
        <f t="shared" si="24"/>
        <v>286</v>
      </c>
      <c r="B289" t="s">
        <v>284</v>
      </c>
      <c r="C289" s="38">
        <v>100</v>
      </c>
      <c r="D289" s="38">
        <v>20</v>
      </c>
      <c r="E289" s="38">
        <v>3</v>
      </c>
      <c r="F289" s="32"/>
      <c r="G289" s="33">
        <v>176672.08</v>
      </c>
      <c r="H289" s="33">
        <v>176672.08</v>
      </c>
      <c r="I289" s="33">
        <v>0</v>
      </c>
      <c r="J289" s="33">
        <v>250.03</v>
      </c>
      <c r="K289" s="34"/>
      <c r="L289" s="33">
        <v>76882.399999999994</v>
      </c>
      <c r="M289" s="33">
        <v>80268.12999999999</v>
      </c>
      <c r="N289" s="33">
        <v>1971.7200714379089</v>
      </c>
      <c r="O289" s="33">
        <v>126.3</v>
      </c>
      <c r="P289" s="34"/>
      <c r="Q289" s="33">
        <v>77585.23</v>
      </c>
      <c r="R289" s="33">
        <v>81143.500999999989</v>
      </c>
      <c r="S289" s="33">
        <v>1842.5650760855094</v>
      </c>
      <c r="T289" s="33">
        <v>11.371110000000002</v>
      </c>
      <c r="U289" s="35"/>
      <c r="V289" s="12">
        <f t="shared" si="20"/>
        <v>76882.399999999994</v>
      </c>
      <c r="W289" s="12">
        <f t="shared" si="21"/>
        <v>80268.12999999999</v>
      </c>
      <c r="X289" s="12">
        <f t="shared" si="22"/>
        <v>0</v>
      </c>
      <c r="Y289" s="12">
        <f t="shared" si="23"/>
        <v>11.371110000000002</v>
      </c>
    </row>
    <row r="290" spans="1:25" x14ac:dyDescent="0.2">
      <c r="A290" s="32">
        <f t="shared" si="24"/>
        <v>287</v>
      </c>
      <c r="B290" t="s">
        <v>285</v>
      </c>
      <c r="C290" s="38">
        <v>100</v>
      </c>
      <c r="D290" s="38">
        <v>20</v>
      </c>
      <c r="E290" s="38">
        <v>4</v>
      </c>
      <c r="F290" s="32"/>
      <c r="G290" s="33">
        <v>341551.14</v>
      </c>
      <c r="H290" s="33">
        <v>341551.14</v>
      </c>
      <c r="I290" s="33">
        <v>0</v>
      </c>
      <c r="J290" s="33">
        <v>250.01</v>
      </c>
      <c r="K290" s="34"/>
      <c r="L290" s="33">
        <v>86224.9</v>
      </c>
      <c r="M290" s="33">
        <v>88593.95</v>
      </c>
      <c r="N290" s="33">
        <v>1990.2579342889203</v>
      </c>
      <c r="O290" s="33">
        <v>159.5</v>
      </c>
      <c r="P290" s="34"/>
      <c r="Q290" s="33">
        <v>87187.15</v>
      </c>
      <c r="R290" s="33">
        <v>92434.559999999998</v>
      </c>
      <c r="S290" s="33">
        <v>2192.4343218390354</v>
      </c>
      <c r="T290" s="33">
        <v>12.07043</v>
      </c>
      <c r="U290" s="35"/>
      <c r="V290" s="12">
        <f t="shared" si="20"/>
        <v>86224.9</v>
      </c>
      <c r="W290" s="12">
        <f t="shared" si="21"/>
        <v>88593.95</v>
      </c>
      <c r="X290" s="12">
        <f t="shared" si="22"/>
        <v>0</v>
      </c>
      <c r="Y290" s="12">
        <f t="shared" si="23"/>
        <v>12.07043</v>
      </c>
    </row>
    <row r="291" spans="1:25" x14ac:dyDescent="0.2">
      <c r="A291" s="32">
        <f t="shared" si="24"/>
        <v>288</v>
      </c>
      <c r="B291" t="s">
        <v>286</v>
      </c>
      <c r="C291" s="38">
        <v>100</v>
      </c>
      <c r="D291" s="38">
        <v>20</v>
      </c>
      <c r="E291" s="38">
        <v>5</v>
      </c>
      <c r="F291" s="32"/>
      <c r="G291" s="33">
        <v>360849.65</v>
      </c>
      <c r="H291" s="33">
        <v>360849.65</v>
      </c>
      <c r="I291" s="33">
        <v>0</v>
      </c>
      <c r="J291" s="33">
        <v>250.02</v>
      </c>
      <c r="K291" s="34"/>
      <c r="L291" s="33">
        <v>106924</v>
      </c>
      <c r="M291" s="33">
        <v>110751.7</v>
      </c>
      <c r="N291" s="33">
        <v>2223.5117394687968</v>
      </c>
      <c r="O291" s="33">
        <v>89.9</v>
      </c>
      <c r="P291" s="34"/>
      <c r="Q291" s="33">
        <v>109975.98</v>
      </c>
      <c r="R291" s="33">
        <v>114518.053</v>
      </c>
      <c r="S291" s="33">
        <v>2829.0953793985896</v>
      </c>
      <c r="T291" s="33">
        <v>12.5318</v>
      </c>
      <c r="U291" s="35"/>
      <c r="V291" s="12">
        <f t="shared" si="20"/>
        <v>106924</v>
      </c>
      <c r="W291" s="12">
        <f t="shared" si="21"/>
        <v>110751.7</v>
      </c>
      <c r="X291" s="12">
        <f t="shared" si="22"/>
        <v>0</v>
      </c>
      <c r="Y291" s="12">
        <f t="shared" si="23"/>
        <v>12.5318</v>
      </c>
    </row>
    <row r="292" spans="1:25" x14ac:dyDescent="0.2">
      <c r="A292" s="32">
        <f t="shared" si="24"/>
        <v>289</v>
      </c>
      <c r="B292" t="s">
        <v>287</v>
      </c>
      <c r="C292" s="38">
        <v>150</v>
      </c>
      <c r="D292" s="38">
        <v>5</v>
      </c>
      <c r="E292" s="38">
        <v>2</v>
      </c>
      <c r="F292" s="32"/>
      <c r="G292" s="33">
        <v>3642340.37</v>
      </c>
      <c r="H292" s="33">
        <v>3642340.37</v>
      </c>
      <c r="I292" s="33">
        <v>0</v>
      </c>
      <c r="J292" s="33">
        <v>250.01</v>
      </c>
      <c r="K292" s="34"/>
      <c r="L292" s="33">
        <v>1459090</v>
      </c>
      <c r="M292" s="33">
        <v>1498365</v>
      </c>
      <c r="N292" s="33">
        <v>47641.417846706077</v>
      </c>
      <c r="O292" s="33">
        <v>156</v>
      </c>
      <c r="P292" s="34"/>
      <c r="Q292" s="33">
        <v>1456138.75</v>
      </c>
      <c r="R292" s="33">
        <v>1456867.936</v>
      </c>
      <c r="S292" s="33">
        <v>1136.9853373060146</v>
      </c>
      <c r="T292" s="33">
        <v>8.5168800000000022</v>
      </c>
      <c r="U292" s="35"/>
      <c r="V292" s="12">
        <f t="shared" si="20"/>
        <v>1456138.75</v>
      </c>
      <c r="W292" s="12">
        <f t="shared" si="21"/>
        <v>1456867.936</v>
      </c>
      <c r="X292" s="12">
        <f t="shared" si="22"/>
        <v>0</v>
      </c>
      <c r="Y292" s="12">
        <f t="shared" si="23"/>
        <v>8.5168800000000022</v>
      </c>
    </row>
    <row r="293" spans="1:25" x14ac:dyDescent="0.2">
      <c r="A293" s="32">
        <f t="shared" si="24"/>
        <v>290</v>
      </c>
      <c r="B293" t="s">
        <v>288</v>
      </c>
      <c r="C293" s="38">
        <v>150</v>
      </c>
      <c r="D293" s="38">
        <v>5</v>
      </c>
      <c r="E293" s="38">
        <v>3</v>
      </c>
      <c r="F293" s="32"/>
      <c r="G293" s="33">
        <v>3663153.49</v>
      </c>
      <c r="H293" s="33">
        <v>3663153.49</v>
      </c>
      <c r="I293" s="33">
        <v>0</v>
      </c>
      <c r="J293" s="33">
        <v>250.01</v>
      </c>
      <c r="K293" s="34"/>
      <c r="L293" s="33">
        <v>1446760</v>
      </c>
      <c r="M293" s="33">
        <v>1473254</v>
      </c>
      <c r="N293" s="33">
        <v>27503.429361929881</v>
      </c>
      <c r="O293" s="33">
        <v>126.1</v>
      </c>
      <c r="P293" s="34"/>
      <c r="Q293" s="33">
        <v>1446759.17</v>
      </c>
      <c r="R293" s="33">
        <v>1446774.4389999998</v>
      </c>
      <c r="S293" s="33">
        <v>48.284817593166942</v>
      </c>
      <c r="T293" s="33">
        <v>9.877399999999998</v>
      </c>
      <c r="U293" s="35"/>
      <c r="V293" s="12">
        <f t="shared" si="20"/>
        <v>1446759.17</v>
      </c>
      <c r="W293" s="12">
        <f t="shared" si="21"/>
        <v>1446774.4389999998</v>
      </c>
      <c r="X293" s="12">
        <f t="shared" si="22"/>
        <v>0</v>
      </c>
      <c r="Y293" s="12">
        <f t="shared" si="23"/>
        <v>9.877399999999998</v>
      </c>
    </row>
    <row r="294" spans="1:25" x14ac:dyDescent="0.2">
      <c r="A294" s="32">
        <f t="shared" si="24"/>
        <v>291</v>
      </c>
      <c r="B294" t="s">
        <v>289</v>
      </c>
      <c r="C294" s="38">
        <v>150</v>
      </c>
      <c r="D294" s="38">
        <v>5</v>
      </c>
      <c r="E294" s="38">
        <v>4</v>
      </c>
      <c r="F294" s="32"/>
      <c r="G294" s="33">
        <v>3645941.37</v>
      </c>
      <c r="H294" s="33">
        <v>3645941.37</v>
      </c>
      <c r="I294" s="33">
        <v>0</v>
      </c>
      <c r="J294" s="33">
        <v>250.01</v>
      </c>
      <c r="K294" s="34"/>
      <c r="L294" s="33">
        <v>1590620</v>
      </c>
      <c r="M294" s="33">
        <v>1619387</v>
      </c>
      <c r="N294" s="33">
        <v>21178.584597549376</v>
      </c>
      <c r="O294" s="33">
        <v>100.7</v>
      </c>
      <c r="P294" s="34"/>
      <c r="Q294" s="33">
        <v>1581640.33</v>
      </c>
      <c r="R294" s="33">
        <v>1592216.655</v>
      </c>
      <c r="S294" s="33">
        <v>6371.7015629984371</v>
      </c>
      <c r="T294" s="33">
        <v>10.662960000000002</v>
      </c>
      <c r="U294" s="35"/>
      <c r="V294" s="12">
        <f t="shared" si="20"/>
        <v>1581640.33</v>
      </c>
      <c r="W294" s="12">
        <f t="shared" si="21"/>
        <v>1592216.655</v>
      </c>
      <c r="X294" s="12">
        <f t="shared" si="22"/>
        <v>0</v>
      </c>
      <c r="Y294" s="12">
        <f t="shared" si="23"/>
        <v>10.662960000000002</v>
      </c>
    </row>
    <row r="295" spans="1:25" x14ac:dyDescent="0.2">
      <c r="A295" s="32">
        <f t="shared" si="24"/>
        <v>292</v>
      </c>
      <c r="B295" t="s">
        <v>290</v>
      </c>
      <c r="C295" s="38">
        <v>150</v>
      </c>
      <c r="D295" s="38">
        <v>5</v>
      </c>
      <c r="E295" s="38">
        <v>5</v>
      </c>
      <c r="F295" s="32"/>
      <c r="G295" s="33">
        <v>3734886.23</v>
      </c>
      <c r="H295" s="33">
        <v>3734886.23</v>
      </c>
      <c r="I295" s="33">
        <v>0</v>
      </c>
      <c r="J295" s="33">
        <v>250.01</v>
      </c>
      <c r="K295" s="34"/>
      <c r="L295" s="33">
        <v>1684870</v>
      </c>
      <c r="M295" s="33">
        <v>1730025</v>
      </c>
      <c r="N295" s="33">
        <v>39572.295092512497</v>
      </c>
      <c r="O295" s="33">
        <v>98.5</v>
      </c>
      <c r="P295" s="34"/>
      <c r="Q295" s="33">
        <v>1651170.87</v>
      </c>
      <c r="R295" s="33">
        <v>1678339.652</v>
      </c>
      <c r="S295" s="33">
        <v>11106.443086523908</v>
      </c>
      <c r="T295" s="33">
        <v>11.008999999999999</v>
      </c>
      <c r="U295" s="35"/>
      <c r="V295" s="12">
        <f t="shared" si="20"/>
        <v>1651170.87</v>
      </c>
      <c r="W295" s="12">
        <f t="shared" si="21"/>
        <v>1678339.652</v>
      </c>
      <c r="X295" s="12">
        <f t="shared" si="22"/>
        <v>0</v>
      </c>
      <c r="Y295" s="12">
        <f t="shared" si="23"/>
        <v>11.008999999999999</v>
      </c>
    </row>
    <row r="296" spans="1:25" x14ac:dyDescent="0.2">
      <c r="A296" s="32">
        <f t="shared" si="24"/>
        <v>293</v>
      </c>
      <c r="B296" t="s">
        <v>291</v>
      </c>
      <c r="C296" s="38">
        <v>150</v>
      </c>
      <c r="D296" s="38">
        <v>10</v>
      </c>
      <c r="E296" s="38">
        <v>2</v>
      </c>
      <c r="F296" s="32"/>
      <c r="G296" s="33">
        <v>1769440.41</v>
      </c>
      <c r="H296" s="33">
        <v>1769440.41</v>
      </c>
      <c r="I296" s="33">
        <v>0</v>
      </c>
      <c r="J296" s="33">
        <v>250.01</v>
      </c>
      <c r="K296" s="34"/>
      <c r="L296" s="33">
        <v>485170</v>
      </c>
      <c r="M296" s="33">
        <v>506378.3</v>
      </c>
      <c r="N296" s="33">
        <v>16438.620995489047</v>
      </c>
      <c r="O296" s="33">
        <v>137.5</v>
      </c>
      <c r="P296" s="34"/>
      <c r="Q296" s="33">
        <v>485169.52</v>
      </c>
      <c r="R296" s="33">
        <v>490107.34300000005</v>
      </c>
      <c r="S296" s="33">
        <v>3199.8405307697244</v>
      </c>
      <c r="T296" s="33">
        <v>13.434640000000002</v>
      </c>
      <c r="U296" s="35"/>
      <c r="V296" s="12">
        <f t="shared" si="20"/>
        <v>485169.52</v>
      </c>
      <c r="W296" s="12">
        <f t="shared" si="21"/>
        <v>490107.34300000005</v>
      </c>
      <c r="X296" s="12">
        <f t="shared" si="22"/>
        <v>0</v>
      </c>
      <c r="Y296" s="12">
        <f t="shared" si="23"/>
        <v>13.434640000000002</v>
      </c>
    </row>
    <row r="297" spans="1:25" x14ac:dyDescent="0.2">
      <c r="A297" s="32">
        <f t="shared" si="24"/>
        <v>294</v>
      </c>
      <c r="B297" t="s">
        <v>292</v>
      </c>
      <c r="C297" s="38">
        <v>150</v>
      </c>
      <c r="D297" s="38">
        <v>10</v>
      </c>
      <c r="E297" s="38">
        <v>3</v>
      </c>
      <c r="F297" s="32"/>
      <c r="G297" s="33">
        <v>1750884.16</v>
      </c>
      <c r="H297" s="33">
        <v>1750884.16</v>
      </c>
      <c r="I297" s="33">
        <v>0</v>
      </c>
      <c r="J297" s="33">
        <v>251.51</v>
      </c>
      <c r="K297" s="34"/>
      <c r="L297" s="33">
        <v>504971</v>
      </c>
      <c r="M297" s="33">
        <v>522571.3</v>
      </c>
      <c r="N297" s="33">
        <v>9117.3240475969087</v>
      </c>
      <c r="O297" s="33">
        <v>140.4</v>
      </c>
      <c r="P297" s="34"/>
      <c r="Q297" s="33">
        <v>511286.45</v>
      </c>
      <c r="R297" s="33">
        <v>514703.92600000009</v>
      </c>
      <c r="S297" s="33">
        <v>2926.3008242155197</v>
      </c>
      <c r="T297" s="33">
        <v>15.55058</v>
      </c>
      <c r="U297" s="35"/>
      <c r="V297" s="12">
        <f t="shared" si="20"/>
        <v>504971</v>
      </c>
      <c r="W297" s="12">
        <f t="shared" si="21"/>
        <v>514703.92600000009</v>
      </c>
      <c r="X297" s="12">
        <f t="shared" si="22"/>
        <v>0</v>
      </c>
      <c r="Y297" s="12">
        <f t="shared" si="23"/>
        <v>15.55058</v>
      </c>
    </row>
    <row r="298" spans="1:25" x14ac:dyDescent="0.2">
      <c r="A298" s="32">
        <f t="shared" si="24"/>
        <v>295</v>
      </c>
      <c r="B298" t="s">
        <v>293</v>
      </c>
      <c r="C298" s="38">
        <v>150</v>
      </c>
      <c r="D298" s="38">
        <v>10</v>
      </c>
      <c r="E298" s="38">
        <v>4</v>
      </c>
      <c r="F298" s="32"/>
      <c r="G298" s="33">
        <v>100000000</v>
      </c>
      <c r="H298" s="33">
        <v>100000000</v>
      </c>
      <c r="I298" s="33">
        <v>0</v>
      </c>
      <c r="J298" s="33">
        <v>251.51</v>
      </c>
      <c r="K298" s="34"/>
      <c r="L298" s="33">
        <v>576293</v>
      </c>
      <c r="M298" s="33">
        <v>595635.69999999995</v>
      </c>
      <c r="N298" s="33">
        <v>10675.171110260169</v>
      </c>
      <c r="O298" s="33">
        <v>154.5</v>
      </c>
      <c r="P298" s="34"/>
      <c r="Q298" s="33">
        <v>579561.74</v>
      </c>
      <c r="R298" s="33">
        <v>591006.02300000004</v>
      </c>
      <c r="S298" s="33">
        <v>7316.8181103294964</v>
      </c>
      <c r="T298" s="33">
        <v>17.36796</v>
      </c>
      <c r="U298" s="35"/>
      <c r="V298" s="12">
        <f t="shared" si="20"/>
        <v>576293</v>
      </c>
      <c r="W298" s="12">
        <f t="shared" si="21"/>
        <v>591006.02300000004</v>
      </c>
      <c r="X298" s="12">
        <f t="shared" si="22"/>
        <v>0</v>
      </c>
      <c r="Y298" s="12">
        <f t="shared" si="23"/>
        <v>17.36796</v>
      </c>
    </row>
    <row r="299" spans="1:25" x14ac:dyDescent="0.2">
      <c r="A299" s="32">
        <f t="shared" si="24"/>
        <v>296</v>
      </c>
      <c r="B299" t="s">
        <v>294</v>
      </c>
      <c r="C299" s="38">
        <v>150</v>
      </c>
      <c r="D299" s="38">
        <v>10</v>
      </c>
      <c r="E299" s="38">
        <v>5</v>
      </c>
      <c r="F299" s="32"/>
      <c r="G299" s="33">
        <v>100000000</v>
      </c>
      <c r="H299" s="33">
        <v>100000000</v>
      </c>
      <c r="I299" s="33">
        <v>0</v>
      </c>
      <c r="J299" s="33">
        <v>250</v>
      </c>
      <c r="K299" s="34"/>
      <c r="L299" s="33">
        <v>621533</v>
      </c>
      <c r="M299" s="33">
        <v>634515.1</v>
      </c>
      <c r="N299" s="33">
        <v>11523.796870919854</v>
      </c>
      <c r="O299" s="33">
        <v>187.6</v>
      </c>
      <c r="P299" s="34"/>
      <c r="Q299" s="33">
        <v>627791.98</v>
      </c>
      <c r="R299" s="33">
        <v>640325.78999999992</v>
      </c>
      <c r="S299" s="33">
        <v>9164.8282886381567</v>
      </c>
      <c r="T299" s="33">
        <v>17.95928</v>
      </c>
      <c r="U299" s="35"/>
      <c r="V299" s="12">
        <f t="shared" si="20"/>
        <v>621533</v>
      </c>
      <c r="W299" s="12">
        <f t="shared" si="21"/>
        <v>634515.1</v>
      </c>
      <c r="X299" s="12">
        <f t="shared" si="22"/>
        <v>0</v>
      </c>
      <c r="Y299" s="12">
        <f t="shared" si="23"/>
        <v>17.95928</v>
      </c>
    </row>
    <row r="300" spans="1:25" x14ac:dyDescent="0.2">
      <c r="A300" s="32">
        <f t="shared" si="24"/>
        <v>297</v>
      </c>
      <c r="B300" t="s">
        <v>295</v>
      </c>
      <c r="C300" s="38">
        <v>150</v>
      </c>
      <c r="D300" s="38">
        <v>15</v>
      </c>
      <c r="E300" s="38">
        <v>2</v>
      </c>
      <c r="F300" s="32"/>
      <c r="G300" s="33">
        <v>1165612.76</v>
      </c>
      <c r="H300" s="33">
        <v>1165612.76</v>
      </c>
      <c r="I300" s="33">
        <v>0</v>
      </c>
      <c r="J300" s="33">
        <v>250.02</v>
      </c>
      <c r="K300" s="34"/>
      <c r="L300" s="33">
        <v>257907</v>
      </c>
      <c r="M300" s="33">
        <v>262570.09999999998</v>
      </c>
      <c r="N300" s="33">
        <v>2722.3845940237352</v>
      </c>
      <c r="O300" s="33">
        <v>123.8</v>
      </c>
      <c r="P300" s="34"/>
      <c r="Q300" s="33">
        <v>251749.74</v>
      </c>
      <c r="R300" s="33">
        <v>256392.492</v>
      </c>
      <c r="S300" s="33">
        <v>3407.1016481682973</v>
      </c>
      <c r="T300" s="33">
        <v>17.095869999999998</v>
      </c>
      <c r="U300" s="35"/>
      <c r="V300" s="12">
        <f t="shared" si="20"/>
        <v>251749.74</v>
      </c>
      <c r="W300" s="12">
        <f t="shared" si="21"/>
        <v>256392.492</v>
      </c>
      <c r="X300" s="12">
        <f t="shared" si="22"/>
        <v>0</v>
      </c>
      <c r="Y300" s="12">
        <f t="shared" si="23"/>
        <v>17.095869999999998</v>
      </c>
    </row>
    <row r="301" spans="1:25" x14ac:dyDescent="0.2">
      <c r="A301" s="32">
        <f t="shared" si="24"/>
        <v>298</v>
      </c>
      <c r="B301" t="s">
        <v>296</v>
      </c>
      <c r="C301" s="38">
        <v>150</v>
      </c>
      <c r="D301" s="38">
        <v>15</v>
      </c>
      <c r="E301" s="38">
        <v>3</v>
      </c>
      <c r="F301" s="32"/>
      <c r="G301" s="33">
        <v>1172065.75</v>
      </c>
      <c r="H301" s="33">
        <v>1172065.75</v>
      </c>
      <c r="I301" s="33">
        <v>0</v>
      </c>
      <c r="J301" s="33">
        <v>250.02</v>
      </c>
      <c r="K301" s="34"/>
      <c r="L301" s="33">
        <v>280890</v>
      </c>
      <c r="M301" s="33">
        <v>286172.09999999998</v>
      </c>
      <c r="N301" s="33">
        <v>6253.7017206700148</v>
      </c>
      <c r="O301" s="33">
        <v>132</v>
      </c>
      <c r="P301" s="34"/>
      <c r="Q301" s="33">
        <v>279256.8</v>
      </c>
      <c r="R301" s="33">
        <v>281881.54099999997</v>
      </c>
      <c r="S301" s="33">
        <v>1690.9497849857478</v>
      </c>
      <c r="T301" s="33">
        <v>19.719919999999998</v>
      </c>
      <c r="U301" s="35"/>
      <c r="V301" s="12">
        <f t="shared" si="20"/>
        <v>279256.8</v>
      </c>
      <c r="W301" s="12">
        <f t="shared" si="21"/>
        <v>281881.54099999997</v>
      </c>
      <c r="X301" s="12">
        <f t="shared" si="22"/>
        <v>0</v>
      </c>
      <c r="Y301" s="12">
        <f t="shared" si="23"/>
        <v>19.719919999999998</v>
      </c>
    </row>
    <row r="302" spans="1:25" x14ac:dyDescent="0.2">
      <c r="A302" s="32">
        <f t="shared" si="24"/>
        <v>299</v>
      </c>
      <c r="B302" t="s">
        <v>297</v>
      </c>
      <c r="C302" s="38">
        <v>150</v>
      </c>
      <c r="D302" s="38">
        <v>15</v>
      </c>
      <c r="E302" s="38">
        <v>4</v>
      </c>
      <c r="F302" s="32"/>
      <c r="G302" s="33">
        <v>1167628.6499999999</v>
      </c>
      <c r="H302" s="33">
        <v>1167628.6499999999</v>
      </c>
      <c r="I302" s="33">
        <v>0</v>
      </c>
      <c r="J302" s="33">
        <v>250.03</v>
      </c>
      <c r="K302" s="34"/>
      <c r="L302" s="33">
        <v>312401</v>
      </c>
      <c r="M302" s="33">
        <v>323796.2</v>
      </c>
      <c r="N302" s="33">
        <v>6061.5239154669498</v>
      </c>
      <c r="O302" s="33">
        <v>162.69999999999999</v>
      </c>
      <c r="P302" s="34"/>
      <c r="Q302" s="33">
        <v>323458.69</v>
      </c>
      <c r="R302" s="33">
        <v>328886.18099999998</v>
      </c>
      <c r="S302" s="33">
        <v>3881.6875729691792</v>
      </c>
      <c r="T302" s="33">
        <v>22.581970000000005</v>
      </c>
      <c r="U302" s="35"/>
      <c r="V302" s="12">
        <f t="shared" si="20"/>
        <v>312401</v>
      </c>
      <c r="W302" s="12">
        <f t="shared" si="21"/>
        <v>323796.2</v>
      </c>
      <c r="X302" s="12">
        <f t="shared" si="22"/>
        <v>0</v>
      </c>
      <c r="Y302" s="12">
        <f t="shared" si="23"/>
        <v>22.581970000000005</v>
      </c>
    </row>
    <row r="303" spans="1:25" x14ac:dyDescent="0.2">
      <c r="A303" s="32">
        <f t="shared" si="24"/>
        <v>300</v>
      </c>
      <c r="B303" t="s">
        <v>298</v>
      </c>
      <c r="C303" s="38">
        <v>150</v>
      </c>
      <c r="D303" s="38">
        <v>15</v>
      </c>
      <c r="E303" s="38">
        <v>5</v>
      </c>
      <c r="F303" s="32"/>
      <c r="G303" s="33">
        <v>100000000</v>
      </c>
      <c r="H303" s="33">
        <v>100000000</v>
      </c>
      <c r="I303" s="33">
        <v>0</v>
      </c>
      <c r="J303" s="33">
        <v>250</v>
      </c>
      <c r="K303" s="34"/>
      <c r="L303" s="33">
        <v>334522</v>
      </c>
      <c r="M303" s="33">
        <v>352682.6</v>
      </c>
      <c r="N303" s="33">
        <v>9957.3601499371089</v>
      </c>
      <c r="O303" s="33">
        <v>129.4</v>
      </c>
      <c r="P303" s="34"/>
      <c r="Q303" s="33">
        <v>341943.6</v>
      </c>
      <c r="R303" s="33">
        <v>361691.89499999996</v>
      </c>
      <c r="S303" s="33">
        <v>9198.8882212704284</v>
      </c>
      <c r="T303" s="33">
        <v>23.483089999999997</v>
      </c>
      <c r="U303" s="35"/>
      <c r="V303" s="12">
        <f t="shared" si="20"/>
        <v>334522</v>
      </c>
      <c r="W303" s="12">
        <f t="shared" si="21"/>
        <v>352682.6</v>
      </c>
      <c r="X303" s="12">
        <f t="shared" si="22"/>
        <v>0</v>
      </c>
      <c r="Y303" s="12">
        <f t="shared" si="23"/>
        <v>23.483089999999997</v>
      </c>
    </row>
    <row r="304" spans="1:25" x14ac:dyDescent="0.2">
      <c r="A304" s="32">
        <f t="shared" si="24"/>
        <v>301</v>
      </c>
      <c r="B304" t="s">
        <v>299</v>
      </c>
      <c r="C304" s="38">
        <v>150</v>
      </c>
      <c r="D304" s="38">
        <v>20</v>
      </c>
      <c r="E304" s="38">
        <v>2</v>
      </c>
      <c r="F304" s="32"/>
      <c r="G304" s="33">
        <v>717956.85</v>
      </c>
      <c r="H304" s="33">
        <v>717956.85</v>
      </c>
      <c r="I304" s="33">
        <v>0</v>
      </c>
      <c r="J304" s="33">
        <v>250.02</v>
      </c>
      <c r="K304" s="34"/>
      <c r="L304" s="33">
        <v>162171</v>
      </c>
      <c r="M304" s="33">
        <v>168669.7</v>
      </c>
      <c r="N304" s="33">
        <v>4999.9744232679168</v>
      </c>
      <c r="O304" s="33">
        <v>128.9</v>
      </c>
      <c r="P304" s="34"/>
      <c r="Q304" s="33">
        <v>161711.38</v>
      </c>
      <c r="R304" s="33">
        <v>163432.91400000002</v>
      </c>
      <c r="S304" s="33">
        <v>1382.9577762028737</v>
      </c>
      <c r="T304" s="33">
        <v>20.114700000000003</v>
      </c>
      <c r="U304" s="35"/>
      <c r="V304" s="12">
        <f t="shared" si="20"/>
        <v>161711.38</v>
      </c>
      <c r="W304" s="12">
        <f t="shared" si="21"/>
        <v>163432.91400000002</v>
      </c>
      <c r="X304" s="12">
        <f t="shared" si="22"/>
        <v>0</v>
      </c>
      <c r="Y304" s="12">
        <f t="shared" si="23"/>
        <v>20.114700000000003</v>
      </c>
    </row>
    <row r="305" spans="1:25" x14ac:dyDescent="0.2">
      <c r="A305" s="32">
        <f t="shared" si="24"/>
        <v>302</v>
      </c>
      <c r="B305" t="s">
        <v>300</v>
      </c>
      <c r="C305" s="38">
        <v>150</v>
      </c>
      <c r="D305" s="38">
        <v>20</v>
      </c>
      <c r="E305" s="38">
        <v>3</v>
      </c>
      <c r="F305" s="32"/>
      <c r="G305" s="33">
        <v>829341.3</v>
      </c>
      <c r="H305" s="33">
        <v>829341.3</v>
      </c>
      <c r="I305" s="33">
        <v>0</v>
      </c>
      <c r="J305" s="33">
        <v>250.05</v>
      </c>
      <c r="K305" s="34"/>
      <c r="L305" s="33">
        <v>173350</v>
      </c>
      <c r="M305" s="33">
        <v>179719</v>
      </c>
      <c r="N305" s="33">
        <v>3919.3854110051489</v>
      </c>
      <c r="O305" s="33">
        <v>122.3</v>
      </c>
      <c r="P305" s="34"/>
      <c r="Q305" s="33">
        <v>175586.51</v>
      </c>
      <c r="R305" s="33">
        <v>180315.59600000002</v>
      </c>
      <c r="S305" s="33">
        <v>2247.7496764502507</v>
      </c>
      <c r="T305" s="33">
        <v>23.424280000000003</v>
      </c>
      <c r="U305" s="35"/>
      <c r="V305" s="12">
        <f t="shared" si="20"/>
        <v>173350</v>
      </c>
      <c r="W305" s="12">
        <f t="shared" si="21"/>
        <v>179719</v>
      </c>
      <c r="X305" s="12">
        <f t="shared" si="22"/>
        <v>0</v>
      </c>
      <c r="Y305" s="12">
        <f t="shared" si="23"/>
        <v>23.424280000000003</v>
      </c>
    </row>
    <row r="306" spans="1:25" x14ac:dyDescent="0.2">
      <c r="A306" s="32">
        <f t="shared" si="24"/>
        <v>303</v>
      </c>
      <c r="B306" t="s">
        <v>301</v>
      </c>
      <c r="C306" s="38">
        <v>150</v>
      </c>
      <c r="D306" s="38">
        <v>20</v>
      </c>
      <c r="E306" s="38">
        <v>4</v>
      </c>
      <c r="F306" s="32"/>
      <c r="G306" s="33">
        <v>814048.09</v>
      </c>
      <c r="H306" s="33">
        <v>814048.09</v>
      </c>
      <c r="I306" s="33">
        <v>0</v>
      </c>
      <c r="J306" s="33">
        <v>250.02</v>
      </c>
      <c r="K306" s="34"/>
      <c r="L306" s="33">
        <v>199974</v>
      </c>
      <c r="M306" s="33">
        <v>214353.7</v>
      </c>
      <c r="N306" s="33">
        <v>6280.8337742691456</v>
      </c>
      <c r="O306" s="33">
        <v>156</v>
      </c>
      <c r="P306" s="34"/>
      <c r="Q306" s="33">
        <v>209482.14</v>
      </c>
      <c r="R306" s="33">
        <v>216112.41</v>
      </c>
      <c r="S306" s="33">
        <v>3416.6873980736841</v>
      </c>
      <c r="T306" s="33">
        <v>27.22081</v>
      </c>
      <c r="U306" s="35"/>
      <c r="V306" s="12">
        <f t="shared" si="20"/>
        <v>199974</v>
      </c>
      <c r="W306" s="12">
        <f t="shared" si="21"/>
        <v>214353.7</v>
      </c>
      <c r="X306" s="12">
        <f t="shared" si="22"/>
        <v>0</v>
      </c>
      <c r="Y306" s="12">
        <f t="shared" si="23"/>
        <v>27.22081</v>
      </c>
    </row>
    <row r="307" spans="1:25" x14ac:dyDescent="0.2">
      <c r="A307" s="32">
        <f t="shared" si="24"/>
        <v>304</v>
      </c>
      <c r="B307" t="s">
        <v>302</v>
      </c>
      <c r="C307" s="38">
        <v>150</v>
      </c>
      <c r="D307" s="38">
        <v>20</v>
      </c>
      <c r="E307" s="38">
        <v>5</v>
      </c>
      <c r="F307" s="32"/>
      <c r="G307" s="33">
        <v>100000000</v>
      </c>
      <c r="H307" s="33">
        <v>100000000</v>
      </c>
      <c r="I307" s="33">
        <v>0</v>
      </c>
      <c r="J307" s="33">
        <v>250.06</v>
      </c>
      <c r="K307" s="34"/>
      <c r="L307" s="33">
        <v>218541</v>
      </c>
      <c r="M307" s="33">
        <v>231283.8</v>
      </c>
      <c r="N307" s="33">
        <v>9210.9720418398592</v>
      </c>
      <c r="O307" s="33">
        <v>115.6</v>
      </c>
      <c r="P307" s="34"/>
      <c r="Q307" s="33">
        <v>232235.09</v>
      </c>
      <c r="R307" s="33">
        <v>242455.22399999999</v>
      </c>
      <c r="S307" s="33">
        <v>5159.8049689826248</v>
      </c>
      <c r="T307" s="33">
        <v>28.237760000000002</v>
      </c>
      <c r="U307" s="35"/>
      <c r="V307" s="12">
        <f t="shared" si="20"/>
        <v>218541</v>
      </c>
      <c r="W307" s="12">
        <f t="shared" si="21"/>
        <v>231283.8</v>
      </c>
      <c r="X307" s="12">
        <f t="shared" si="22"/>
        <v>0</v>
      </c>
      <c r="Y307" s="12">
        <f t="shared" si="23"/>
        <v>28.237760000000002</v>
      </c>
    </row>
    <row r="308" spans="1:25" x14ac:dyDescent="0.2">
      <c r="A308" s="32">
        <f t="shared" si="24"/>
        <v>305</v>
      </c>
      <c r="B308" t="s">
        <v>303</v>
      </c>
      <c r="C308" s="38">
        <v>200</v>
      </c>
      <c r="D308" s="38">
        <v>5</v>
      </c>
      <c r="E308" s="38">
        <v>2</v>
      </c>
      <c r="F308" s="32"/>
      <c r="G308" s="33">
        <v>6508301.7999999998</v>
      </c>
      <c r="H308" s="33">
        <v>6508301.7999999998</v>
      </c>
      <c r="I308" s="33">
        <v>0</v>
      </c>
      <c r="J308" s="33">
        <v>250.01</v>
      </c>
      <c r="K308" s="34"/>
      <c r="L308" s="33">
        <v>2748440</v>
      </c>
      <c r="M308" s="33">
        <v>2773557</v>
      </c>
      <c r="N308" s="33">
        <v>16665.579331197714</v>
      </c>
      <c r="O308" s="33">
        <v>154.9</v>
      </c>
      <c r="P308" s="34"/>
      <c r="Q308" s="33">
        <v>2739885.48</v>
      </c>
      <c r="R308" s="33">
        <v>2742347.9330000002</v>
      </c>
      <c r="S308" s="33">
        <v>2211.6714958503198</v>
      </c>
      <c r="T308" s="33">
        <v>14.415700000000001</v>
      </c>
      <c r="U308" s="35"/>
      <c r="V308" s="12">
        <f t="shared" si="20"/>
        <v>2739885.48</v>
      </c>
      <c r="W308" s="12">
        <f t="shared" si="21"/>
        <v>2742347.9330000002</v>
      </c>
      <c r="X308" s="12">
        <f t="shared" si="22"/>
        <v>0</v>
      </c>
      <c r="Y308" s="12">
        <f t="shared" si="23"/>
        <v>14.415700000000001</v>
      </c>
    </row>
    <row r="309" spans="1:25" x14ac:dyDescent="0.2">
      <c r="A309" s="32">
        <f t="shared" si="24"/>
        <v>306</v>
      </c>
      <c r="B309" t="s">
        <v>304</v>
      </c>
      <c r="C309" s="38">
        <v>200</v>
      </c>
      <c r="D309" s="38">
        <v>5</v>
      </c>
      <c r="E309" s="38">
        <v>3</v>
      </c>
      <c r="F309" s="32"/>
      <c r="G309" s="33">
        <v>6527069.6299999999</v>
      </c>
      <c r="H309" s="33">
        <v>6527069.6299999999</v>
      </c>
      <c r="I309" s="33">
        <v>0</v>
      </c>
      <c r="J309" s="33">
        <v>250.02</v>
      </c>
      <c r="K309" s="34"/>
      <c r="L309" s="33">
        <v>2803220</v>
      </c>
      <c r="M309" s="33">
        <v>2821434</v>
      </c>
      <c r="N309" s="33">
        <v>12090.518047902937</v>
      </c>
      <c r="O309" s="33">
        <v>108.6</v>
      </c>
      <c r="P309" s="34"/>
      <c r="Q309" s="33">
        <v>2787116.66</v>
      </c>
      <c r="R309" s="33">
        <v>2790109.4640000002</v>
      </c>
      <c r="S309" s="33">
        <v>2766.6434938033835</v>
      </c>
      <c r="T309" s="33">
        <v>16.070219999999999</v>
      </c>
      <c r="U309" s="35"/>
      <c r="V309" s="12">
        <f t="shared" si="20"/>
        <v>2787116.66</v>
      </c>
      <c r="W309" s="12">
        <f t="shared" si="21"/>
        <v>2790109.4640000002</v>
      </c>
      <c r="X309" s="12">
        <f t="shared" si="22"/>
        <v>0</v>
      </c>
      <c r="Y309" s="12">
        <f t="shared" si="23"/>
        <v>16.070219999999999</v>
      </c>
    </row>
    <row r="310" spans="1:25" x14ac:dyDescent="0.2">
      <c r="A310" s="32">
        <f t="shared" si="24"/>
        <v>307</v>
      </c>
      <c r="B310" t="s">
        <v>305</v>
      </c>
      <c r="C310" s="38">
        <v>200</v>
      </c>
      <c r="D310" s="38">
        <v>5</v>
      </c>
      <c r="E310" s="38">
        <v>4</v>
      </c>
      <c r="F310" s="32"/>
      <c r="G310" s="33">
        <v>6532304.5899999999</v>
      </c>
      <c r="H310" s="33">
        <v>6532304.5899999999</v>
      </c>
      <c r="I310" s="33">
        <v>0</v>
      </c>
      <c r="J310" s="33">
        <v>250.01</v>
      </c>
      <c r="K310" s="34"/>
      <c r="L310" s="33">
        <v>2976020</v>
      </c>
      <c r="M310" s="33">
        <v>3024363</v>
      </c>
      <c r="N310" s="33">
        <v>38215.640210085017</v>
      </c>
      <c r="O310" s="33">
        <v>141</v>
      </c>
      <c r="P310" s="34"/>
      <c r="Q310" s="33">
        <v>2928710.91</v>
      </c>
      <c r="R310" s="33">
        <v>2947745.6179999998</v>
      </c>
      <c r="S310" s="33">
        <v>11191.513403095294</v>
      </c>
      <c r="T310" s="33">
        <v>17.23959</v>
      </c>
      <c r="U310" s="35"/>
      <c r="V310" s="12">
        <f t="shared" si="20"/>
        <v>2928710.91</v>
      </c>
      <c r="W310" s="12">
        <f t="shared" si="21"/>
        <v>2947745.6179999998</v>
      </c>
      <c r="X310" s="12">
        <f t="shared" si="22"/>
        <v>0</v>
      </c>
      <c r="Y310" s="12">
        <f t="shared" si="23"/>
        <v>17.23959</v>
      </c>
    </row>
    <row r="311" spans="1:25" x14ac:dyDescent="0.2">
      <c r="A311" s="32">
        <f t="shared" si="24"/>
        <v>308</v>
      </c>
      <c r="B311" t="s">
        <v>306</v>
      </c>
      <c r="C311" s="38">
        <v>200</v>
      </c>
      <c r="D311" s="38">
        <v>5</v>
      </c>
      <c r="E311" s="38">
        <v>5</v>
      </c>
      <c r="F311" s="32"/>
      <c r="G311" s="33">
        <v>6504462.2000000002</v>
      </c>
      <c r="H311" s="33">
        <v>6504462.2000000002</v>
      </c>
      <c r="I311" s="33">
        <v>0</v>
      </c>
      <c r="J311" s="33">
        <v>250.01</v>
      </c>
      <c r="K311" s="34"/>
      <c r="L311" s="33">
        <v>2845390</v>
      </c>
      <c r="M311" s="33">
        <v>2895062</v>
      </c>
      <c r="N311" s="33">
        <v>29975.444691354362</v>
      </c>
      <c r="O311" s="33">
        <v>161.9</v>
      </c>
      <c r="P311" s="34"/>
      <c r="Q311" s="33">
        <v>2839698.34</v>
      </c>
      <c r="R311" s="33">
        <v>2864529.1919999998</v>
      </c>
      <c r="S311" s="33">
        <v>11044.489315152035</v>
      </c>
      <c r="T311" s="33">
        <v>18.891240000000003</v>
      </c>
      <c r="U311" s="35"/>
      <c r="V311" s="12">
        <f t="shared" si="20"/>
        <v>2839698.34</v>
      </c>
      <c r="W311" s="12">
        <f t="shared" si="21"/>
        <v>2864529.1919999998</v>
      </c>
      <c r="X311" s="12">
        <f t="shared" si="22"/>
        <v>0</v>
      </c>
      <c r="Y311" s="12">
        <f t="shared" si="23"/>
        <v>18.891240000000003</v>
      </c>
    </row>
    <row r="312" spans="1:25" x14ac:dyDescent="0.2">
      <c r="A312" s="32">
        <f t="shared" si="24"/>
        <v>309</v>
      </c>
      <c r="B312" t="s">
        <v>307</v>
      </c>
      <c r="C312" s="38">
        <v>200</v>
      </c>
      <c r="D312" s="38">
        <v>10</v>
      </c>
      <c r="E312" s="38">
        <v>2</v>
      </c>
      <c r="F312" s="32"/>
      <c r="G312" s="33">
        <v>3060448.19</v>
      </c>
      <c r="H312" s="33">
        <v>3060448.19</v>
      </c>
      <c r="I312" s="33">
        <v>0</v>
      </c>
      <c r="J312" s="33">
        <v>250.02</v>
      </c>
      <c r="K312" s="34"/>
      <c r="L312" s="33">
        <v>916614</v>
      </c>
      <c r="M312" s="33">
        <v>934155</v>
      </c>
      <c r="N312" s="33">
        <v>14627.370546722028</v>
      </c>
      <c r="O312" s="33">
        <v>147.80000000000001</v>
      </c>
      <c r="P312" s="34"/>
      <c r="Q312" s="33">
        <v>901623.05</v>
      </c>
      <c r="R312" s="33">
        <v>910357.21199999994</v>
      </c>
      <c r="S312" s="33">
        <v>5830.1298854176503</v>
      </c>
      <c r="T312" s="33">
        <v>21.732609999999998</v>
      </c>
      <c r="U312" s="35"/>
      <c r="V312" s="12">
        <f t="shared" si="20"/>
        <v>901623.05</v>
      </c>
      <c r="W312" s="12">
        <f t="shared" si="21"/>
        <v>910357.21199999994</v>
      </c>
      <c r="X312" s="12">
        <f t="shared" si="22"/>
        <v>0</v>
      </c>
      <c r="Y312" s="12">
        <f t="shared" si="23"/>
        <v>21.732609999999998</v>
      </c>
    </row>
    <row r="313" spans="1:25" x14ac:dyDescent="0.2">
      <c r="A313" s="32">
        <f t="shared" si="24"/>
        <v>310</v>
      </c>
      <c r="B313" t="s">
        <v>308</v>
      </c>
      <c r="C313" s="38">
        <v>200</v>
      </c>
      <c r="D313" s="38">
        <v>10</v>
      </c>
      <c r="E313" s="38">
        <v>3</v>
      </c>
      <c r="F313" s="32"/>
      <c r="G313" s="33">
        <v>3155599.71</v>
      </c>
      <c r="H313" s="33">
        <v>3155599.71</v>
      </c>
      <c r="I313" s="33">
        <v>0</v>
      </c>
      <c r="J313" s="33">
        <v>250.02</v>
      </c>
      <c r="K313" s="34"/>
      <c r="L313" s="33">
        <v>936750</v>
      </c>
      <c r="M313" s="33">
        <v>963371.7</v>
      </c>
      <c r="N313" s="33">
        <v>11838.2221924484</v>
      </c>
      <c r="O313" s="33">
        <v>132.6</v>
      </c>
      <c r="P313" s="34"/>
      <c r="Q313" s="33">
        <v>931605.45</v>
      </c>
      <c r="R313" s="33">
        <v>938669.90700000001</v>
      </c>
      <c r="S313" s="33">
        <v>4113.5973184200093</v>
      </c>
      <c r="T313" s="33">
        <v>25.245149999999999</v>
      </c>
      <c r="U313" s="35"/>
      <c r="V313" s="12">
        <f t="shared" si="20"/>
        <v>931605.45</v>
      </c>
      <c r="W313" s="12">
        <f t="shared" si="21"/>
        <v>938669.90700000001</v>
      </c>
      <c r="X313" s="12">
        <f t="shared" si="22"/>
        <v>0</v>
      </c>
      <c r="Y313" s="12">
        <f t="shared" si="23"/>
        <v>25.245149999999999</v>
      </c>
    </row>
    <row r="314" spans="1:25" x14ac:dyDescent="0.2">
      <c r="A314" s="32">
        <f t="shared" si="24"/>
        <v>311</v>
      </c>
      <c r="B314" t="s">
        <v>309</v>
      </c>
      <c r="C314" s="38">
        <v>200</v>
      </c>
      <c r="D314" s="38">
        <v>10</v>
      </c>
      <c r="E314" s="38">
        <v>4</v>
      </c>
      <c r="F314" s="32"/>
      <c r="G314" s="33">
        <v>100000000</v>
      </c>
      <c r="H314" s="33">
        <v>100000000</v>
      </c>
      <c r="I314" s="33">
        <v>0</v>
      </c>
      <c r="J314" s="33">
        <v>250</v>
      </c>
      <c r="K314" s="34"/>
      <c r="L314" s="33">
        <v>1068350</v>
      </c>
      <c r="M314" s="33">
        <v>1092471</v>
      </c>
      <c r="N314" s="33">
        <v>22261.947828326054</v>
      </c>
      <c r="O314" s="33">
        <v>146.9</v>
      </c>
      <c r="P314" s="34"/>
      <c r="Q314" s="33">
        <v>1059004.9099999999</v>
      </c>
      <c r="R314" s="33">
        <v>1068453.7830000001</v>
      </c>
      <c r="S314" s="33">
        <v>8520.0440418085254</v>
      </c>
      <c r="T314" s="33">
        <v>27.372430000000001</v>
      </c>
      <c r="U314" s="35"/>
      <c r="V314" s="12">
        <f t="shared" si="20"/>
        <v>1059004.9099999999</v>
      </c>
      <c r="W314" s="12">
        <f t="shared" si="21"/>
        <v>1068453.7830000001</v>
      </c>
      <c r="X314" s="12">
        <f t="shared" si="22"/>
        <v>0</v>
      </c>
      <c r="Y314" s="12">
        <f t="shared" si="23"/>
        <v>27.372430000000001</v>
      </c>
    </row>
    <row r="315" spans="1:25" x14ac:dyDescent="0.2">
      <c r="A315" s="32">
        <f t="shared" si="24"/>
        <v>312</v>
      </c>
      <c r="B315" t="s">
        <v>310</v>
      </c>
      <c r="C315" s="38">
        <v>200</v>
      </c>
      <c r="D315" s="38">
        <v>10</v>
      </c>
      <c r="E315" s="38">
        <v>5</v>
      </c>
      <c r="F315" s="32"/>
      <c r="G315" s="33">
        <v>100000000</v>
      </c>
      <c r="H315" s="33">
        <v>100000000</v>
      </c>
      <c r="I315" s="33">
        <v>0</v>
      </c>
      <c r="J315" s="33">
        <v>250</v>
      </c>
      <c r="K315" s="34"/>
      <c r="L315" s="33">
        <v>1002650</v>
      </c>
      <c r="M315" s="33">
        <v>1039132</v>
      </c>
      <c r="N315" s="33">
        <v>24252.515012766085</v>
      </c>
      <c r="O315" s="33">
        <v>157</v>
      </c>
      <c r="P315" s="34"/>
      <c r="Q315" s="33">
        <v>1009595.29</v>
      </c>
      <c r="R315" s="33">
        <v>1022998.2499999998</v>
      </c>
      <c r="S315" s="33">
        <v>8348.3360319167787</v>
      </c>
      <c r="T315" s="33">
        <v>30.403510000000001</v>
      </c>
      <c r="U315" s="35"/>
      <c r="V315" s="12">
        <f t="shared" si="20"/>
        <v>1002650</v>
      </c>
      <c r="W315" s="12">
        <f t="shared" si="21"/>
        <v>1022998.2499999998</v>
      </c>
      <c r="X315" s="12">
        <f t="shared" si="22"/>
        <v>0</v>
      </c>
      <c r="Y315" s="12">
        <f t="shared" si="23"/>
        <v>30.403510000000001</v>
      </c>
    </row>
    <row r="316" spans="1:25" x14ac:dyDescent="0.2">
      <c r="A316" s="32">
        <f t="shared" si="24"/>
        <v>313</v>
      </c>
      <c r="B316" t="s">
        <v>311</v>
      </c>
      <c r="C316" s="38">
        <v>200</v>
      </c>
      <c r="D316" s="38">
        <v>15</v>
      </c>
      <c r="E316" s="38">
        <v>2</v>
      </c>
      <c r="F316" s="32"/>
      <c r="G316" s="33">
        <v>2086803.63</v>
      </c>
      <c r="H316" s="33">
        <v>2086803.63</v>
      </c>
      <c r="I316" s="33">
        <v>0</v>
      </c>
      <c r="J316" s="33">
        <v>250.14</v>
      </c>
      <c r="K316" s="34"/>
      <c r="L316" s="33">
        <v>496785</v>
      </c>
      <c r="M316" s="33">
        <v>517161.1</v>
      </c>
      <c r="N316" s="33">
        <v>10837.211566839711</v>
      </c>
      <c r="O316" s="33">
        <v>146</v>
      </c>
      <c r="P316" s="34"/>
      <c r="Q316" s="33">
        <v>487959.82</v>
      </c>
      <c r="R316" s="33">
        <v>495968.84100000001</v>
      </c>
      <c r="S316" s="33">
        <v>4668.3934231940157</v>
      </c>
      <c r="T316" s="33">
        <v>28.07949</v>
      </c>
      <c r="U316" s="35"/>
      <c r="V316" s="12">
        <f t="shared" si="20"/>
        <v>487959.82</v>
      </c>
      <c r="W316" s="12">
        <f t="shared" si="21"/>
        <v>495968.84100000001</v>
      </c>
      <c r="X316" s="12">
        <f t="shared" si="22"/>
        <v>0</v>
      </c>
      <c r="Y316" s="12">
        <f t="shared" si="23"/>
        <v>28.07949</v>
      </c>
    </row>
    <row r="317" spans="1:25" x14ac:dyDescent="0.2">
      <c r="A317" s="32">
        <f t="shared" si="24"/>
        <v>314</v>
      </c>
      <c r="B317" t="s">
        <v>312</v>
      </c>
      <c r="C317" s="38">
        <v>200</v>
      </c>
      <c r="D317" s="38">
        <v>15</v>
      </c>
      <c r="E317" s="38">
        <v>3</v>
      </c>
      <c r="F317" s="32"/>
      <c r="G317" s="33">
        <v>2066487.55</v>
      </c>
      <c r="H317" s="33">
        <v>2066487.55</v>
      </c>
      <c r="I317" s="33">
        <v>0</v>
      </c>
      <c r="J317" s="33">
        <v>250.02</v>
      </c>
      <c r="K317" s="34"/>
      <c r="L317" s="33">
        <v>507417</v>
      </c>
      <c r="M317" s="33">
        <v>518463.8</v>
      </c>
      <c r="N317" s="33">
        <v>6019.116671996906</v>
      </c>
      <c r="O317" s="33">
        <v>157.4</v>
      </c>
      <c r="P317" s="34"/>
      <c r="Q317" s="33">
        <v>507276.63</v>
      </c>
      <c r="R317" s="33">
        <v>514333.78900000005</v>
      </c>
      <c r="S317" s="33">
        <v>3235.5821435938483</v>
      </c>
      <c r="T317" s="33">
        <v>33.230849999999997</v>
      </c>
      <c r="U317" s="35"/>
      <c r="V317" s="12">
        <f t="shared" si="20"/>
        <v>507276.63</v>
      </c>
      <c r="W317" s="12">
        <f t="shared" si="21"/>
        <v>514333.78900000005</v>
      </c>
      <c r="X317" s="12">
        <f t="shared" si="22"/>
        <v>0</v>
      </c>
      <c r="Y317" s="12">
        <f t="shared" si="23"/>
        <v>33.230849999999997</v>
      </c>
    </row>
    <row r="318" spans="1:25" x14ac:dyDescent="0.2">
      <c r="A318" s="32">
        <f t="shared" si="24"/>
        <v>315</v>
      </c>
      <c r="B318" t="s">
        <v>313</v>
      </c>
      <c r="C318" s="38">
        <v>200</v>
      </c>
      <c r="D318" s="38">
        <v>15</v>
      </c>
      <c r="E318" s="38">
        <v>4</v>
      </c>
      <c r="F318" s="32"/>
      <c r="G318" s="33">
        <v>2096337.45</v>
      </c>
      <c r="H318" s="33">
        <v>2096337.45</v>
      </c>
      <c r="I318" s="33">
        <v>0</v>
      </c>
      <c r="J318" s="33">
        <v>250.12</v>
      </c>
      <c r="K318" s="34"/>
      <c r="L318" s="33">
        <v>579890</v>
      </c>
      <c r="M318" s="33">
        <v>598690.9</v>
      </c>
      <c r="N318" s="33">
        <v>14730.164059205557</v>
      </c>
      <c r="O318" s="33">
        <v>149.1</v>
      </c>
      <c r="P318" s="34"/>
      <c r="Q318" s="33">
        <v>588064.82999999996</v>
      </c>
      <c r="R318" s="33">
        <v>605575.42299999995</v>
      </c>
      <c r="S318" s="33">
        <v>8241.8006488132742</v>
      </c>
      <c r="T318" s="33">
        <v>36.01634</v>
      </c>
      <c r="U318" s="35"/>
      <c r="V318" s="12">
        <f t="shared" si="20"/>
        <v>579890</v>
      </c>
      <c r="W318" s="12">
        <f t="shared" si="21"/>
        <v>598690.9</v>
      </c>
      <c r="X318" s="12">
        <f t="shared" si="22"/>
        <v>0</v>
      </c>
      <c r="Y318" s="12">
        <f t="shared" si="23"/>
        <v>36.01634</v>
      </c>
    </row>
    <row r="319" spans="1:25" x14ac:dyDescent="0.2">
      <c r="A319" s="32">
        <f t="shared" si="24"/>
        <v>316</v>
      </c>
      <c r="B319" t="s">
        <v>314</v>
      </c>
      <c r="C319" s="38">
        <v>200</v>
      </c>
      <c r="D319" s="38">
        <v>15</v>
      </c>
      <c r="E319" s="38">
        <v>5</v>
      </c>
      <c r="F319" s="32"/>
      <c r="G319" s="33">
        <v>100000000</v>
      </c>
      <c r="H319" s="33">
        <v>100000000</v>
      </c>
      <c r="I319" s="33">
        <v>0</v>
      </c>
      <c r="J319" s="33">
        <v>250</v>
      </c>
      <c r="K319" s="34"/>
      <c r="L319" s="33">
        <v>571895</v>
      </c>
      <c r="M319" s="33">
        <v>592398.69999999995</v>
      </c>
      <c r="N319" s="33">
        <v>12970.108164116786</v>
      </c>
      <c r="O319" s="33">
        <v>151.69999999999999</v>
      </c>
      <c r="P319" s="34"/>
      <c r="Q319" s="33">
        <v>582302.18000000005</v>
      </c>
      <c r="R319" s="33">
        <v>593149.28099999996</v>
      </c>
      <c r="S319" s="33">
        <v>6299.8747821867</v>
      </c>
      <c r="T319" s="33">
        <v>40.300639999999994</v>
      </c>
      <c r="U319" s="35"/>
      <c r="V319" s="12">
        <f t="shared" si="20"/>
        <v>571895</v>
      </c>
      <c r="W319" s="12">
        <f t="shared" si="21"/>
        <v>592398.69999999995</v>
      </c>
      <c r="X319" s="12">
        <f t="shared" si="22"/>
        <v>0</v>
      </c>
      <c r="Y319" s="12">
        <f t="shared" si="23"/>
        <v>40.300639999999994</v>
      </c>
    </row>
    <row r="320" spans="1:25" x14ac:dyDescent="0.2">
      <c r="A320" s="32">
        <f t="shared" si="24"/>
        <v>317</v>
      </c>
      <c r="B320" t="s">
        <v>315</v>
      </c>
      <c r="C320" s="38">
        <v>200</v>
      </c>
      <c r="D320" s="38">
        <v>20</v>
      </c>
      <c r="E320" s="38">
        <v>2</v>
      </c>
      <c r="F320" s="32"/>
      <c r="G320" s="33">
        <v>1521711.77</v>
      </c>
      <c r="H320" s="33">
        <v>1521711.77</v>
      </c>
      <c r="I320" s="33">
        <v>0</v>
      </c>
      <c r="J320" s="33">
        <v>250.03</v>
      </c>
      <c r="K320" s="34"/>
      <c r="L320" s="33">
        <v>318150</v>
      </c>
      <c r="M320" s="33">
        <v>328363.2</v>
      </c>
      <c r="N320" s="33">
        <v>8299.8349622146106</v>
      </c>
      <c r="O320" s="33">
        <v>128.4</v>
      </c>
      <c r="P320" s="34"/>
      <c r="Q320" s="33">
        <v>315809.99</v>
      </c>
      <c r="R320" s="33">
        <v>319338.69800000003</v>
      </c>
      <c r="S320" s="33">
        <v>2396.4103514483745</v>
      </c>
      <c r="T320" s="33">
        <v>33.28604</v>
      </c>
      <c r="U320" s="35"/>
      <c r="V320" s="12">
        <f t="shared" si="20"/>
        <v>315809.99</v>
      </c>
      <c r="W320" s="12">
        <f t="shared" si="21"/>
        <v>319338.69800000003</v>
      </c>
      <c r="X320" s="12">
        <f t="shared" si="22"/>
        <v>0</v>
      </c>
      <c r="Y320" s="12">
        <f t="shared" si="23"/>
        <v>33.28604</v>
      </c>
    </row>
    <row r="321" spans="1:25" x14ac:dyDescent="0.2">
      <c r="A321" s="32">
        <f t="shared" si="24"/>
        <v>318</v>
      </c>
      <c r="B321" t="s">
        <v>316</v>
      </c>
      <c r="C321" s="38">
        <v>200</v>
      </c>
      <c r="D321" s="38">
        <v>20</v>
      </c>
      <c r="E321" s="38">
        <v>3</v>
      </c>
      <c r="F321" s="32"/>
      <c r="G321" s="33">
        <v>1464282.8</v>
      </c>
      <c r="H321" s="33">
        <v>1464282.8</v>
      </c>
      <c r="I321" s="33">
        <v>0</v>
      </c>
      <c r="J321" s="33">
        <v>250.04</v>
      </c>
      <c r="K321" s="34"/>
      <c r="L321" s="33">
        <v>327879</v>
      </c>
      <c r="M321" s="33">
        <v>340062</v>
      </c>
      <c r="N321" s="33">
        <v>9772.4436270793831</v>
      </c>
      <c r="O321" s="33">
        <v>128.9</v>
      </c>
      <c r="P321" s="34"/>
      <c r="Q321" s="33">
        <v>322463.96999999997</v>
      </c>
      <c r="R321" s="33">
        <v>333125.72099999996</v>
      </c>
      <c r="S321" s="33">
        <v>5276.1694978637506</v>
      </c>
      <c r="T321" s="33">
        <v>39.944720000000004</v>
      </c>
      <c r="U321" s="35"/>
      <c r="V321" s="12">
        <f t="shared" si="20"/>
        <v>322463.96999999997</v>
      </c>
      <c r="W321" s="12">
        <f t="shared" si="21"/>
        <v>333125.72099999996</v>
      </c>
      <c r="X321" s="12">
        <f t="shared" si="22"/>
        <v>0</v>
      </c>
      <c r="Y321" s="12">
        <f t="shared" si="23"/>
        <v>39.944720000000004</v>
      </c>
    </row>
    <row r="322" spans="1:25" x14ac:dyDescent="0.2">
      <c r="A322" s="32">
        <f t="shared" si="24"/>
        <v>319</v>
      </c>
      <c r="B322" t="s">
        <v>317</v>
      </c>
      <c r="C322" s="38">
        <v>200</v>
      </c>
      <c r="D322" s="38">
        <v>20</v>
      </c>
      <c r="E322" s="38">
        <v>4</v>
      </c>
      <c r="F322" s="32"/>
      <c r="G322" s="33">
        <v>100000000</v>
      </c>
      <c r="H322" s="33">
        <v>100000000</v>
      </c>
      <c r="I322" s="33">
        <v>0</v>
      </c>
      <c r="J322" s="33">
        <v>250</v>
      </c>
      <c r="K322" s="34"/>
      <c r="L322" s="33">
        <v>382910</v>
      </c>
      <c r="M322" s="33">
        <v>397290.9</v>
      </c>
      <c r="N322" s="33">
        <v>10621.460460888711</v>
      </c>
      <c r="O322" s="33">
        <v>153.69999999999999</v>
      </c>
      <c r="P322" s="34"/>
      <c r="Q322" s="33">
        <v>394265.17</v>
      </c>
      <c r="R322" s="33">
        <v>401321.29600000003</v>
      </c>
      <c r="S322" s="33">
        <v>4551.9051174796887</v>
      </c>
      <c r="T322" s="33">
        <v>44.035700000000006</v>
      </c>
      <c r="U322" s="35"/>
      <c r="V322" s="12">
        <f t="shared" si="20"/>
        <v>382910</v>
      </c>
      <c r="W322" s="12">
        <f t="shared" si="21"/>
        <v>397290.9</v>
      </c>
      <c r="X322" s="12">
        <f t="shared" si="22"/>
        <v>0</v>
      </c>
      <c r="Y322" s="12">
        <f t="shared" si="23"/>
        <v>44.035700000000006</v>
      </c>
    </row>
    <row r="323" spans="1:25" x14ac:dyDescent="0.2">
      <c r="A323" s="32">
        <f t="shared" si="24"/>
        <v>320</v>
      </c>
      <c r="B323" t="s">
        <v>318</v>
      </c>
      <c r="C323" s="38">
        <v>200</v>
      </c>
      <c r="D323" s="38">
        <v>20</v>
      </c>
      <c r="E323" s="38">
        <v>5</v>
      </c>
      <c r="F323" s="32"/>
      <c r="G323" s="33">
        <v>100000000</v>
      </c>
      <c r="H323" s="33">
        <v>100000000</v>
      </c>
      <c r="I323" s="33">
        <v>0</v>
      </c>
      <c r="J323" s="33">
        <v>250.01</v>
      </c>
      <c r="K323" s="34"/>
      <c r="L323" s="33">
        <v>374542</v>
      </c>
      <c r="M323" s="33">
        <v>396694.4</v>
      </c>
      <c r="N323" s="33">
        <v>12334.754226259323</v>
      </c>
      <c r="O323" s="33">
        <v>165.8</v>
      </c>
      <c r="P323" s="34"/>
      <c r="Q323" s="33">
        <v>392943.81</v>
      </c>
      <c r="R323" s="33">
        <v>401388.67099999997</v>
      </c>
      <c r="S323" s="33">
        <v>4471.8724975474333</v>
      </c>
      <c r="T323" s="33">
        <v>49.308440000000004</v>
      </c>
      <c r="U323" s="35"/>
      <c r="V323" s="12">
        <f t="shared" si="20"/>
        <v>374542</v>
      </c>
      <c r="W323" s="12">
        <f t="shared" si="21"/>
        <v>396694.4</v>
      </c>
      <c r="X323" s="12">
        <f t="shared" si="22"/>
        <v>0</v>
      </c>
      <c r="Y323" s="12">
        <f t="shared" si="23"/>
        <v>49.308440000000004</v>
      </c>
    </row>
    <row r="324" spans="1:25" x14ac:dyDescent="0.2">
      <c r="A324" s="32">
        <f t="shared" si="24"/>
        <v>321</v>
      </c>
      <c r="B324" t="s">
        <v>319</v>
      </c>
      <c r="C324" s="38">
        <v>100</v>
      </c>
      <c r="D324" s="38">
        <v>5</v>
      </c>
      <c r="E324" s="38">
        <v>2</v>
      </c>
      <c r="F324" s="32"/>
      <c r="G324" s="33">
        <v>1414042.98</v>
      </c>
      <c r="H324" s="33">
        <v>1414042.98</v>
      </c>
      <c r="I324" s="33">
        <v>0</v>
      </c>
      <c r="J324" s="33">
        <v>250.01</v>
      </c>
      <c r="K324" s="34"/>
      <c r="L324" s="33">
        <v>669798</v>
      </c>
      <c r="M324" s="33">
        <v>674386.5</v>
      </c>
      <c r="N324" s="33">
        <v>3518.3497473168359</v>
      </c>
      <c r="O324" s="33">
        <v>99.7</v>
      </c>
      <c r="P324" s="34"/>
      <c r="Q324" s="33">
        <v>669029.38</v>
      </c>
      <c r="R324" s="33">
        <v>669106.22199999995</v>
      </c>
      <c r="S324" s="33">
        <v>242.99573996267185</v>
      </c>
      <c r="T324" s="33">
        <v>4.6153899999999997</v>
      </c>
      <c r="U324" s="35"/>
      <c r="V324" s="12">
        <f t="shared" si="20"/>
        <v>669029.38</v>
      </c>
      <c r="W324" s="12">
        <f t="shared" si="21"/>
        <v>669106.22199999995</v>
      </c>
      <c r="X324" s="12">
        <f t="shared" si="22"/>
        <v>0</v>
      </c>
      <c r="Y324" s="12">
        <f t="shared" si="23"/>
        <v>4.6153899999999997</v>
      </c>
    </row>
    <row r="325" spans="1:25" x14ac:dyDescent="0.2">
      <c r="A325" s="32">
        <f t="shared" si="24"/>
        <v>322</v>
      </c>
      <c r="B325" t="s">
        <v>320</v>
      </c>
      <c r="C325" s="38">
        <v>100</v>
      </c>
      <c r="D325" s="38">
        <v>5</v>
      </c>
      <c r="E325" s="38">
        <v>3</v>
      </c>
      <c r="F325" s="32"/>
      <c r="G325" s="33">
        <v>1568994.45</v>
      </c>
      <c r="H325" s="33">
        <v>1568994.45</v>
      </c>
      <c r="I325" s="33">
        <v>0</v>
      </c>
      <c r="J325" s="33">
        <v>250.01</v>
      </c>
      <c r="K325" s="34"/>
      <c r="L325" s="33">
        <v>669475</v>
      </c>
      <c r="M325" s="33">
        <v>673562.5</v>
      </c>
      <c r="N325" s="33">
        <v>3595.4364979945221</v>
      </c>
      <c r="O325" s="33">
        <v>129.19999999999999</v>
      </c>
      <c r="P325" s="34"/>
      <c r="Q325" s="33">
        <v>664419.56000000006</v>
      </c>
      <c r="R325" s="33">
        <v>667773.52100000007</v>
      </c>
      <c r="S325" s="33">
        <v>2827.4220606350173</v>
      </c>
      <c r="T325" s="33">
        <v>5.2372399999999999</v>
      </c>
      <c r="U325" s="35"/>
      <c r="V325" s="12">
        <f t="shared" ref="V325:V388" si="25">MIN(G325,L325,Q325)</f>
        <v>664419.56000000006</v>
      </c>
      <c r="W325" s="12">
        <f t="shared" ref="W325:W388" si="26">MIN(H325,M325,R325)</f>
        <v>667773.52100000007</v>
      </c>
      <c r="X325" s="12">
        <f t="shared" ref="X325:X388" si="27">MIN(I325,N325,S325)</f>
        <v>0</v>
      </c>
      <c r="Y325" s="12">
        <f t="shared" ref="Y325:Y388" si="28">MIN(J325,O325,T325)</f>
        <v>5.2372399999999999</v>
      </c>
    </row>
    <row r="326" spans="1:25" x14ac:dyDescent="0.2">
      <c r="A326" s="32">
        <f t="shared" ref="A326:A389" si="29">A325+1</f>
        <v>323</v>
      </c>
      <c r="B326" t="s">
        <v>321</v>
      </c>
      <c r="C326" s="38">
        <v>100</v>
      </c>
      <c r="D326" s="38">
        <v>5</v>
      </c>
      <c r="E326" s="38">
        <v>4</v>
      </c>
      <c r="F326" s="32"/>
      <c r="G326" s="33">
        <v>1526875.85</v>
      </c>
      <c r="H326" s="33">
        <v>1526875.85</v>
      </c>
      <c r="I326" s="33">
        <v>0</v>
      </c>
      <c r="J326" s="33">
        <v>250</v>
      </c>
      <c r="K326" s="34"/>
      <c r="L326" s="33">
        <v>751521</v>
      </c>
      <c r="M326" s="33">
        <v>760141.7</v>
      </c>
      <c r="N326" s="33">
        <v>6006.2977328430488</v>
      </c>
      <c r="O326" s="33">
        <v>112.2</v>
      </c>
      <c r="P326" s="34"/>
      <c r="Q326" s="33">
        <v>751721.82</v>
      </c>
      <c r="R326" s="33">
        <v>761342.88300000015</v>
      </c>
      <c r="S326" s="33">
        <v>5041.4401441057726</v>
      </c>
      <c r="T326" s="33">
        <v>5.4346000000000005</v>
      </c>
      <c r="U326" s="35"/>
      <c r="V326" s="12">
        <f t="shared" si="25"/>
        <v>751521</v>
      </c>
      <c r="W326" s="12">
        <f t="shared" si="26"/>
        <v>760141.7</v>
      </c>
      <c r="X326" s="12">
        <f t="shared" si="27"/>
        <v>0</v>
      </c>
      <c r="Y326" s="12">
        <f t="shared" si="28"/>
        <v>5.4346000000000005</v>
      </c>
    </row>
    <row r="327" spans="1:25" x14ac:dyDescent="0.2">
      <c r="A327" s="32">
        <f t="shared" si="29"/>
        <v>324</v>
      </c>
      <c r="B327" t="s">
        <v>322</v>
      </c>
      <c r="C327" s="38">
        <v>100</v>
      </c>
      <c r="D327" s="38">
        <v>5</v>
      </c>
      <c r="E327" s="38">
        <v>5</v>
      </c>
      <c r="F327" s="32"/>
      <c r="G327" s="33">
        <v>1597593.57</v>
      </c>
      <c r="H327" s="33">
        <v>1597593.57</v>
      </c>
      <c r="I327" s="33">
        <v>0</v>
      </c>
      <c r="J327" s="33">
        <v>250.01</v>
      </c>
      <c r="K327" s="34"/>
      <c r="L327" s="33">
        <v>680210</v>
      </c>
      <c r="M327" s="33">
        <v>700909.7</v>
      </c>
      <c r="N327" s="33">
        <v>10522.271386075452</v>
      </c>
      <c r="O327" s="33">
        <v>138.69999999999999</v>
      </c>
      <c r="P327" s="34"/>
      <c r="Q327" s="33">
        <v>683572.73</v>
      </c>
      <c r="R327" s="33">
        <v>694427.50899999996</v>
      </c>
      <c r="S327" s="33">
        <v>7385.5010099239735</v>
      </c>
      <c r="T327" s="33">
        <v>5.7191999999999998</v>
      </c>
      <c r="U327" s="35"/>
      <c r="V327" s="12">
        <f t="shared" si="25"/>
        <v>680210</v>
      </c>
      <c r="W327" s="12">
        <f t="shared" si="26"/>
        <v>694427.50899999996</v>
      </c>
      <c r="X327" s="12">
        <f t="shared" si="27"/>
        <v>0</v>
      </c>
      <c r="Y327" s="12">
        <f t="shared" si="28"/>
        <v>5.7191999999999998</v>
      </c>
    </row>
    <row r="328" spans="1:25" x14ac:dyDescent="0.2">
      <c r="A328" s="32">
        <f t="shared" si="29"/>
        <v>325</v>
      </c>
      <c r="B328" t="s">
        <v>323</v>
      </c>
      <c r="C328" s="38">
        <v>100</v>
      </c>
      <c r="D328" s="38">
        <v>10</v>
      </c>
      <c r="E328" s="38">
        <v>2</v>
      </c>
      <c r="F328" s="32"/>
      <c r="G328" s="33">
        <v>676541.26</v>
      </c>
      <c r="H328" s="33">
        <v>676541.26</v>
      </c>
      <c r="I328" s="33">
        <v>0</v>
      </c>
      <c r="J328" s="33">
        <v>250.02</v>
      </c>
      <c r="K328" s="34"/>
      <c r="L328" s="33">
        <v>218641</v>
      </c>
      <c r="M328" s="33">
        <v>223184.2</v>
      </c>
      <c r="N328" s="33">
        <v>3096.3522194134616</v>
      </c>
      <c r="O328" s="33">
        <v>111.4</v>
      </c>
      <c r="P328" s="34"/>
      <c r="Q328" s="33">
        <v>217747.06</v>
      </c>
      <c r="R328" s="33">
        <v>219295.00699999998</v>
      </c>
      <c r="S328" s="33">
        <v>924.00578757266521</v>
      </c>
      <c r="T328" s="33">
        <v>6.8693399999999993</v>
      </c>
      <c r="U328" s="35"/>
      <c r="V328" s="12">
        <f t="shared" si="25"/>
        <v>217747.06</v>
      </c>
      <c r="W328" s="12">
        <f t="shared" si="26"/>
        <v>219295.00699999998</v>
      </c>
      <c r="X328" s="12">
        <f t="shared" si="27"/>
        <v>0</v>
      </c>
      <c r="Y328" s="12">
        <f t="shared" si="28"/>
        <v>6.8693399999999993</v>
      </c>
    </row>
    <row r="329" spans="1:25" x14ac:dyDescent="0.2">
      <c r="A329" s="32">
        <f t="shared" si="29"/>
        <v>326</v>
      </c>
      <c r="B329" t="s">
        <v>324</v>
      </c>
      <c r="C329" s="38">
        <v>100</v>
      </c>
      <c r="D329" s="38">
        <v>10</v>
      </c>
      <c r="E329" s="38">
        <v>3</v>
      </c>
      <c r="F329" s="32"/>
      <c r="G329" s="33">
        <v>741584.43</v>
      </c>
      <c r="H329" s="33">
        <v>741584.43</v>
      </c>
      <c r="I329" s="33">
        <v>0</v>
      </c>
      <c r="J329" s="33">
        <v>250.01</v>
      </c>
      <c r="K329" s="34"/>
      <c r="L329" s="33">
        <v>230124</v>
      </c>
      <c r="M329" s="33">
        <v>235862.1</v>
      </c>
      <c r="N329" s="33">
        <v>3350.9827231889913</v>
      </c>
      <c r="O329" s="33">
        <v>115.6</v>
      </c>
      <c r="P329" s="34"/>
      <c r="Q329" s="33">
        <v>227438.71</v>
      </c>
      <c r="R329" s="33">
        <v>231807.28700000001</v>
      </c>
      <c r="S329" s="33">
        <v>3683.4377452170952</v>
      </c>
      <c r="T329" s="33">
        <v>7.9845799999999985</v>
      </c>
      <c r="U329" s="35"/>
      <c r="V329" s="12">
        <f t="shared" si="25"/>
        <v>227438.71</v>
      </c>
      <c r="W329" s="12">
        <f t="shared" si="26"/>
        <v>231807.28700000001</v>
      </c>
      <c r="X329" s="12">
        <f t="shared" si="27"/>
        <v>0</v>
      </c>
      <c r="Y329" s="12">
        <f t="shared" si="28"/>
        <v>7.9845799999999985</v>
      </c>
    </row>
    <row r="330" spans="1:25" x14ac:dyDescent="0.2">
      <c r="A330" s="32">
        <f t="shared" si="29"/>
        <v>327</v>
      </c>
      <c r="B330" t="s">
        <v>325</v>
      </c>
      <c r="C330" s="38">
        <v>100</v>
      </c>
      <c r="D330" s="38">
        <v>10</v>
      </c>
      <c r="E330" s="38">
        <v>4</v>
      </c>
      <c r="F330" s="32"/>
      <c r="G330" s="33">
        <v>737063.9</v>
      </c>
      <c r="H330" s="33">
        <v>737063.9</v>
      </c>
      <c r="I330" s="33">
        <v>0</v>
      </c>
      <c r="J330" s="33">
        <v>250.01</v>
      </c>
      <c r="K330" s="34"/>
      <c r="L330" s="33">
        <v>265628</v>
      </c>
      <c r="M330" s="33">
        <v>272460.59999999998</v>
      </c>
      <c r="N330" s="33">
        <v>5214.2763256275557</v>
      </c>
      <c r="O330" s="33">
        <v>103.4</v>
      </c>
      <c r="P330" s="34"/>
      <c r="Q330" s="33">
        <v>269713.63</v>
      </c>
      <c r="R330" s="33">
        <v>275522.37199999997</v>
      </c>
      <c r="S330" s="33">
        <v>3635.9353951380563</v>
      </c>
      <c r="T330" s="33">
        <v>8.337489999999999</v>
      </c>
      <c r="U330" s="35"/>
      <c r="V330" s="12">
        <f t="shared" si="25"/>
        <v>265628</v>
      </c>
      <c r="W330" s="12">
        <f t="shared" si="26"/>
        <v>272460.59999999998</v>
      </c>
      <c r="X330" s="12">
        <f t="shared" si="27"/>
        <v>0</v>
      </c>
      <c r="Y330" s="12">
        <f t="shared" si="28"/>
        <v>8.337489999999999</v>
      </c>
    </row>
    <row r="331" spans="1:25" x14ac:dyDescent="0.2">
      <c r="A331" s="32">
        <f t="shared" si="29"/>
        <v>328</v>
      </c>
      <c r="B331" t="s">
        <v>326</v>
      </c>
      <c r="C331" s="38">
        <v>100</v>
      </c>
      <c r="D331" s="38">
        <v>10</v>
      </c>
      <c r="E331" s="38">
        <v>5</v>
      </c>
      <c r="F331" s="32"/>
      <c r="G331" s="33">
        <v>695325.03</v>
      </c>
      <c r="H331" s="33">
        <v>695325.03</v>
      </c>
      <c r="I331" s="33">
        <v>0</v>
      </c>
      <c r="J331" s="33">
        <v>250.01</v>
      </c>
      <c r="K331" s="34"/>
      <c r="L331" s="33">
        <v>235080</v>
      </c>
      <c r="M331" s="33">
        <v>247608.8</v>
      </c>
      <c r="N331" s="33">
        <v>9170.1701159550757</v>
      </c>
      <c r="O331" s="33">
        <v>138.9</v>
      </c>
      <c r="P331" s="34"/>
      <c r="Q331" s="33">
        <v>248833.67</v>
      </c>
      <c r="R331" s="33">
        <v>254114.76799999998</v>
      </c>
      <c r="S331" s="33">
        <v>3486.8872437264454</v>
      </c>
      <c r="T331" s="33">
        <v>8.8652999999999995</v>
      </c>
      <c r="U331" s="35"/>
      <c r="V331" s="12">
        <f t="shared" si="25"/>
        <v>235080</v>
      </c>
      <c r="W331" s="12">
        <f t="shared" si="26"/>
        <v>247608.8</v>
      </c>
      <c r="X331" s="12">
        <f t="shared" si="27"/>
        <v>0</v>
      </c>
      <c r="Y331" s="12">
        <f t="shared" si="28"/>
        <v>8.8652999999999995</v>
      </c>
    </row>
    <row r="332" spans="1:25" x14ac:dyDescent="0.2">
      <c r="A332" s="32">
        <f t="shared" si="29"/>
        <v>329</v>
      </c>
      <c r="B332" t="s">
        <v>327</v>
      </c>
      <c r="C332" s="38">
        <v>100</v>
      </c>
      <c r="D332" s="38">
        <v>15</v>
      </c>
      <c r="E332" s="38">
        <v>2</v>
      </c>
      <c r="F332" s="32"/>
      <c r="G332" s="33">
        <v>451587.12</v>
      </c>
      <c r="H332" s="33">
        <v>451587.12</v>
      </c>
      <c r="I332" s="33">
        <v>0</v>
      </c>
      <c r="J332" s="33">
        <v>250.02</v>
      </c>
      <c r="K332" s="34"/>
      <c r="L332" s="33">
        <v>112128</v>
      </c>
      <c r="M332" s="33">
        <v>115140.1</v>
      </c>
      <c r="N332" s="33">
        <v>1952.759611421744</v>
      </c>
      <c r="O332" s="33">
        <v>139.80000000000001</v>
      </c>
      <c r="P332" s="34"/>
      <c r="Q332" s="33">
        <v>111626.38</v>
      </c>
      <c r="R332" s="33">
        <v>113339.376</v>
      </c>
      <c r="S332" s="33">
        <v>1375.0884462155707</v>
      </c>
      <c r="T332" s="33">
        <v>8.2042999999999999</v>
      </c>
      <c r="U332" s="35"/>
      <c r="V332" s="12">
        <f t="shared" si="25"/>
        <v>111626.38</v>
      </c>
      <c r="W332" s="12">
        <f t="shared" si="26"/>
        <v>113339.376</v>
      </c>
      <c r="X332" s="12">
        <f t="shared" si="27"/>
        <v>0</v>
      </c>
      <c r="Y332" s="12">
        <f t="shared" si="28"/>
        <v>8.2042999999999999</v>
      </c>
    </row>
    <row r="333" spans="1:25" x14ac:dyDescent="0.2">
      <c r="A333" s="32">
        <f t="shared" si="29"/>
        <v>330</v>
      </c>
      <c r="B333" t="s">
        <v>328</v>
      </c>
      <c r="C333" s="38">
        <v>100</v>
      </c>
      <c r="D333" s="38">
        <v>15</v>
      </c>
      <c r="E333" s="38">
        <v>3</v>
      </c>
      <c r="F333" s="32"/>
      <c r="G333" s="33">
        <v>485103.52</v>
      </c>
      <c r="H333" s="33">
        <v>485103.52</v>
      </c>
      <c r="I333" s="33">
        <v>0</v>
      </c>
      <c r="J333" s="33">
        <v>250.02</v>
      </c>
      <c r="K333" s="34"/>
      <c r="L333" s="33">
        <v>121044</v>
      </c>
      <c r="M333" s="33">
        <v>126211.1</v>
      </c>
      <c r="N333" s="33">
        <v>3123.5610535982091</v>
      </c>
      <c r="O333" s="33">
        <v>110.2</v>
      </c>
      <c r="P333" s="34"/>
      <c r="Q333" s="33">
        <v>119927.25</v>
      </c>
      <c r="R333" s="33">
        <v>125674.96799999999</v>
      </c>
      <c r="S333" s="33">
        <v>2652.0389045487245</v>
      </c>
      <c r="T333" s="33">
        <v>9.7480999999999991</v>
      </c>
      <c r="U333" s="35"/>
      <c r="V333" s="12">
        <f t="shared" si="25"/>
        <v>119927.25</v>
      </c>
      <c r="W333" s="12">
        <f t="shared" si="26"/>
        <v>125674.96799999999</v>
      </c>
      <c r="X333" s="12">
        <f t="shared" si="27"/>
        <v>0</v>
      </c>
      <c r="Y333" s="12">
        <f t="shared" si="28"/>
        <v>9.7480999999999991</v>
      </c>
    </row>
    <row r="334" spans="1:25" x14ac:dyDescent="0.2">
      <c r="A334" s="32">
        <f t="shared" si="29"/>
        <v>331</v>
      </c>
      <c r="B334" t="s">
        <v>329</v>
      </c>
      <c r="C334" s="38">
        <v>100</v>
      </c>
      <c r="D334" s="38">
        <v>15</v>
      </c>
      <c r="E334" s="38">
        <v>4</v>
      </c>
      <c r="F334" s="32"/>
      <c r="G334" s="33">
        <v>464311.89</v>
      </c>
      <c r="H334" s="33">
        <v>464311.89</v>
      </c>
      <c r="I334" s="33">
        <v>0</v>
      </c>
      <c r="J334" s="33">
        <v>250.01</v>
      </c>
      <c r="K334" s="34"/>
      <c r="L334" s="33">
        <v>137938</v>
      </c>
      <c r="M334" s="33">
        <v>145001.70000000001</v>
      </c>
      <c r="N334" s="33">
        <v>3476.731320907294</v>
      </c>
      <c r="O334" s="33">
        <v>133.19999999999999</v>
      </c>
      <c r="P334" s="34"/>
      <c r="Q334" s="33">
        <v>147085.20000000001</v>
      </c>
      <c r="R334" s="33">
        <v>150974.32899999997</v>
      </c>
      <c r="S334" s="33">
        <v>2036.4991724986694</v>
      </c>
      <c r="T334" s="33">
        <v>10.063140000000001</v>
      </c>
      <c r="U334" s="35"/>
      <c r="V334" s="12">
        <f t="shared" si="25"/>
        <v>137938</v>
      </c>
      <c r="W334" s="12">
        <f t="shared" si="26"/>
        <v>145001.70000000001</v>
      </c>
      <c r="X334" s="12">
        <f t="shared" si="27"/>
        <v>0</v>
      </c>
      <c r="Y334" s="12">
        <f t="shared" si="28"/>
        <v>10.063140000000001</v>
      </c>
    </row>
    <row r="335" spans="1:25" x14ac:dyDescent="0.2">
      <c r="A335" s="32">
        <f t="shared" si="29"/>
        <v>332</v>
      </c>
      <c r="B335" t="s">
        <v>330</v>
      </c>
      <c r="C335" s="38">
        <v>100</v>
      </c>
      <c r="D335" s="38">
        <v>15</v>
      </c>
      <c r="E335" s="38">
        <v>5</v>
      </c>
      <c r="F335" s="32"/>
      <c r="G335" s="33">
        <v>478623.57</v>
      </c>
      <c r="H335" s="33">
        <v>478623.57</v>
      </c>
      <c r="I335" s="33">
        <v>0</v>
      </c>
      <c r="J335" s="33">
        <v>250.04</v>
      </c>
      <c r="K335" s="34"/>
      <c r="L335" s="33">
        <v>128845</v>
      </c>
      <c r="M335" s="33">
        <v>139115.1</v>
      </c>
      <c r="N335" s="33">
        <v>5167.5652218643763</v>
      </c>
      <c r="O335" s="33">
        <v>164</v>
      </c>
      <c r="P335" s="34"/>
      <c r="Q335" s="33">
        <v>135924.13</v>
      </c>
      <c r="R335" s="33">
        <v>143807.965</v>
      </c>
      <c r="S335" s="33">
        <v>4139.8247635034795</v>
      </c>
      <c r="T335" s="33">
        <v>10.727920000000001</v>
      </c>
      <c r="U335" s="35"/>
      <c r="V335" s="12">
        <f t="shared" si="25"/>
        <v>128845</v>
      </c>
      <c r="W335" s="12">
        <f t="shared" si="26"/>
        <v>139115.1</v>
      </c>
      <c r="X335" s="12">
        <f t="shared" si="27"/>
        <v>0</v>
      </c>
      <c r="Y335" s="12">
        <f t="shared" si="28"/>
        <v>10.727920000000001</v>
      </c>
    </row>
    <row r="336" spans="1:25" x14ac:dyDescent="0.2">
      <c r="A336" s="32">
        <f t="shared" si="29"/>
        <v>333</v>
      </c>
      <c r="B336" t="s">
        <v>331</v>
      </c>
      <c r="C336" s="38">
        <v>100</v>
      </c>
      <c r="D336" s="38">
        <v>20</v>
      </c>
      <c r="E336" s="38">
        <v>2</v>
      </c>
      <c r="F336" s="32"/>
      <c r="G336" s="33">
        <v>200300.79</v>
      </c>
      <c r="H336" s="33">
        <v>200300.79</v>
      </c>
      <c r="I336" s="33">
        <v>0</v>
      </c>
      <c r="J336" s="33">
        <v>250.03</v>
      </c>
      <c r="K336" s="34"/>
      <c r="L336" s="33">
        <v>69986.7</v>
      </c>
      <c r="M336" s="33">
        <v>71347.87</v>
      </c>
      <c r="N336" s="33">
        <v>806.32358551362915</v>
      </c>
      <c r="O336" s="33">
        <v>111</v>
      </c>
      <c r="P336" s="34"/>
      <c r="Q336" s="33">
        <v>70462.899999999994</v>
      </c>
      <c r="R336" s="33">
        <v>71483.593000000023</v>
      </c>
      <c r="S336" s="33">
        <v>631.2520297357911</v>
      </c>
      <c r="T336" s="33">
        <v>9.2168100000000006</v>
      </c>
      <c r="U336" s="35"/>
      <c r="V336" s="12">
        <f t="shared" si="25"/>
        <v>69986.7</v>
      </c>
      <c r="W336" s="12">
        <f t="shared" si="26"/>
        <v>71347.87</v>
      </c>
      <c r="X336" s="12">
        <f t="shared" si="27"/>
        <v>0</v>
      </c>
      <c r="Y336" s="12">
        <f t="shared" si="28"/>
        <v>9.2168100000000006</v>
      </c>
    </row>
    <row r="337" spans="1:25" x14ac:dyDescent="0.2">
      <c r="A337" s="32">
        <f t="shared" si="29"/>
        <v>334</v>
      </c>
      <c r="B337" t="s">
        <v>332</v>
      </c>
      <c r="C337" s="38">
        <v>100</v>
      </c>
      <c r="D337" s="38">
        <v>20</v>
      </c>
      <c r="E337" s="38">
        <v>3</v>
      </c>
      <c r="F337" s="32"/>
      <c r="G337" s="33">
        <v>330283.43</v>
      </c>
      <c r="H337" s="33">
        <v>330283.43</v>
      </c>
      <c r="I337" s="33">
        <v>0</v>
      </c>
      <c r="J337" s="33">
        <v>250.02</v>
      </c>
      <c r="K337" s="34"/>
      <c r="L337" s="33">
        <v>77380.5</v>
      </c>
      <c r="M337" s="33">
        <v>79701.73</v>
      </c>
      <c r="N337" s="33">
        <v>1407.1340377203264</v>
      </c>
      <c r="O337" s="33">
        <v>98.2</v>
      </c>
      <c r="P337" s="34"/>
      <c r="Q337" s="33">
        <v>78781.320000000007</v>
      </c>
      <c r="R337" s="33">
        <v>80879.274000000005</v>
      </c>
      <c r="S337" s="33">
        <v>981.97217648068704</v>
      </c>
      <c r="T337" s="33">
        <v>11.30542</v>
      </c>
      <c r="U337" s="35"/>
      <c r="V337" s="12">
        <f t="shared" si="25"/>
        <v>77380.5</v>
      </c>
      <c r="W337" s="12">
        <f t="shared" si="26"/>
        <v>79701.73</v>
      </c>
      <c r="X337" s="12">
        <f t="shared" si="27"/>
        <v>0</v>
      </c>
      <c r="Y337" s="12">
        <f t="shared" si="28"/>
        <v>11.30542</v>
      </c>
    </row>
    <row r="338" spans="1:25" x14ac:dyDescent="0.2">
      <c r="A338" s="32">
        <f t="shared" si="29"/>
        <v>335</v>
      </c>
      <c r="B338" t="s">
        <v>333</v>
      </c>
      <c r="C338" s="38">
        <v>100</v>
      </c>
      <c r="D338" s="38">
        <v>20</v>
      </c>
      <c r="E338" s="38">
        <v>4</v>
      </c>
      <c r="F338" s="32"/>
      <c r="G338" s="33">
        <v>193901.7</v>
      </c>
      <c r="H338" s="33">
        <v>193901.7</v>
      </c>
      <c r="I338" s="33">
        <v>0</v>
      </c>
      <c r="J338" s="33">
        <v>250.04</v>
      </c>
      <c r="K338" s="34"/>
      <c r="L338" s="33">
        <v>87551.5</v>
      </c>
      <c r="M338" s="33">
        <v>92298.09</v>
      </c>
      <c r="N338" s="33">
        <v>2545.4830401451636</v>
      </c>
      <c r="O338" s="33">
        <v>113.5</v>
      </c>
      <c r="P338" s="34"/>
      <c r="Q338" s="33">
        <v>93002.82</v>
      </c>
      <c r="R338" s="33">
        <v>95488.507000000012</v>
      </c>
      <c r="S338" s="33">
        <v>1674.1788023057727</v>
      </c>
      <c r="T338" s="33">
        <v>11.948640000000001</v>
      </c>
      <c r="U338" s="35"/>
      <c r="V338" s="12">
        <f t="shared" si="25"/>
        <v>87551.5</v>
      </c>
      <c r="W338" s="12">
        <f t="shared" si="26"/>
        <v>92298.09</v>
      </c>
      <c r="X338" s="12">
        <f t="shared" si="27"/>
        <v>0</v>
      </c>
      <c r="Y338" s="12">
        <f t="shared" si="28"/>
        <v>11.948640000000001</v>
      </c>
    </row>
    <row r="339" spans="1:25" x14ac:dyDescent="0.2">
      <c r="A339" s="32">
        <f t="shared" si="29"/>
        <v>336</v>
      </c>
      <c r="B339" t="s">
        <v>334</v>
      </c>
      <c r="C339" s="38">
        <v>100</v>
      </c>
      <c r="D339" s="38">
        <v>20</v>
      </c>
      <c r="E339" s="38">
        <v>5</v>
      </c>
      <c r="F339" s="32"/>
      <c r="G339" s="33">
        <v>100000000</v>
      </c>
      <c r="H339" s="33">
        <v>100000000</v>
      </c>
      <c r="I339" s="33">
        <v>0</v>
      </c>
      <c r="J339" s="33">
        <v>250.02</v>
      </c>
      <c r="K339" s="34"/>
      <c r="L339" s="33">
        <v>84208.7</v>
      </c>
      <c r="M339" s="33">
        <v>87841.060000000012</v>
      </c>
      <c r="N339" s="33">
        <v>2139.1438781801371</v>
      </c>
      <c r="O339" s="33">
        <v>141.9</v>
      </c>
      <c r="P339" s="34"/>
      <c r="Q339" s="33">
        <v>88271.11</v>
      </c>
      <c r="R339" s="33">
        <v>93652.56</v>
      </c>
      <c r="S339" s="33">
        <v>2046.0105978057234</v>
      </c>
      <c r="T339" s="33">
        <v>12.737570000000002</v>
      </c>
      <c r="U339" s="35"/>
      <c r="V339" s="12">
        <f t="shared" si="25"/>
        <v>84208.7</v>
      </c>
      <c r="W339" s="12">
        <f t="shared" si="26"/>
        <v>87841.060000000012</v>
      </c>
      <c r="X339" s="12">
        <f t="shared" si="27"/>
        <v>0</v>
      </c>
      <c r="Y339" s="12">
        <f t="shared" si="28"/>
        <v>12.737570000000002</v>
      </c>
    </row>
    <row r="340" spans="1:25" x14ac:dyDescent="0.2">
      <c r="A340" s="32">
        <f t="shared" si="29"/>
        <v>337</v>
      </c>
      <c r="B340" t="s">
        <v>335</v>
      </c>
      <c r="C340" s="38">
        <v>100</v>
      </c>
      <c r="D340" s="38">
        <v>5</v>
      </c>
      <c r="E340" s="38">
        <v>2</v>
      </c>
      <c r="F340" s="32"/>
      <c r="G340" s="33">
        <v>1345690.56</v>
      </c>
      <c r="H340" s="33">
        <v>1345690.56</v>
      </c>
      <c r="I340" s="33">
        <v>0</v>
      </c>
      <c r="J340" s="33">
        <v>250</v>
      </c>
      <c r="K340" s="34"/>
      <c r="L340" s="33">
        <v>663126</v>
      </c>
      <c r="M340" s="33">
        <v>668414.30000000005</v>
      </c>
      <c r="N340" s="33">
        <v>8070.0859977518894</v>
      </c>
      <c r="O340" s="33">
        <v>96.6</v>
      </c>
      <c r="P340" s="34"/>
      <c r="Q340" s="33">
        <v>663126.41</v>
      </c>
      <c r="R340" s="33">
        <v>663126.41</v>
      </c>
      <c r="S340" s="33">
        <v>0</v>
      </c>
      <c r="T340" s="33">
        <v>4.6699600000000006</v>
      </c>
      <c r="U340" s="35"/>
      <c r="V340" s="12">
        <f t="shared" si="25"/>
        <v>663126</v>
      </c>
      <c r="W340" s="12">
        <f t="shared" si="26"/>
        <v>663126.41</v>
      </c>
      <c r="X340" s="12">
        <f t="shared" si="27"/>
        <v>0</v>
      </c>
      <c r="Y340" s="12">
        <f t="shared" si="28"/>
        <v>4.6699600000000006</v>
      </c>
    </row>
    <row r="341" spans="1:25" x14ac:dyDescent="0.2">
      <c r="A341" s="32">
        <f t="shared" si="29"/>
        <v>338</v>
      </c>
      <c r="B341" t="s">
        <v>336</v>
      </c>
      <c r="C341" s="38">
        <v>100</v>
      </c>
      <c r="D341" s="38">
        <v>5</v>
      </c>
      <c r="E341" s="38">
        <v>3</v>
      </c>
      <c r="F341" s="32"/>
      <c r="G341" s="33">
        <v>1238241.8799999999</v>
      </c>
      <c r="H341" s="33">
        <v>1238241.8799999999</v>
      </c>
      <c r="I341" s="33">
        <v>0</v>
      </c>
      <c r="J341" s="33">
        <v>250</v>
      </c>
      <c r="K341" s="34"/>
      <c r="L341" s="33">
        <v>712246</v>
      </c>
      <c r="M341" s="33">
        <v>722606.5</v>
      </c>
      <c r="N341" s="33">
        <v>6421.8103236808029</v>
      </c>
      <c r="O341" s="33">
        <v>127.9</v>
      </c>
      <c r="P341" s="34"/>
      <c r="Q341" s="33">
        <v>711251.82</v>
      </c>
      <c r="R341" s="33">
        <v>716637.08</v>
      </c>
      <c r="S341" s="33">
        <v>3475.3116491330852</v>
      </c>
      <c r="T341" s="33">
        <v>5.2275800000000006</v>
      </c>
      <c r="U341" s="35"/>
      <c r="V341" s="12">
        <f t="shared" si="25"/>
        <v>711251.82</v>
      </c>
      <c r="W341" s="12">
        <f t="shared" si="26"/>
        <v>716637.08</v>
      </c>
      <c r="X341" s="12">
        <f t="shared" si="27"/>
        <v>0</v>
      </c>
      <c r="Y341" s="12">
        <f t="shared" si="28"/>
        <v>5.2275800000000006</v>
      </c>
    </row>
    <row r="342" spans="1:25" x14ac:dyDescent="0.2">
      <c r="A342" s="32">
        <f t="shared" si="29"/>
        <v>339</v>
      </c>
      <c r="B342" t="s">
        <v>337</v>
      </c>
      <c r="C342" s="38">
        <v>100</v>
      </c>
      <c r="D342" s="38">
        <v>5</v>
      </c>
      <c r="E342" s="38">
        <v>4</v>
      </c>
      <c r="F342" s="32"/>
      <c r="G342" s="33">
        <v>1491790.83</v>
      </c>
      <c r="H342" s="33">
        <v>1491790.83</v>
      </c>
      <c r="I342" s="33">
        <v>0</v>
      </c>
      <c r="J342" s="33">
        <v>250</v>
      </c>
      <c r="K342" s="34"/>
      <c r="L342" s="33">
        <v>718923</v>
      </c>
      <c r="M342" s="33">
        <v>725511</v>
      </c>
      <c r="N342" s="33">
        <v>6297.4582879832469</v>
      </c>
      <c r="O342" s="33">
        <v>145.4</v>
      </c>
      <c r="P342" s="34"/>
      <c r="Q342" s="33">
        <v>715176.27</v>
      </c>
      <c r="R342" s="33">
        <v>722094.18499999994</v>
      </c>
      <c r="S342" s="33">
        <v>3228.0870989428299</v>
      </c>
      <c r="T342" s="33">
        <v>5.4914800000000001</v>
      </c>
      <c r="U342" s="35"/>
      <c r="V342" s="12">
        <f t="shared" si="25"/>
        <v>715176.27</v>
      </c>
      <c r="W342" s="12">
        <f t="shared" si="26"/>
        <v>722094.18499999994</v>
      </c>
      <c r="X342" s="12">
        <f t="shared" si="27"/>
        <v>0</v>
      </c>
      <c r="Y342" s="12">
        <f t="shared" si="28"/>
        <v>5.4914800000000001</v>
      </c>
    </row>
    <row r="343" spans="1:25" x14ac:dyDescent="0.2">
      <c r="A343" s="32">
        <f t="shared" si="29"/>
        <v>340</v>
      </c>
      <c r="B343" t="s">
        <v>338</v>
      </c>
      <c r="C343" s="38">
        <v>100</v>
      </c>
      <c r="D343" s="38">
        <v>5</v>
      </c>
      <c r="E343" s="38">
        <v>5</v>
      </c>
      <c r="F343" s="32"/>
      <c r="G343" s="33">
        <v>1529704.67</v>
      </c>
      <c r="H343" s="33">
        <v>1529704.67</v>
      </c>
      <c r="I343" s="33">
        <v>0</v>
      </c>
      <c r="J343" s="33">
        <v>250.01</v>
      </c>
      <c r="K343" s="34"/>
      <c r="L343" s="33">
        <v>712806</v>
      </c>
      <c r="M343" s="33">
        <v>725678.4</v>
      </c>
      <c r="N343" s="33">
        <v>7211.8474933034095</v>
      </c>
      <c r="O343" s="33">
        <v>132.6</v>
      </c>
      <c r="P343" s="34"/>
      <c r="Q343" s="33">
        <v>717619.35</v>
      </c>
      <c r="R343" s="33">
        <v>728515.86599999992</v>
      </c>
      <c r="S343" s="33">
        <v>4814.8474267443517</v>
      </c>
      <c r="T343" s="33">
        <v>5.7109899999999998</v>
      </c>
      <c r="U343" s="35"/>
      <c r="V343" s="12">
        <f t="shared" si="25"/>
        <v>712806</v>
      </c>
      <c r="W343" s="12">
        <f t="shared" si="26"/>
        <v>725678.4</v>
      </c>
      <c r="X343" s="12">
        <f t="shared" si="27"/>
        <v>0</v>
      </c>
      <c r="Y343" s="12">
        <f t="shared" si="28"/>
        <v>5.7109899999999998</v>
      </c>
    </row>
    <row r="344" spans="1:25" x14ac:dyDescent="0.2">
      <c r="A344" s="32">
        <f t="shared" si="29"/>
        <v>341</v>
      </c>
      <c r="B344" t="s">
        <v>339</v>
      </c>
      <c r="C344" s="38">
        <v>100</v>
      </c>
      <c r="D344" s="38">
        <v>10</v>
      </c>
      <c r="E344" s="38">
        <v>2</v>
      </c>
      <c r="F344" s="32"/>
      <c r="G344" s="33">
        <v>659898.15</v>
      </c>
      <c r="H344" s="33">
        <v>659898.15</v>
      </c>
      <c r="I344" s="33">
        <v>0</v>
      </c>
      <c r="J344" s="33">
        <v>250.03</v>
      </c>
      <c r="K344" s="34"/>
      <c r="L344" s="33">
        <v>207321</v>
      </c>
      <c r="M344" s="33">
        <v>210195.7</v>
      </c>
      <c r="N344" s="33">
        <v>2159.5050384546712</v>
      </c>
      <c r="O344" s="33">
        <v>91.2</v>
      </c>
      <c r="P344" s="34"/>
      <c r="Q344" s="33">
        <v>207321.11</v>
      </c>
      <c r="R344" s="33">
        <v>208731.02800000002</v>
      </c>
      <c r="S344" s="33">
        <v>665.13262157590987</v>
      </c>
      <c r="T344" s="33">
        <v>6.8728900000000008</v>
      </c>
      <c r="U344" s="35"/>
      <c r="V344" s="12">
        <f t="shared" si="25"/>
        <v>207321</v>
      </c>
      <c r="W344" s="12">
        <f t="shared" si="26"/>
        <v>208731.02800000002</v>
      </c>
      <c r="X344" s="12">
        <f t="shared" si="27"/>
        <v>0</v>
      </c>
      <c r="Y344" s="12">
        <f t="shared" si="28"/>
        <v>6.8728900000000008</v>
      </c>
    </row>
    <row r="345" spans="1:25" x14ac:dyDescent="0.2">
      <c r="A345" s="32">
        <f t="shared" si="29"/>
        <v>342</v>
      </c>
      <c r="B345" t="s">
        <v>340</v>
      </c>
      <c r="C345" s="38">
        <v>100</v>
      </c>
      <c r="D345" s="38">
        <v>10</v>
      </c>
      <c r="E345" s="38">
        <v>3</v>
      </c>
      <c r="F345" s="32"/>
      <c r="G345" s="33">
        <v>704428.21</v>
      </c>
      <c r="H345" s="33">
        <v>704428.21</v>
      </c>
      <c r="I345" s="33">
        <v>0</v>
      </c>
      <c r="J345" s="33">
        <v>250.02</v>
      </c>
      <c r="K345" s="34"/>
      <c r="L345" s="33">
        <v>242485</v>
      </c>
      <c r="M345" s="33">
        <v>248894</v>
      </c>
      <c r="N345" s="33">
        <v>3808.8984409318837</v>
      </c>
      <c r="O345" s="33">
        <v>149.30000000000001</v>
      </c>
      <c r="P345" s="34"/>
      <c r="Q345" s="33">
        <v>242901.96</v>
      </c>
      <c r="R345" s="33">
        <v>247799.81499999994</v>
      </c>
      <c r="S345" s="33">
        <v>2963.9380401278063</v>
      </c>
      <c r="T345" s="33">
        <v>7.9959699999999998</v>
      </c>
      <c r="U345" s="35"/>
      <c r="V345" s="12">
        <f t="shared" si="25"/>
        <v>242485</v>
      </c>
      <c r="W345" s="12">
        <f t="shared" si="26"/>
        <v>247799.81499999994</v>
      </c>
      <c r="X345" s="12">
        <f t="shared" si="27"/>
        <v>0</v>
      </c>
      <c r="Y345" s="12">
        <f t="shared" si="28"/>
        <v>7.9959699999999998</v>
      </c>
    </row>
    <row r="346" spans="1:25" x14ac:dyDescent="0.2">
      <c r="A346" s="32">
        <f t="shared" si="29"/>
        <v>343</v>
      </c>
      <c r="B346" t="s">
        <v>341</v>
      </c>
      <c r="C346" s="38">
        <v>100</v>
      </c>
      <c r="D346" s="38">
        <v>10</v>
      </c>
      <c r="E346" s="38">
        <v>4</v>
      </c>
      <c r="F346" s="32"/>
      <c r="G346" s="33">
        <v>711750.85</v>
      </c>
      <c r="H346" s="33">
        <v>711750.85</v>
      </c>
      <c r="I346" s="33">
        <v>0</v>
      </c>
      <c r="J346" s="33">
        <v>250.01</v>
      </c>
      <c r="K346" s="34"/>
      <c r="L346" s="33">
        <v>244297</v>
      </c>
      <c r="M346" s="33">
        <v>250095.9</v>
      </c>
      <c r="N346" s="33">
        <v>3048.4196798414168</v>
      </c>
      <c r="O346" s="33">
        <v>110.2</v>
      </c>
      <c r="P346" s="34"/>
      <c r="Q346" s="33">
        <v>252902.85</v>
      </c>
      <c r="R346" s="33">
        <v>254605.36300000004</v>
      </c>
      <c r="S346" s="33">
        <v>1379.4744770225579</v>
      </c>
      <c r="T346" s="33">
        <v>8.3845399999999994</v>
      </c>
      <c r="U346" s="35"/>
      <c r="V346" s="12">
        <f t="shared" si="25"/>
        <v>244297</v>
      </c>
      <c r="W346" s="12">
        <f t="shared" si="26"/>
        <v>250095.9</v>
      </c>
      <c r="X346" s="12">
        <f t="shared" si="27"/>
        <v>0</v>
      </c>
      <c r="Y346" s="12">
        <f t="shared" si="28"/>
        <v>8.3845399999999994</v>
      </c>
    </row>
    <row r="347" spans="1:25" x14ac:dyDescent="0.2">
      <c r="A347" s="32">
        <f t="shared" si="29"/>
        <v>344</v>
      </c>
      <c r="B347" t="s">
        <v>342</v>
      </c>
      <c r="C347" s="38">
        <v>100</v>
      </c>
      <c r="D347" s="38">
        <v>10</v>
      </c>
      <c r="E347" s="38">
        <v>5</v>
      </c>
      <c r="F347" s="32"/>
      <c r="G347" s="33">
        <v>734036.84</v>
      </c>
      <c r="H347" s="33">
        <v>734036.84</v>
      </c>
      <c r="I347" s="33">
        <v>0</v>
      </c>
      <c r="J347" s="33">
        <v>250.02</v>
      </c>
      <c r="K347" s="34"/>
      <c r="L347" s="33">
        <v>241379</v>
      </c>
      <c r="M347" s="33">
        <v>254890.1</v>
      </c>
      <c r="N347" s="33">
        <v>9482.650091966203</v>
      </c>
      <c r="O347" s="33">
        <v>151.4</v>
      </c>
      <c r="P347" s="34"/>
      <c r="Q347" s="33">
        <v>248889.72</v>
      </c>
      <c r="R347" s="33">
        <v>258042.20099999997</v>
      </c>
      <c r="S347" s="33">
        <v>4678.250610636539</v>
      </c>
      <c r="T347" s="33">
        <v>8.7581199999999999</v>
      </c>
      <c r="U347" s="35"/>
      <c r="V347" s="12">
        <f t="shared" si="25"/>
        <v>241379</v>
      </c>
      <c r="W347" s="12">
        <f t="shared" si="26"/>
        <v>254890.1</v>
      </c>
      <c r="X347" s="12">
        <f t="shared" si="27"/>
        <v>0</v>
      </c>
      <c r="Y347" s="12">
        <f t="shared" si="28"/>
        <v>8.7581199999999999</v>
      </c>
    </row>
    <row r="348" spans="1:25" x14ac:dyDescent="0.2">
      <c r="A348" s="32">
        <f t="shared" si="29"/>
        <v>345</v>
      </c>
      <c r="B348" t="s">
        <v>343</v>
      </c>
      <c r="C348" s="38">
        <v>100</v>
      </c>
      <c r="D348" s="38">
        <v>15</v>
      </c>
      <c r="E348" s="38">
        <v>2</v>
      </c>
      <c r="F348" s="32"/>
      <c r="G348" s="33">
        <v>441828.25</v>
      </c>
      <c r="H348" s="33">
        <v>441828.25</v>
      </c>
      <c r="I348" s="33">
        <v>0</v>
      </c>
      <c r="J348" s="33">
        <v>250.02</v>
      </c>
      <c r="K348" s="34"/>
      <c r="L348" s="33">
        <v>105934</v>
      </c>
      <c r="M348" s="33">
        <v>107419.8</v>
      </c>
      <c r="N348" s="33">
        <v>1128.9836924321705</v>
      </c>
      <c r="O348" s="33">
        <v>106.5</v>
      </c>
      <c r="P348" s="34"/>
      <c r="Q348" s="33">
        <v>105524.9</v>
      </c>
      <c r="R348" s="33">
        <v>105893.433</v>
      </c>
      <c r="S348" s="33">
        <v>306.31844396350368</v>
      </c>
      <c r="T348" s="33">
        <v>8.2179200000000012</v>
      </c>
      <c r="U348" s="35"/>
      <c r="V348" s="12">
        <f t="shared" si="25"/>
        <v>105524.9</v>
      </c>
      <c r="W348" s="12">
        <f t="shared" si="26"/>
        <v>105893.433</v>
      </c>
      <c r="X348" s="12">
        <f t="shared" si="27"/>
        <v>0</v>
      </c>
      <c r="Y348" s="12">
        <f t="shared" si="28"/>
        <v>8.2179200000000012</v>
      </c>
    </row>
    <row r="349" spans="1:25" x14ac:dyDescent="0.2">
      <c r="A349" s="32">
        <f t="shared" si="29"/>
        <v>346</v>
      </c>
      <c r="B349" t="s">
        <v>344</v>
      </c>
      <c r="C349" s="38">
        <v>100</v>
      </c>
      <c r="D349" s="38">
        <v>15</v>
      </c>
      <c r="E349" s="38">
        <v>3</v>
      </c>
      <c r="F349" s="32"/>
      <c r="G349" s="33">
        <v>423210.62</v>
      </c>
      <c r="H349" s="33">
        <v>423210.62</v>
      </c>
      <c r="I349" s="33">
        <v>0</v>
      </c>
      <c r="J349" s="33">
        <v>250.04</v>
      </c>
      <c r="K349" s="34"/>
      <c r="L349" s="33">
        <v>118998</v>
      </c>
      <c r="M349" s="33">
        <v>127683.9</v>
      </c>
      <c r="N349" s="33">
        <v>4187.8793479914548</v>
      </c>
      <c r="O349" s="33">
        <v>94.8</v>
      </c>
      <c r="P349" s="34"/>
      <c r="Q349" s="33">
        <v>128063.49</v>
      </c>
      <c r="R349" s="33">
        <v>129613.361</v>
      </c>
      <c r="S349" s="33">
        <v>1274.9908278053508</v>
      </c>
      <c r="T349" s="33">
        <v>9.9876100000000001</v>
      </c>
      <c r="U349" s="35"/>
      <c r="V349" s="12">
        <f t="shared" si="25"/>
        <v>118998</v>
      </c>
      <c r="W349" s="12">
        <f t="shared" si="26"/>
        <v>127683.9</v>
      </c>
      <c r="X349" s="12">
        <f t="shared" si="27"/>
        <v>0</v>
      </c>
      <c r="Y349" s="12">
        <f t="shared" si="28"/>
        <v>9.9876100000000001</v>
      </c>
    </row>
    <row r="350" spans="1:25" x14ac:dyDescent="0.2">
      <c r="A350" s="32">
        <f t="shared" si="29"/>
        <v>347</v>
      </c>
      <c r="B350" t="s">
        <v>345</v>
      </c>
      <c r="C350" s="38">
        <v>100</v>
      </c>
      <c r="D350" s="38">
        <v>15</v>
      </c>
      <c r="E350" s="38">
        <v>4</v>
      </c>
      <c r="F350" s="32"/>
      <c r="G350" s="33">
        <v>429347.25</v>
      </c>
      <c r="H350" s="33">
        <v>429347.25</v>
      </c>
      <c r="I350" s="33">
        <v>0</v>
      </c>
      <c r="J350" s="33">
        <v>250.02</v>
      </c>
      <c r="K350" s="34"/>
      <c r="L350" s="33">
        <v>133734</v>
      </c>
      <c r="M350" s="33">
        <v>138870.6</v>
      </c>
      <c r="N350" s="33">
        <v>3614.1320212004803</v>
      </c>
      <c r="O350" s="33">
        <v>111.1</v>
      </c>
      <c r="P350" s="34"/>
      <c r="Q350" s="33">
        <v>134813.42000000001</v>
      </c>
      <c r="R350" s="33">
        <v>138123.429</v>
      </c>
      <c r="S350" s="33">
        <v>2655.1311759955138</v>
      </c>
      <c r="T350" s="33">
        <v>10.042850000000001</v>
      </c>
      <c r="U350" s="35"/>
      <c r="V350" s="12">
        <f t="shared" si="25"/>
        <v>133734</v>
      </c>
      <c r="W350" s="12">
        <f t="shared" si="26"/>
        <v>138123.429</v>
      </c>
      <c r="X350" s="12">
        <f t="shared" si="27"/>
        <v>0</v>
      </c>
      <c r="Y350" s="12">
        <f t="shared" si="28"/>
        <v>10.042850000000001</v>
      </c>
    </row>
    <row r="351" spans="1:25" x14ac:dyDescent="0.2">
      <c r="A351" s="32">
        <f t="shared" si="29"/>
        <v>348</v>
      </c>
      <c r="B351" t="s">
        <v>346</v>
      </c>
      <c r="C351" s="38">
        <v>100</v>
      </c>
      <c r="D351" s="38">
        <v>15</v>
      </c>
      <c r="E351" s="38">
        <v>5</v>
      </c>
      <c r="F351" s="32"/>
      <c r="G351" s="33">
        <v>458440</v>
      </c>
      <c r="H351" s="33">
        <v>458440</v>
      </c>
      <c r="I351" s="33">
        <v>0</v>
      </c>
      <c r="J351" s="33">
        <v>250.03</v>
      </c>
      <c r="K351" s="34"/>
      <c r="L351" s="33">
        <v>137335</v>
      </c>
      <c r="M351" s="33">
        <v>141450</v>
      </c>
      <c r="N351" s="33">
        <v>4577.296654868097</v>
      </c>
      <c r="O351" s="33">
        <v>131.4</v>
      </c>
      <c r="P351" s="34"/>
      <c r="Q351" s="33">
        <v>145090.1</v>
      </c>
      <c r="R351" s="33">
        <v>149801.53699999998</v>
      </c>
      <c r="S351" s="33">
        <v>2313.416960630841</v>
      </c>
      <c r="T351" s="33">
        <v>10.59806</v>
      </c>
      <c r="U351" s="35"/>
      <c r="V351" s="12">
        <f t="shared" si="25"/>
        <v>137335</v>
      </c>
      <c r="W351" s="12">
        <f t="shared" si="26"/>
        <v>141450</v>
      </c>
      <c r="X351" s="12">
        <f t="shared" si="27"/>
        <v>0</v>
      </c>
      <c r="Y351" s="12">
        <f t="shared" si="28"/>
        <v>10.59806</v>
      </c>
    </row>
    <row r="352" spans="1:25" x14ac:dyDescent="0.2">
      <c r="A352" s="32">
        <f t="shared" si="29"/>
        <v>349</v>
      </c>
      <c r="B352" t="s">
        <v>347</v>
      </c>
      <c r="C352" s="38">
        <v>100</v>
      </c>
      <c r="D352" s="38">
        <v>20</v>
      </c>
      <c r="E352" s="38">
        <v>2</v>
      </c>
      <c r="F352" s="32"/>
      <c r="G352" s="33">
        <v>194921.06</v>
      </c>
      <c r="H352" s="33">
        <v>194921.06</v>
      </c>
      <c r="I352" s="33">
        <v>0</v>
      </c>
      <c r="J352" s="33">
        <v>250.02</v>
      </c>
      <c r="K352" s="34"/>
      <c r="L352" s="33">
        <v>66769.600000000006</v>
      </c>
      <c r="M352" s="33">
        <v>67522.03</v>
      </c>
      <c r="N352" s="33">
        <v>658.83367155737949</v>
      </c>
      <c r="O352" s="33">
        <v>140.6</v>
      </c>
      <c r="P352" s="34"/>
      <c r="Q352" s="33">
        <v>67183.039999999994</v>
      </c>
      <c r="R352" s="33">
        <v>67819.713000000003</v>
      </c>
      <c r="S352" s="33">
        <v>481.93843366716163</v>
      </c>
      <c r="T352" s="33">
        <v>9.3267400000000009</v>
      </c>
      <c r="U352" s="35"/>
      <c r="V352" s="12">
        <f t="shared" si="25"/>
        <v>66769.600000000006</v>
      </c>
      <c r="W352" s="12">
        <f t="shared" si="26"/>
        <v>67522.03</v>
      </c>
      <c r="X352" s="12">
        <f t="shared" si="27"/>
        <v>0</v>
      </c>
      <c r="Y352" s="12">
        <f t="shared" si="28"/>
        <v>9.3267400000000009</v>
      </c>
    </row>
    <row r="353" spans="1:25" x14ac:dyDescent="0.2">
      <c r="A353" s="32">
        <f t="shared" si="29"/>
        <v>350</v>
      </c>
      <c r="B353" t="s">
        <v>348</v>
      </c>
      <c r="C353" s="38">
        <v>100</v>
      </c>
      <c r="D353" s="38">
        <v>20</v>
      </c>
      <c r="E353" s="38">
        <v>3</v>
      </c>
      <c r="F353" s="32"/>
      <c r="G353" s="33">
        <v>321728.55</v>
      </c>
      <c r="H353" s="33">
        <v>321728.55</v>
      </c>
      <c r="I353" s="33">
        <v>0</v>
      </c>
      <c r="J353" s="33">
        <v>250.02</v>
      </c>
      <c r="K353" s="34"/>
      <c r="L353" s="33">
        <v>80875.399999999994</v>
      </c>
      <c r="M353" s="33">
        <v>83156.89</v>
      </c>
      <c r="N353" s="33">
        <v>2484.2154153552956</v>
      </c>
      <c r="O353" s="33">
        <v>118.8</v>
      </c>
      <c r="P353" s="34"/>
      <c r="Q353" s="33">
        <v>82361.52</v>
      </c>
      <c r="R353" s="33">
        <v>83941.813000000009</v>
      </c>
      <c r="S353" s="33">
        <v>695.40703356699248</v>
      </c>
      <c r="T353" s="33">
        <v>11.466559999999999</v>
      </c>
      <c r="U353" s="35"/>
      <c r="V353" s="12">
        <f t="shared" si="25"/>
        <v>80875.399999999994</v>
      </c>
      <c r="W353" s="12">
        <f t="shared" si="26"/>
        <v>83156.89</v>
      </c>
      <c r="X353" s="12">
        <f t="shared" si="27"/>
        <v>0</v>
      </c>
      <c r="Y353" s="12">
        <f t="shared" si="28"/>
        <v>11.466559999999999</v>
      </c>
    </row>
    <row r="354" spans="1:25" x14ac:dyDescent="0.2">
      <c r="A354" s="32">
        <f t="shared" si="29"/>
        <v>351</v>
      </c>
      <c r="B354" t="s">
        <v>349</v>
      </c>
      <c r="C354" s="38">
        <v>100</v>
      </c>
      <c r="D354" s="38">
        <v>20</v>
      </c>
      <c r="E354" s="38">
        <v>4</v>
      </c>
      <c r="F354" s="32"/>
      <c r="G354" s="33">
        <v>326171.77</v>
      </c>
      <c r="H354" s="33">
        <v>326171.77</v>
      </c>
      <c r="I354" s="33">
        <v>0</v>
      </c>
      <c r="J354" s="33">
        <v>250.03</v>
      </c>
      <c r="K354" s="34"/>
      <c r="L354" s="33">
        <v>81123.399999999994</v>
      </c>
      <c r="M354" s="33">
        <v>84329.900000000009</v>
      </c>
      <c r="N354" s="33">
        <v>2460.8171750231454</v>
      </c>
      <c r="O354" s="33">
        <v>75.400000000000006</v>
      </c>
      <c r="P354" s="34"/>
      <c r="Q354" s="33">
        <v>86950.29</v>
      </c>
      <c r="R354" s="33">
        <v>89643.292000000001</v>
      </c>
      <c r="S354" s="33">
        <v>1689.2935637044666</v>
      </c>
      <c r="T354" s="33">
        <v>12.025939999999999</v>
      </c>
      <c r="U354" s="35"/>
      <c r="V354" s="12">
        <f t="shared" si="25"/>
        <v>81123.399999999994</v>
      </c>
      <c r="W354" s="12">
        <f t="shared" si="26"/>
        <v>84329.900000000009</v>
      </c>
      <c r="X354" s="12">
        <f t="shared" si="27"/>
        <v>0</v>
      </c>
      <c r="Y354" s="12">
        <f t="shared" si="28"/>
        <v>12.025939999999999</v>
      </c>
    </row>
    <row r="355" spans="1:25" x14ac:dyDescent="0.2">
      <c r="A355" s="32">
        <f t="shared" si="29"/>
        <v>352</v>
      </c>
      <c r="B355" t="s">
        <v>350</v>
      </c>
      <c r="C355" s="38">
        <v>100</v>
      </c>
      <c r="D355" s="38">
        <v>20</v>
      </c>
      <c r="E355" s="38">
        <v>5</v>
      </c>
      <c r="F355" s="32"/>
      <c r="G355" s="33">
        <v>100000000</v>
      </c>
      <c r="H355" s="33">
        <v>100000000</v>
      </c>
      <c r="I355" s="33">
        <v>0</v>
      </c>
      <c r="J355" s="33">
        <v>250</v>
      </c>
      <c r="K355" s="34"/>
      <c r="L355" s="33">
        <v>84607.9</v>
      </c>
      <c r="M355" s="33">
        <v>88621.290000000008</v>
      </c>
      <c r="N355" s="33">
        <v>2829.2817127124154</v>
      </c>
      <c r="O355" s="33">
        <v>168.1</v>
      </c>
      <c r="P355" s="34"/>
      <c r="Q355" s="33">
        <v>91431.22</v>
      </c>
      <c r="R355" s="33">
        <v>94135.675999999992</v>
      </c>
      <c r="S355" s="33">
        <v>1851.3423820580699</v>
      </c>
      <c r="T355" s="33">
        <v>12.792850000000001</v>
      </c>
      <c r="U355" s="35"/>
      <c r="V355" s="12">
        <f t="shared" si="25"/>
        <v>84607.9</v>
      </c>
      <c r="W355" s="12">
        <f t="shared" si="26"/>
        <v>88621.290000000008</v>
      </c>
      <c r="X355" s="12">
        <f t="shared" si="27"/>
        <v>0</v>
      </c>
      <c r="Y355" s="12">
        <f t="shared" si="28"/>
        <v>12.792850000000001</v>
      </c>
    </row>
    <row r="356" spans="1:25" x14ac:dyDescent="0.2">
      <c r="A356" s="32">
        <f t="shared" si="29"/>
        <v>353</v>
      </c>
      <c r="B356" t="s">
        <v>351</v>
      </c>
      <c r="C356" s="38">
        <v>105</v>
      </c>
      <c r="D356" s="38">
        <v>5</v>
      </c>
      <c r="E356" s="38">
        <v>2</v>
      </c>
      <c r="F356" s="32"/>
      <c r="G356" s="33">
        <v>850955.12</v>
      </c>
      <c r="H356" s="33">
        <v>850955.12</v>
      </c>
      <c r="I356" s="33">
        <v>0</v>
      </c>
      <c r="J356" s="33">
        <v>250.01</v>
      </c>
      <c r="K356" s="34"/>
      <c r="L356" s="33">
        <v>515131</v>
      </c>
      <c r="M356" s="33">
        <v>517762.1</v>
      </c>
      <c r="N356" s="33">
        <v>1736.9227226461298</v>
      </c>
      <c r="O356" s="33">
        <v>90</v>
      </c>
      <c r="P356" s="34"/>
      <c r="Q356" s="33">
        <v>512253.03</v>
      </c>
      <c r="R356" s="33">
        <v>512851.60000000009</v>
      </c>
      <c r="S356" s="33">
        <v>501.87478205889164</v>
      </c>
      <c r="T356" s="33">
        <v>5.58148</v>
      </c>
      <c r="U356" s="35"/>
      <c r="V356" s="12">
        <f t="shared" si="25"/>
        <v>512253.03</v>
      </c>
      <c r="W356" s="12">
        <f t="shared" si="26"/>
        <v>512851.60000000009</v>
      </c>
      <c r="X356" s="12">
        <f t="shared" si="27"/>
        <v>0</v>
      </c>
      <c r="Y356" s="12">
        <f t="shared" si="28"/>
        <v>5.58148</v>
      </c>
    </row>
    <row r="357" spans="1:25" x14ac:dyDescent="0.2">
      <c r="A357" s="32">
        <f t="shared" si="29"/>
        <v>354</v>
      </c>
      <c r="B357" t="s">
        <v>352</v>
      </c>
      <c r="C357" s="38">
        <v>105</v>
      </c>
      <c r="D357" s="38">
        <v>5</v>
      </c>
      <c r="E357" s="38">
        <v>3</v>
      </c>
      <c r="F357" s="32"/>
      <c r="G357" s="33">
        <v>996155.08</v>
      </c>
      <c r="H357" s="33">
        <v>996155.08</v>
      </c>
      <c r="I357" s="33">
        <v>0</v>
      </c>
      <c r="J357" s="33">
        <v>250.01</v>
      </c>
      <c r="K357" s="34"/>
      <c r="L357" s="33">
        <v>489863</v>
      </c>
      <c r="M357" s="33">
        <v>495286.1</v>
      </c>
      <c r="N357" s="33">
        <v>3951.1185884506172</v>
      </c>
      <c r="O357" s="33">
        <v>113.4</v>
      </c>
      <c r="P357" s="34"/>
      <c r="Q357" s="33">
        <v>489862.62</v>
      </c>
      <c r="R357" s="33">
        <v>491490.0290000001</v>
      </c>
      <c r="S357" s="33">
        <v>1123.0189018637791</v>
      </c>
      <c r="T357" s="33">
        <v>6.15543</v>
      </c>
      <c r="U357" s="35"/>
      <c r="V357" s="12">
        <f t="shared" si="25"/>
        <v>489862.62</v>
      </c>
      <c r="W357" s="12">
        <f t="shared" si="26"/>
        <v>491490.0290000001</v>
      </c>
      <c r="X357" s="12">
        <f t="shared" si="27"/>
        <v>0</v>
      </c>
      <c r="Y357" s="12">
        <f t="shared" si="28"/>
        <v>6.15543</v>
      </c>
    </row>
    <row r="358" spans="1:25" x14ac:dyDescent="0.2">
      <c r="A358" s="32">
        <f t="shared" si="29"/>
        <v>355</v>
      </c>
      <c r="B358" t="s">
        <v>353</v>
      </c>
      <c r="C358" s="38">
        <v>105</v>
      </c>
      <c r="D358" s="38">
        <v>5</v>
      </c>
      <c r="E358" s="38">
        <v>4</v>
      </c>
      <c r="F358" s="32"/>
      <c r="G358" s="33">
        <v>995828.05</v>
      </c>
      <c r="H358" s="33">
        <v>995828.05</v>
      </c>
      <c r="I358" s="33">
        <v>0</v>
      </c>
      <c r="J358" s="33">
        <v>250</v>
      </c>
      <c r="K358" s="34"/>
      <c r="L358" s="33">
        <v>521308</v>
      </c>
      <c r="M358" s="33">
        <v>534223.80000000005</v>
      </c>
      <c r="N358" s="33">
        <v>9152.6003566685285</v>
      </c>
      <c r="O358" s="33">
        <v>150</v>
      </c>
      <c r="P358" s="34"/>
      <c r="Q358" s="33">
        <v>517079.06</v>
      </c>
      <c r="R358" s="33">
        <v>520592.47699999996</v>
      </c>
      <c r="S358" s="33">
        <v>1574.814288988098</v>
      </c>
      <c r="T358" s="33">
        <v>6.3292599999999997</v>
      </c>
      <c r="U358" s="35"/>
      <c r="V358" s="12">
        <f t="shared" si="25"/>
        <v>517079.06</v>
      </c>
      <c r="W358" s="12">
        <f t="shared" si="26"/>
        <v>520592.47699999996</v>
      </c>
      <c r="X358" s="12">
        <f t="shared" si="27"/>
        <v>0</v>
      </c>
      <c r="Y358" s="12">
        <f t="shared" si="28"/>
        <v>6.3292599999999997</v>
      </c>
    </row>
    <row r="359" spans="1:25" x14ac:dyDescent="0.2">
      <c r="A359" s="32">
        <f t="shared" si="29"/>
        <v>356</v>
      </c>
      <c r="B359" t="s">
        <v>354</v>
      </c>
      <c r="C359" s="38">
        <v>105</v>
      </c>
      <c r="D359" s="38">
        <v>5</v>
      </c>
      <c r="E359" s="38">
        <v>5</v>
      </c>
      <c r="F359" s="32"/>
      <c r="G359" s="33">
        <v>1219031.8799999999</v>
      </c>
      <c r="H359" s="33">
        <v>1219031.8799999999</v>
      </c>
      <c r="I359" s="33">
        <v>0</v>
      </c>
      <c r="J359" s="33">
        <v>250</v>
      </c>
      <c r="K359" s="34"/>
      <c r="L359" s="33">
        <v>589027</v>
      </c>
      <c r="M359" s="33">
        <v>606122.4</v>
      </c>
      <c r="N359" s="33">
        <v>9308.9152274102871</v>
      </c>
      <c r="O359" s="33">
        <v>143.80000000000001</v>
      </c>
      <c r="P359" s="34"/>
      <c r="Q359" s="33">
        <v>599714.88</v>
      </c>
      <c r="R359" s="33">
        <v>606797.94699999993</v>
      </c>
      <c r="S359" s="33">
        <v>4741.3280173926287</v>
      </c>
      <c r="T359" s="33">
        <v>6.4896499999999993</v>
      </c>
      <c r="U359" s="35"/>
      <c r="V359" s="12">
        <f t="shared" si="25"/>
        <v>589027</v>
      </c>
      <c r="W359" s="12">
        <f t="shared" si="26"/>
        <v>606122.4</v>
      </c>
      <c r="X359" s="12">
        <f t="shared" si="27"/>
        <v>0</v>
      </c>
      <c r="Y359" s="12">
        <f t="shared" si="28"/>
        <v>6.4896499999999993</v>
      </c>
    </row>
    <row r="360" spans="1:25" x14ac:dyDescent="0.2">
      <c r="A360" s="32">
        <f t="shared" si="29"/>
        <v>357</v>
      </c>
      <c r="B360" t="s">
        <v>355</v>
      </c>
      <c r="C360" s="38">
        <v>105</v>
      </c>
      <c r="D360" s="38">
        <v>10</v>
      </c>
      <c r="E360" s="38">
        <v>2</v>
      </c>
      <c r="F360" s="32"/>
      <c r="G360" s="33">
        <v>517900.27</v>
      </c>
      <c r="H360" s="33">
        <v>517900.27</v>
      </c>
      <c r="I360" s="33">
        <v>0</v>
      </c>
      <c r="J360" s="33">
        <v>250.04</v>
      </c>
      <c r="K360" s="34"/>
      <c r="L360" s="33">
        <v>171819</v>
      </c>
      <c r="M360" s="33">
        <v>173994.3</v>
      </c>
      <c r="N360" s="33">
        <v>1211.7137588281043</v>
      </c>
      <c r="O360" s="33">
        <v>93.8</v>
      </c>
      <c r="P360" s="34"/>
      <c r="Q360" s="33">
        <v>171304.44</v>
      </c>
      <c r="R360" s="33">
        <v>173135.723</v>
      </c>
      <c r="S360" s="33">
        <v>1020.8430163682233</v>
      </c>
      <c r="T360" s="33">
        <v>8.0557800000000004</v>
      </c>
      <c r="U360" s="35"/>
      <c r="V360" s="12">
        <f t="shared" si="25"/>
        <v>171304.44</v>
      </c>
      <c r="W360" s="12">
        <f t="shared" si="26"/>
        <v>173135.723</v>
      </c>
      <c r="X360" s="12">
        <f t="shared" si="27"/>
        <v>0</v>
      </c>
      <c r="Y360" s="12">
        <f t="shared" si="28"/>
        <v>8.0557800000000004</v>
      </c>
    </row>
    <row r="361" spans="1:25" x14ac:dyDescent="0.2">
      <c r="A361" s="32">
        <f t="shared" si="29"/>
        <v>358</v>
      </c>
      <c r="B361" t="s">
        <v>356</v>
      </c>
      <c r="C361" s="38">
        <v>105</v>
      </c>
      <c r="D361" s="38">
        <v>10</v>
      </c>
      <c r="E361" s="38">
        <v>3</v>
      </c>
      <c r="F361" s="32"/>
      <c r="G361" s="33">
        <v>496920.91</v>
      </c>
      <c r="H361" s="33">
        <v>496920.91</v>
      </c>
      <c r="I361" s="33">
        <v>0</v>
      </c>
      <c r="J361" s="33">
        <v>250.03</v>
      </c>
      <c r="K361" s="34"/>
      <c r="L361" s="33">
        <v>173994</v>
      </c>
      <c r="M361" s="33">
        <v>176292.2</v>
      </c>
      <c r="N361" s="33">
        <v>1846.5374684046417</v>
      </c>
      <c r="O361" s="33">
        <v>135</v>
      </c>
      <c r="P361" s="34"/>
      <c r="Q361" s="33">
        <v>175028.62</v>
      </c>
      <c r="R361" s="33">
        <v>177272.43600000005</v>
      </c>
      <c r="S361" s="33">
        <v>1419.7430229462111</v>
      </c>
      <c r="T361" s="33">
        <v>9.1508199999999995</v>
      </c>
      <c r="U361" s="35"/>
      <c r="V361" s="12">
        <f t="shared" si="25"/>
        <v>173994</v>
      </c>
      <c r="W361" s="12">
        <f t="shared" si="26"/>
        <v>176292.2</v>
      </c>
      <c r="X361" s="12">
        <f t="shared" si="27"/>
        <v>0</v>
      </c>
      <c r="Y361" s="12">
        <f t="shared" si="28"/>
        <v>9.1508199999999995</v>
      </c>
    </row>
    <row r="362" spans="1:25" x14ac:dyDescent="0.2">
      <c r="A362" s="32">
        <f t="shared" si="29"/>
        <v>359</v>
      </c>
      <c r="B362" t="s">
        <v>357</v>
      </c>
      <c r="C362" s="38">
        <v>105</v>
      </c>
      <c r="D362" s="38">
        <v>10</v>
      </c>
      <c r="E362" s="38">
        <v>4</v>
      </c>
      <c r="F362" s="32"/>
      <c r="G362" s="33">
        <v>568962.68000000005</v>
      </c>
      <c r="H362" s="33">
        <v>568962.68000000005</v>
      </c>
      <c r="I362" s="33">
        <v>0</v>
      </c>
      <c r="J362" s="33">
        <v>250.01</v>
      </c>
      <c r="K362" s="34"/>
      <c r="L362" s="33">
        <v>184706</v>
      </c>
      <c r="M362" s="33">
        <v>192442</v>
      </c>
      <c r="N362" s="33">
        <v>5967.388410724112</v>
      </c>
      <c r="O362" s="33">
        <v>88.5</v>
      </c>
      <c r="P362" s="34"/>
      <c r="Q362" s="33">
        <v>183603.37</v>
      </c>
      <c r="R362" s="33">
        <v>189290.89799999999</v>
      </c>
      <c r="S362" s="33">
        <v>2910.5006373276156</v>
      </c>
      <c r="T362" s="33">
        <v>9.4706499999999991</v>
      </c>
      <c r="U362" s="35"/>
      <c r="V362" s="12">
        <f t="shared" si="25"/>
        <v>183603.37</v>
      </c>
      <c r="W362" s="12">
        <f t="shared" si="26"/>
        <v>189290.89799999999</v>
      </c>
      <c r="X362" s="12">
        <f t="shared" si="27"/>
        <v>0</v>
      </c>
      <c r="Y362" s="12">
        <f t="shared" si="28"/>
        <v>9.4706499999999991</v>
      </c>
    </row>
    <row r="363" spans="1:25" x14ac:dyDescent="0.2">
      <c r="A363" s="32">
        <f t="shared" si="29"/>
        <v>360</v>
      </c>
      <c r="B363" t="s">
        <v>358</v>
      </c>
      <c r="C363" s="38">
        <v>105</v>
      </c>
      <c r="D363" s="38">
        <v>10</v>
      </c>
      <c r="E363" s="38">
        <v>5</v>
      </c>
      <c r="F363" s="32"/>
      <c r="G363" s="33">
        <v>592027</v>
      </c>
      <c r="H363" s="33">
        <v>592027</v>
      </c>
      <c r="I363" s="33">
        <v>0</v>
      </c>
      <c r="J363" s="33">
        <v>250.01</v>
      </c>
      <c r="K363" s="34"/>
      <c r="L363" s="33">
        <v>213834</v>
      </c>
      <c r="M363" s="33">
        <v>228215.8</v>
      </c>
      <c r="N363" s="33">
        <v>10450.189533634732</v>
      </c>
      <c r="O363" s="33">
        <v>164.6</v>
      </c>
      <c r="P363" s="34"/>
      <c r="Q363" s="33">
        <v>228481.72</v>
      </c>
      <c r="R363" s="33">
        <v>233069.973</v>
      </c>
      <c r="S363" s="33">
        <v>2568.7251696341959</v>
      </c>
      <c r="T363" s="33">
        <v>9.9558199999999992</v>
      </c>
      <c r="U363" s="35"/>
      <c r="V363" s="12">
        <f t="shared" si="25"/>
        <v>213834</v>
      </c>
      <c r="W363" s="12">
        <f t="shared" si="26"/>
        <v>228215.8</v>
      </c>
      <c r="X363" s="12">
        <f t="shared" si="27"/>
        <v>0</v>
      </c>
      <c r="Y363" s="12">
        <f t="shared" si="28"/>
        <v>9.9558199999999992</v>
      </c>
    </row>
    <row r="364" spans="1:25" x14ac:dyDescent="0.2">
      <c r="A364" s="32">
        <f t="shared" si="29"/>
        <v>361</v>
      </c>
      <c r="B364" t="s">
        <v>359</v>
      </c>
      <c r="C364" s="38">
        <v>105</v>
      </c>
      <c r="D364" s="38">
        <v>15</v>
      </c>
      <c r="E364" s="38">
        <v>2</v>
      </c>
      <c r="F364" s="32"/>
      <c r="G364" s="33">
        <v>280700.90999999997</v>
      </c>
      <c r="H364" s="33">
        <v>280700.90999999997</v>
      </c>
      <c r="I364" s="33">
        <v>0</v>
      </c>
      <c r="J364" s="33">
        <v>250.02</v>
      </c>
      <c r="K364" s="34"/>
      <c r="L364" s="33">
        <v>84813.9</v>
      </c>
      <c r="M364" s="33">
        <v>89221.45</v>
      </c>
      <c r="N364" s="33">
        <v>2213.62577347663</v>
      </c>
      <c r="O364" s="33">
        <v>130.69999999999999</v>
      </c>
      <c r="P364" s="34"/>
      <c r="Q364" s="33">
        <v>87203.53</v>
      </c>
      <c r="R364" s="33">
        <v>87946.251000000004</v>
      </c>
      <c r="S364" s="33">
        <v>483.08841979841844</v>
      </c>
      <c r="T364" s="33">
        <v>9.6070600000000006</v>
      </c>
      <c r="U364" s="35"/>
      <c r="V364" s="12">
        <f t="shared" si="25"/>
        <v>84813.9</v>
      </c>
      <c r="W364" s="12">
        <f t="shared" si="26"/>
        <v>87946.251000000004</v>
      </c>
      <c r="X364" s="12">
        <f t="shared" si="27"/>
        <v>0</v>
      </c>
      <c r="Y364" s="12">
        <f t="shared" si="28"/>
        <v>9.6070600000000006</v>
      </c>
    </row>
    <row r="365" spans="1:25" x14ac:dyDescent="0.2">
      <c r="A365" s="32">
        <f t="shared" si="29"/>
        <v>362</v>
      </c>
      <c r="B365" t="s">
        <v>360</v>
      </c>
      <c r="C365" s="38">
        <v>105</v>
      </c>
      <c r="D365" s="38">
        <v>15</v>
      </c>
      <c r="E365" s="38">
        <v>3</v>
      </c>
      <c r="F365" s="32"/>
      <c r="G365" s="33">
        <v>358366.64</v>
      </c>
      <c r="H365" s="33">
        <v>358366.64</v>
      </c>
      <c r="I365" s="33">
        <v>0</v>
      </c>
      <c r="J365" s="33">
        <v>250.02</v>
      </c>
      <c r="K365" s="34"/>
      <c r="L365" s="33">
        <v>93687.8</v>
      </c>
      <c r="M365" s="33">
        <v>96535.770000000019</v>
      </c>
      <c r="N365" s="33">
        <v>1760.6113818469114</v>
      </c>
      <c r="O365" s="33">
        <v>134.1</v>
      </c>
      <c r="P365" s="34"/>
      <c r="Q365" s="33">
        <v>94941.7</v>
      </c>
      <c r="R365" s="33">
        <v>96008.012000000002</v>
      </c>
      <c r="S365" s="33">
        <v>686.50302127359953</v>
      </c>
      <c r="T365" s="33">
        <v>11.11999</v>
      </c>
      <c r="U365" s="35"/>
      <c r="V365" s="12">
        <f t="shared" si="25"/>
        <v>93687.8</v>
      </c>
      <c r="W365" s="12">
        <f t="shared" si="26"/>
        <v>96008.012000000002</v>
      </c>
      <c r="X365" s="12">
        <f t="shared" si="27"/>
        <v>0</v>
      </c>
      <c r="Y365" s="12">
        <f t="shared" si="28"/>
        <v>11.11999</v>
      </c>
    </row>
    <row r="366" spans="1:25" x14ac:dyDescent="0.2">
      <c r="A366" s="32">
        <f t="shared" si="29"/>
        <v>363</v>
      </c>
      <c r="B366" t="s">
        <v>361</v>
      </c>
      <c r="C366" s="38">
        <v>105</v>
      </c>
      <c r="D366" s="38">
        <v>15</v>
      </c>
      <c r="E366" s="38">
        <v>4</v>
      </c>
      <c r="F366" s="32"/>
      <c r="G366" s="33">
        <v>371867.48</v>
      </c>
      <c r="H366" s="33">
        <v>371867.48</v>
      </c>
      <c r="I366" s="33">
        <v>0</v>
      </c>
      <c r="J366" s="33">
        <v>250.01</v>
      </c>
      <c r="K366" s="34"/>
      <c r="L366" s="33">
        <v>94712.9</v>
      </c>
      <c r="M366" s="33">
        <v>100401.1</v>
      </c>
      <c r="N366" s="33">
        <v>3169.7757099061619</v>
      </c>
      <c r="O366" s="33">
        <v>155.80000000000001</v>
      </c>
      <c r="P366" s="34"/>
      <c r="Q366" s="33">
        <v>99801.14</v>
      </c>
      <c r="R366" s="33">
        <v>102697.485</v>
      </c>
      <c r="S366" s="33">
        <v>1616.6527917634853</v>
      </c>
      <c r="T366" s="33">
        <v>11.633229999999999</v>
      </c>
      <c r="U366" s="35"/>
      <c r="V366" s="12">
        <f t="shared" si="25"/>
        <v>94712.9</v>
      </c>
      <c r="W366" s="12">
        <f t="shared" si="26"/>
        <v>100401.1</v>
      </c>
      <c r="X366" s="12">
        <f t="shared" si="27"/>
        <v>0</v>
      </c>
      <c r="Y366" s="12">
        <f t="shared" si="28"/>
        <v>11.633229999999999</v>
      </c>
    </row>
    <row r="367" spans="1:25" x14ac:dyDescent="0.2">
      <c r="A367" s="32">
        <f t="shared" si="29"/>
        <v>364</v>
      </c>
      <c r="B367" t="s">
        <v>362</v>
      </c>
      <c r="C367" s="38">
        <v>105</v>
      </c>
      <c r="D367" s="38">
        <v>15</v>
      </c>
      <c r="E367" s="38">
        <v>5</v>
      </c>
      <c r="F367" s="32"/>
      <c r="G367" s="33">
        <v>100000000</v>
      </c>
      <c r="H367" s="33">
        <v>100000000</v>
      </c>
      <c r="I367" s="33">
        <v>0</v>
      </c>
      <c r="J367" s="33">
        <v>250</v>
      </c>
      <c r="K367" s="34"/>
      <c r="L367" s="33">
        <v>119541</v>
      </c>
      <c r="M367" s="33">
        <v>124905</v>
      </c>
      <c r="N367" s="33">
        <v>3048.4908470330765</v>
      </c>
      <c r="O367" s="33">
        <v>141.4</v>
      </c>
      <c r="P367" s="34"/>
      <c r="Q367" s="33">
        <v>127438.67</v>
      </c>
      <c r="R367" s="33">
        <v>130929.476</v>
      </c>
      <c r="S367" s="33">
        <v>1751.7893208386774</v>
      </c>
      <c r="T367" s="33">
        <v>12.408350000000002</v>
      </c>
      <c r="U367" s="35"/>
      <c r="V367" s="12">
        <f t="shared" si="25"/>
        <v>119541</v>
      </c>
      <c r="W367" s="12">
        <f t="shared" si="26"/>
        <v>124905</v>
      </c>
      <c r="X367" s="12">
        <f t="shared" si="27"/>
        <v>0</v>
      </c>
      <c r="Y367" s="12">
        <f t="shared" si="28"/>
        <v>12.408350000000002</v>
      </c>
    </row>
    <row r="368" spans="1:25" x14ac:dyDescent="0.2">
      <c r="A368" s="32">
        <f t="shared" si="29"/>
        <v>365</v>
      </c>
      <c r="B368" t="s">
        <v>363</v>
      </c>
      <c r="C368" s="38">
        <v>105</v>
      </c>
      <c r="D368" s="38">
        <v>20</v>
      </c>
      <c r="E368" s="38">
        <v>2</v>
      </c>
      <c r="F368" s="32"/>
      <c r="G368" s="33">
        <v>127924.73</v>
      </c>
      <c r="H368" s="33">
        <v>127924.73</v>
      </c>
      <c r="I368" s="33">
        <v>0</v>
      </c>
      <c r="J368" s="33">
        <v>250.01</v>
      </c>
      <c r="K368" s="34"/>
      <c r="L368" s="33">
        <v>52747.6</v>
      </c>
      <c r="M368" s="33">
        <v>54778.35</v>
      </c>
      <c r="N368" s="33">
        <v>2226.7164536599621</v>
      </c>
      <c r="O368" s="33">
        <v>114.9</v>
      </c>
      <c r="P368" s="34"/>
      <c r="Q368" s="33">
        <v>52398.18</v>
      </c>
      <c r="R368" s="33">
        <v>53270.816999999995</v>
      </c>
      <c r="S368" s="33">
        <v>462.75853931853283</v>
      </c>
      <c r="T368" s="33">
        <v>10.887109999999998</v>
      </c>
      <c r="U368" s="35"/>
      <c r="V368" s="12">
        <f t="shared" si="25"/>
        <v>52398.18</v>
      </c>
      <c r="W368" s="12">
        <f t="shared" si="26"/>
        <v>53270.816999999995</v>
      </c>
      <c r="X368" s="12">
        <f t="shared" si="27"/>
        <v>0</v>
      </c>
      <c r="Y368" s="12">
        <f t="shared" si="28"/>
        <v>10.887109999999998</v>
      </c>
    </row>
    <row r="369" spans="1:25" x14ac:dyDescent="0.2">
      <c r="A369" s="32">
        <f t="shared" si="29"/>
        <v>366</v>
      </c>
      <c r="B369" t="s">
        <v>364</v>
      </c>
      <c r="C369" s="38">
        <v>105</v>
      </c>
      <c r="D369" s="38">
        <v>20</v>
      </c>
      <c r="E369" s="38">
        <v>3</v>
      </c>
      <c r="F369" s="32"/>
      <c r="G369" s="33">
        <v>256979.05</v>
      </c>
      <c r="H369" s="33">
        <v>256979.05</v>
      </c>
      <c r="I369" s="33">
        <v>0</v>
      </c>
      <c r="J369" s="33">
        <v>250.01</v>
      </c>
      <c r="K369" s="34"/>
      <c r="L369" s="33">
        <v>60415.6</v>
      </c>
      <c r="M369" s="33">
        <v>62234.7</v>
      </c>
      <c r="N369" s="33">
        <v>1469.9630841925552</v>
      </c>
      <c r="O369" s="33">
        <v>143.6</v>
      </c>
      <c r="P369" s="34"/>
      <c r="Q369" s="33">
        <v>59757.48</v>
      </c>
      <c r="R369" s="33">
        <v>61481.199000000001</v>
      </c>
      <c r="S369" s="33">
        <v>1108.6384426598843</v>
      </c>
      <c r="T369" s="33">
        <v>12.947390000000002</v>
      </c>
      <c r="U369" s="35"/>
      <c r="V369" s="12">
        <f t="shared" si="25"/>
        <v>59757.48</v>
      </c>
      <c r="W369" s="12">
        <f t="shared" si="26"/>
        <v>61481.199000000001</v>
      </c>
      <c r="X369" s="12">
        <f t="shared" si="27"/>
        <v>0</v>
      </c>
      <c r="Y369" s="12">
        <f t="shared" si="28"/>
        <v>12.947390000000002</v>
      </c>
    </row>
    <row r="370" spans="1:25" x14ac:dyDescent="0.2">
      <c r="A370" s="32">
        <f t="shared" si="29"/>
        <v>367</v>
      </c>
      <c r="B370" t="s">
        <v>365</v>
      </c>
      <c r="C370" s="38">
        <v>105</v>
      </c>
      <c r="D370" s="38">
        <v>20</v>
      </c>
      <c r="E370" s="38">
        <v>4</v>
      </c>
      <c r="F370" s="32"/>
      <c r="G370" s="33">
        <v>269739.3</v>
      </c>
      <c r="H370" s="33">
        <v>269739.3</v>
      </c>
      <c r="I370" s="33">
        <v>0</v>
      </c>
      <c r="J370" s="33">
        <v>250.04</v>
      </c>
      <c r="K370" s="34"/>
      <c r="L370" s="33">
        <v>58014.400000000001</v>
      </c>
      <c r="M370" s="33">
        <v>61206.780000000006</v>
      </c>
      <c r="N370" s="33">
        <v>1905.7199892254196</v>
      </c>
      <c r="O370" s="33">
        <v>156.6</v>
      </c>
      <c r="P370" s="34"/>
      <c r="Q370" s="33">
        <v>60569.86</v>
      </c>
      <c r="R370" s="33">
        <v>63116.203000000001</v>
      </c>
      <c r="S370" s="33">
        <v>1201.8680495614597</v>
      </c>
      <c r="T370" s="33">
        <v>13.54128</v>
      </c>
      <c r="U370" s="35"/>
      <c r="V370" s="12">
        <f t="shared" si="25"/>
        <v>58014.400000000001</v>
      </c>
      <c r="W370" s="12">
        <f t="shared" si="26"/>
        <v>61206.780000000006</v>
      </c>
      <c r="X370" s="12">
        <f t="shared" si="27"/>
        <v>0</v>
      </c>
      <c r="Y370" s="12">
        <f t="shared" si="28"/>
        <v>13.54128</v>
      </c>
    </row>
    <row r="371" spans="1:25" x14ac:dyDescent="0.2">
      <c r="A371" s="32">
        <f t="shared" si="29"/>
        <v>368</v>
      </c>
      <c r="B371" t="s">
        <v>366</v>
      </c>
      <c r="C371" s="38">
        <v>105</v>
      </c>
      <c r="D371" s="38">
        <v>20</v>
      </c>
      <c r="E371" s="38">
        <v>5</v>
      </c>
      <c r="F371" s="32"/>
      <c r="G371" s="33">
        <v>100000000</v>
      </c>
      <c r="H371" s="33">
        <v>100000000</v>
      </c>
      <c r="I371" s="33">
        <v>0</v>
      </c>
      <c r="J371" s="33">
        <v>250.09</v>
      </c>
      <c r="K371" s="34"/>
      <c r="L371" s="33">
        <v>74026.3</v>
      </c>
      <c r="M371" s="33">
        <v>79209.670000000013</v>
      </c>
      <c r="N371" s="33">
        <v>3821.4539920617199</v>
      </c>
      <c r="O371" s="33">
        <v>140.19999999999999</v>
      </c>
      <c r="P371" s="34"/>
      <c r="Q371" s="33">
        <v>80878.81</v>
      </c>
      <c r="R371" s="33">
        <v>82497.137000000002</v>
      </c>
      <c r="S371" s="33">
        <v>1085.5839405801648</v>
      </c>
      <c r="T371" s="33">
        <v>14.637920000000003</v>
      </c>
      <c r="U371" s="35"/>
      <c r="V371" s="12">
        <f t="shared" si="25"/>
        <v>74026.3</v>
      </c>
      <c r="W371" s="12">
        <f t="shared" si="26"/>
        <v>79209.670000000013</v>
      </c>
      <c r="X371" s="12">
        <f t="shared" si="27"/>
        <v>0</v>
      </c>
      <c r="Y371" s="12">
        <f t="shared" si="28"/>
        <v>14.637920000000003</v>
      </c>
    </row>
    <row r="372" spans="1:25" x14ac:dyDescent="0.2">
      <c r="A372" s="32">
        <f t="shared" si="29"/>
        <v>369</v>
      </c>
      <c r="B372" t="s">
        <v>367</v>
      </c>
      <c r="C372" s="38">
        <v>318</v>
      </c>
      <c r="D372" s="38">
        <v>5</v>
      </c>
      <c r="E372" s="38">
        <v>2</v>
      </c>
      <c r="F372" s="32"/>
      <c r="G372" s="33">
        <v>15853523.25</v>
      </c>
      <c r="H372" s="33">
        <v>15853523.25</v>
      </c>
      <c r="I372" s="33">
        <v>0</v>
      </c>
      <c r="J372" s="33">
        <v>250.02</v>
      </c>
      <c r="K372" s="34"/>
      <c r="L372" s="33">
        <v>8129070</v>
      </c>
      <c r="M372" s="33">
        <v>8258345</v>
      </c>
      <c r="N372" s="33">
        <v>69726.721842410523</v>
      </c>
      <c r="O372" s="33">
        <v>188.7</v>
      </c>
      <c r="P372" s="34"/>
      <c r="Q372" s="33">
        <v>8042724.8499999996</v>
      </c>
      <c r="R372" s="33">
        <v>8063655.3039999995</v>
      </c>
      <c r="S372" s="33">
        <v>11231.930986186291</v>
      </c>
      <c r="T372" s="33">
        <v>46.659520000000001</v>
      </c>
      <c r="U372" s="35"/>
      <c r="V372" s="12">
        <f t="shared" si="25"/>
        <v>8042724.8499999996</v>
      </c>
      <c r="W372" s="12">
        <f t="shared" si="26"/>
        <v>8063655.3039999995</v>
      </c>
      <c r="X372" s="12">
        <f t="shared" si="27"/>
        <v>0</v>
      </c>
      <c r="Y372" s="12">
        <f t="shared" si="28"/>
        <v>46.659520000000001</v>
      </c>
    </row>
    <row r="373" spans="1:25" x14ac:dyDescent="0.2">
      <c r="A373" s="32">
        <f t="shared" si="29"/>
        <v>370</v>
      </c>
      <c r="B373" t="s">
        <v>368</v>
      </c>
      <c r="C373" s="38">
        <v>318</v>
      </c>
      <c r="D373" s="38">
        <v>5</v>
      </c>
      <c r="E373" s="38">
        <v>3</v>
      </c>
      <c r="F373" s="32"/>
      <c r="G373" s="33">
        <v>18236289.120000001</v>
      </c>
      <c r="H373" s="33">
        <v>18236289.120000001</v>
      </c>
      <c r="I373" s="33">
        <v>0</v>
      </c>
      <c r="J373" s="33">
        <v>250.03</v>
      </c>
      <c r="K373" s="34"/>
      <c r="L373" s="33">
        <v>8087580</v>
      </c>
      <c r="M373" s="33">
        <v>8474829</v>
      </c>
      <c r="N373" s="33">
        <v>198826.227783068</v>
      </c>
      <c r="O373" s="33">
        <v>190.6</v>
      </c>
      <c r="P373" s="34"/>
      <c r="Q373" s="33">
        <v>8034692.3399999999</v>
      </c>
      <c r="R373" s="33">
        <v>8059392.2050000001</v>
      </c>
      <c r="S373" s="33">
        <v>12934.829320628978</v>
      </c>
      <c r="T373" s="33">
        <v>51.704979999999999</v>
      </c>
      <c r="U373" s="35"/>
      <c r="V373" s="12">
        <f t="shared" si="25"/>
        <v>8034692.3399999999</v>
      </c>
      <c r="W373" s="12">
        <f t="shared" si="26"/>
        <v>8059392.2050000001</v>
      </c>
      <c r="X373" s="12">
        <f t="shared" si="27"/>
        <v>0</v>
      </c>
      <c r="Y373" s="12">
        <f t="shared" si="28"/>
        <v>51.704979999999999</v>
      </c>
    </row>
    <row r="374" spans="1:25" x14ac:dyDescent="0.2">
      <c r="A374" s="32">
        <f t="shared" si="29"/>
        <v>371</v>
      </c>
      <c r="B374" t="s">
        <v>369</v>
      </c>
      <c r="C374" s="38">
        <v>318</v>
      </c>
      <c r="D374" s="38">
        <v>5</v>
      </c>
      <c r="E374" s="38">
        <v>4</v>
      </c>
      <c r="F374" s="32"/>
      <c r="G374" s="33">
        <v>18452086.48</v>
      </c>
      <c r="H374" s="33">
        <v>18452086.48</v>
      </c>
      <c r="I374" s="33">
        <v>0</v>
      </c>
      <c r="J374" s="33">
        <v>250.1</v>
      </c>
      <c r="K374" s="34"/>
      <c r="L374" s="33">
        <v>8106830</v>
      </c>
      <c r="M374" s="33">
        <v>8457657</v>
      </c>
      <c r="N374" s="33">
        <v>273252.81846874172</v>
      </c>
      <c r="O374" s="33">
        <v>200.9</v>
      </c>
      <c r="P374" s="34"/>
      <c r="Q374" s="33">
        <v>7990540.29</v>
      </c>
      <c r="R374" s="33">
        <v>8014207.1860000016</v>
      </c>
      <c r="S374" s="33">
        <v>18980.097484495145</v>
      </c>
      <c r="T374" s="33">
        <v>55.94773</v>
      </c>
      <c r="U374" s="35"/>
      <c r="V374" s="12">
        <f t="shared" si="25"/>
        <v>7990540.29</v>
      </c>
      <c r="W374" s="12">
        <f t="shared" si="26"/>
        <v>8014207.1860000016</v>
      </c>
      <c r="X374" s="12">
        <f t="shared" si="27"/>
        <v>0</v>
      </c>
      <c r="Y374" s="12">
        <f t="shared" si="28"/>
        <v>55.94773</v>
      </c>
    </row>
    <row r="375" spans="1:25" x14ac:dyDescent="0.2">
      <c r="A375" s="32">
        <f t="shared" si="29"/>
        <v>372</v>
      </c>
      <c r="B375" t="s">
        <v>370</v>
      </c>
      <c r="C375" s="38">
        <v>318</v>
      </c>
      <c r="D375" s="38">
        <v>5</v>
      </c>
      <c r="E375" s="38">
        <v>5</v>
      </c>
      <c r="F375" s="32"/>
      <c r="G375" s="33">
        <v>18274990.489999998</v>
      </c>
      <c r="H375" s="33">
        <v>18274990.489999998</v>
      </c>
      <c r="I375" s="33">
        <v>0</v>
      </c>
      <c r="J375" s="33">
        <v>250.03</v>
      </c>
      <c r="K375" s="34"/>
      <c r="L375" s="33">
        <v>8483180</v>
      </c>
      <c r="M375" s="33">
        <v>8741462</v>
      </c>
      <c r="N375" s="33">
        <v>182163.29291172919</v>
      </c>
      <c r="O375" s="33">
        <v>172.3</v>
      </c>
      <c r="P375" s="34"/>
      <c r="Q375" s="33">
        <v>8309307.3799999999</v>
      </c>
      <c r="R375" s="33">
        <v>8359566.527999999</v>
      </c>
      <c r="S375" s="33">
        <v>25259.749376650172</v>
      </c>
      <c r="T375" s="33">
        <v>61.337979999999995</v>
      </c>
      <c r="U375" s="35"/>
      <c r="V375" s="12">
        <f t="shared" si="25"/>
        <v>8309307.3799999999</v>
      </c>
      <c r="W375" s="12">
        <f t="shared" si="26"/>
        <v>8359566.527999999</v>
      </c>
      <c r="X375" s="12">
        <f t="shared" si="27"/>
        <v>0</v>
      </c>
      <c r="Y375" s="12">
        <f t="shared" si="28"/>
        <v>61.337979999999995</v>
      </c>
    </row>
    <row r="376" spans="1:25" x14ac:dyDescent="0.2">
      <c r="A376" s="32">
        <f t="shared" si="29"/>
        <v>373</v>
      </c>
      <c r="B376" t="s">
        <v>371</v>
      </c>
      <c r="C376" s="38">
        <v>318</v>
      </c>
      <c r="D376" s="38">
        <v>10</v>
      </c>
      <c r="E376" s="38">
        <v>2</v>
      </c>
      <c r="F376" s="32"/>
      <c r="G376" s="33">
        <v>9046003.7100000009</v>
      </c>
      <c r="H376" s="33">
        <v>9046003.7100000009</v>
      </c>
      <c r="I376" s="33">
        <v>0</v>
      </c>
      <c r="J376" s="33">
        <v>250.05</v>
      </c>
      <c r="K376" s="34"/>
      <c r="L376" s="33">
        <v>2795460</v>
      </c>
      <c r="M376" s="33">
        <v>2935047</v>
      </c>
      <c r="N376" s="33">
        <v>90892.869424516583</v>
      </c>
      <c r="O376" s="33">
        <v>199.8</v>
      </c>
      <c r="P376" s="34"/>
      <c r="Q376" s="33">
        <v>2685468.42</v>
      </c>
      <c r="R376" s="33">
        <v>2699811.7020000005</v>
      </c>
      <c r="S376" s="33">
        <v>10944.70436225949</v>
      </c>
      <c r="T376" s="33">
        <v>74.804630000000003</v>
      </c>
      <c r="U376" s="35"/>
      <c r="V376" s="12">
        <f t="shared" si="25"/>
        <v>2685468.42</v>
      </c>
      <c r="W376" s="12">
        <f t="shared" si="26"/>
        <v>2699811.7020000005</v>
      </c>
      <c r="X376" s="12">
        <f t="shared" si="27"/>
        <v>0</v>
      </c>
      <c r="Y376" s="12">
        <f t="shared" si="28"/>
        <v>74.804630000000003</v>
      </c>
    </row>
    <row r="377" spans="1:25" x14ac:dyDescent="0.2">
      <c r="A377" s="32">
        <f t="shared" si="29"/>
        <v>374</v>
      </c>
      <c r="B377" t="s">
        <v>372</v>
      </c>
      <c r="C377" s="38">
        <v>318</v>
      </c>
      <c r="D377" s="38">
        <v>10</v>
      </c>
      <c r="E377" s="38">
        <v>3</v>
      </c>
      <c r="F377" s="32"/>
      <c r="G377" s="33">
        <v>8991348.1099999994</v>
      </c>
      <c r="H377" s="33">
        <v>8991348.1099999994</v>
      </c>
      <c r="I377" s="33">
        <v>0</v>
      </c>
      <c r="J377" s="33">
        <v>250.04</v>
      </c>
      <c r="K377" s="34"/>
      <c r="L377" s="33">
        <v>2784920</v>
      </c>
      <c r="M377" s="33">
        <v>2979213</v>
      </c>
      <c r="N377" s="33">
        <v>112635.54166228151</v>
      </c>
      <c r="O377" s="33">
        <v>201.1</v>
      </c>
      <c r="P377" s="34"/>
      <c r="Q377" s="33">
        <v>2739427.2</v>
      </c>
      <c r="R377" s="33">
        <v>2764823.693</v>
      </c>
      <c r="S377" s="33">
        <v>13328.511023947487</v>
      </c>
      <c r="T377" s="33">
        <v>85.414819999999992</v>
      </c>
      <c r="U377" s="35"/>
      <c r="V377" s="12">
        <f t="shared" si="25"/>
        <v>2739427.2</v>
      </c>
      <c r="W377" s="12">
        <f t="shared" si="26"/>
        <v>2764823.693</v>
      </c>
      <c r="X377" s="12">
        <f t="shared" si="27"/>
        <v>0</v>
      </c>
      <c r="Y377" s="12">
        <f t="shared" si="28"/>
        <v>85.414819999999992</v>
      </c>
    </row>
    <row r="378" spans="1:25" x14ac:dyDescent="0.2">
      <c r="A378" s="32">
        <f t="shared" si="29"/>
        <v>375</v>
      </c>
      <c r="B378" t="s">
        <v>373</v>
      </c>
      <c r="C378" s="38">
        <v>318</v>
      </c>
      <c r="D378" s="38">
        <v>10</v>
      </c>
      <c r="E378" s="38">
        <v>4</v>
      </c>
      <c r="F378" s="32"/>
      <c r="G378" s="33">
        <v>100000000</v>
      </c>
      <c r="H378" s="33">
        <v>100000000</v>
      </c>
      <c r="I378" s="33">
        <v>0</v>
      </c>
      <c r="J378" s="33">
        <v>250.01</v>
      </c>
      <c r="K378" s="34"/>
      <c r="L378" s="33">
        <v>2924620</v>
      </c>
      <c r="M378" s="33">
        <v>3140549</v>
      </c>
      <c r="N378" s="33">
        <v>135195.01482015607</v>
      </c>
      <c r="O378" s="33">
        <v>201.8</v>
      </c>
      <c r="P378" s="34"/>
      <c r="Q378" s="33">
        <v>2810465.86</v>
      </c>
      <c r="R378" s="33">
        <v>2852123.6340000001</v>
      </c>
      <c r="S378" s="33">
        <v>24946.466421197154</v>
      </c>
      <c r="T378" s="33">
        <v>92.720849999999984</v>
      </c>
      <c r="U378" s="35"/>
      <c r="V378" s="12">
        <f t="shared" si="25"/>
        <v>2810465.86</v>
      </c>
      <c r="W378" s="12">
        <f t="shared" si="26"/>
        <v>2852123.6340000001</v>
      </c>
      <c r="X378" s="12">
        <f t="shared" si="27"/>
        <v>0</v>
      </c>
      <c r="Y378" s="12">
        <f t="shared" si="28"/>
        <v>92.720849999999984</v>
      </c>
    </row>
    <row r="379" spans="1:25" x14ac:dyDescent="0.2">
      <c r="A379" s="32">
        <f t="shared" si="29"/>
        <v>376</v>
      </c>
      <c r="B379" t="s">
        <v>374</v>
      </c>
      <c r="C379" s="38">
        <v>318</v>
      </c>
      <c r="D379" s="38">
        <v>10</v>
      </c>
      <c r="E379" s="38">
        <v>5</v>
      </c>
      <c r="F379" s="32"/>
      <c r="G379" s="33">
        <v>100000000</v>
      </c>
      <c r="H379" s="33">
        <v>100000000</v>
      </c>
      <c r="I379" s="33">
        <v>0</v>
      </c>
      <c r="J379" s="33">
        <v>250.01</v>
      </c>
      <c r="K379" s="34"/>
      <c r="L379" s="33">
        <v>3024230</v>
      </c>
      <c r="M379" s="33">
        <v>3188210</v>
      </c>
      <c r="N379" s="33">
        <v>136556.26280442471</v>
      </c>
      <c r="O379" s="33">
        <v>200.5</v>
      </c>
      <c r="P379" s="34"/>
      <c r="Q379" s="33">
        <v>2978876.71</v>
      </c>
      <c r="R379" s="33">
        <v>3002960.5920000002</v>
      </c>
      <c r="S379" s="33">
        <v>17602.077345856302</v>
      </c>
      <c r="T379" s="33">
        <v>101.09544</v>
      </c>
      <c r="U379" s="35"/>
      <c r="V379" s="12">
        <f t="shared" si="25"/>
        <v>2978876.71</v>
      </c>
      <c r="W379" s="12">
        <f t="shared" si="26"/>
        <v>3002960.5920000002</v>
      </c>
      <c r="X379" s="12">
        <f t="shared" si="27"/>
        <v>0</v>
      </c>
      <c r="Y379" s="12">
        <f t="shared" si="28"/>
        <v>101.09544</v>
      </c>
    </row>
    <row r="380" spans="1:25" x14ac:dyDescent="0.2">
      <c r="A380" s="32">
        <f t="shared" si="29"/>
        <v>377</v>
      </c>
      <c r="B380" t="s">
        <v>375</v>
      </c>
      <c r="C380" s="38">
        <v>318</v>
      </c>
      <c r="D380" s="38">
        <v>15</v>
      </c>
      <c r="E380" s="38">
        <v>2</v>
      </c>
      <c r="F380" s="32"/>
      <c r="G380" s="33">
        <v>5949814.5300000003</v>
      </c>
      <c r="H380" s="33">
        <v>5949814.5300000003</v>
      </c>
      <c r="I380" s="33">
        <v>0</v>
      </c>
      <c r="J380" s="33">
        <v>250.07</v>
      </c>
      <c r="K380" s="34"/>
      <c r="L380" s="33">
        <v>1564450</v>
      </c>
      <c r="M380" s="33">
        <v>1622711</v>
      </c>
      <c r="N380" s="33">
        <v>41213.388452998835</v>
      </c>
      <c r="O380" s="33">
        <v>211.3</v>
      </c>
      <c r="P380" s="34"/>
      <c r="Q380" s="33">
        <v>1485372.04</v>
      </c>
      <c r="R380" s="33">
        <v>1500665.054</v>
      </c>
      <c r="S380" s="33">
        <v>8874.8622896836259</v>
      </c>
      <c r="T380" s="33">
        <v>98.465400000000002</v>
      </c>
      <c r="U380" s="35"/>
      <c r="V380" s="12">
        <f t="shared" si="25"/>
        <v>1485372.04</v>
      </c>
      <c r="W380" s="12">
        <f t="shared" si="26"/>
        <v>1500665.054</v>
      </c>
      <c r="X380" s="12">
        <f t="shared" si="27"/>
        <v>0</v>
      </c>
      <c r="Y380" s="12">
        <f t="shared" si="28"/>
        <v>98.465400000000002</v>
      </c>
    </row>
    <row r="381" spans="1:25" x14ac:dyDescent="0.2">
      <c r="A381" s="32">
        <f t="shared" si="29"/>
        <v>378</v>
      </c>
      <c r="B381" t="s">
        <v>376</v>
      </c>
      <c r="C381" s="38">
        <v>318</v>
      </c>
      <c r="D381" s="38">
        <v>15</v>
      </c>
      <c r="E381" s="38">
        <v>3</v>
      </c>
      <c r="F381" s="32"/>
      <c r="G381" s="33">
        <v>100000000</v>
      </c>
      <c r="H381" s="33">
        <v>100000000</v>
      </c>
      <c r="I381" s="33">
        <v>0</v>
      </c>
      <c r="J381" s="33">
        <v>250.02</v>
      </c>
      <c r="K381" s="34"/>
      <c r="L381" s="33">
        <v>1671660</v>
      </c>
      <c r="M381" s="33">
        <v>1707755</v>
      </c>
      <c r="N381" s="33">
        <v>25923.658542385991</v>
      </c>
      <c r="O381" s="33">
        <v>192.9</v>
      </c>
      <c r="P381" s="34"/>
      <c r="Q381" s="33">
        <v>1577109.98</v>
      </c>
      <c r="R381" s="33">
        <v>1597818.9780000001</v>
      </c>
      <c r="S381" s="33">
        <v>12213.840791757377</v>
      </c>
      <c r="T381" s="33">
        <v>110.52839999999999</v>
      </c>
      <c r="U381" s="35"/>
      <c r="V381" s="12">
        <f t="shared" si="25"/>
        <v>1577109.98</v>
      </c>
      <c r="W381" s="12">
        <f t="shared" si="26"/>
        <v>1597818.9780000001</v>
      </c>
      <c r="X381" s="12">
        <f t="shared" si="27"/>
        <v>0</v>
      </c>
      <c r="Y381" s="12">
        <f t="shared" si="28"/>
        <v>110.52839999999999</v>
      </c>
    </row>
    <row r="382" spans="1:25" x14ac:dyDescent="0.2">
      <c r="A382" s="32">
        <f t="shared" si="29"/>
        <v>379</v>
      </c>
      <c r="B382" t="s">
        <v>377</v>
      </c>
      <c r="C382" s="38">
        <v>318</v>
      </c>
      <c r="D382" s="38">
        <v>15</v>
      </c>
      <c r="E382" s="38">
        <v>4</v>
      </c>
      <c r="F382" s="32"/>
      <c r="G382" s="33">
        <v>5787144.9199999999</v>
      </c>
      <c r="H382" s="33">
        <v>5787144.9199999999</v>
      </c>
      <c r="I382" s="33">
        <v>0</v>
      </c>
      <c r="J382" s="33">
        <v>250.08</v>
      </c>
      <c r="K382" s="34"/>
      <c r="L382" s="33">
        <v>1681300</v>
      </c>
      <c r="M382" s="33">
        <v>1754889</v>
      </c>
      <c r="N382" s="33">
        <v>54897.991756428477</v>
      </c>
      <c r="O382" s="33">
        <v>211.8</v>
      </c>
      <c r="P382" s="34"/>
      <c r="Q382" s="33">
        <v>1631582.13</v>
      </c>
      <c r="R382" s="33">
        <v>1640990.7439999999</v>
      </c>
      <c r="S382" s="33">
        <v>7191.9011935621202</v>
      </c>
      <c r="T382" s="33">
        <v>120.93170000000001</v>
      </c>
      <c r="U382" s="35"/>
      <c r="V382" s="12">
        <f t="shared" si="25"/>
        <v>1631582.13</v>
      </c>
      <c r="W382" s="12">
        <f t="shared" si="26"/>
        <v>1640990.7439999999</v>
      </c>
      <c r="X382" s="12">
        <f t="shared" si="27"/>
        <v>0</v>
      </c>
      <c r="Y382" s="12">
        <f t="shared" si="28"/>
        <v>120.93170000000001</v>
      </c>
    </row>
    <row r="383" spans="1:25" x14ac:dyDescent="0.2">
      <c r="A383" s="32">
        <f t="shared" si="29"/>
        <v>380</v>
      </c>
      <c r="B383" t="s">
        <v>378</v>
      </c>
      <c r="C383" s="38">
        <v>318</v>
      </c>
      <c r="D383" s="38">
        <v>15</v>
      </c>
      <c r="E383" s="38">
        <v>5</v>
      </c>
      <c r="F383" s="32"/>
      <c r="G383" s="33">
        <v>100000000</v>
      </c>
      <c r="H383" s="33">
        <v>100000000</v>
      </c>
      <c r="I383" s="33">
        <v>0</v>
      </c>
      <c r="J383" s="33">
        <v>250.06</v>
      </c>
      <c r="K383" s="34"/>
      <c r="L383" s="33">
        <v>1794380</v>
      </c>
      <c r="M383" s="33">
        <v>1897526</v>
      </c>
      <c r="N383" s="33">
        <v>94777.469099406153</v>
      </c>
      <c r="O383" s="33">
        <v>212.6</v>
      </c>
      <c r="P383" s="34"/>
      <c r="Q383" s="33">
        <v>1720777.36</v>
      </c>
      <c r="R383" s="33">
        <v>1760856.0419999999</v>
      </c>
      <c r="S383" s="33">
        <v>23304.137467803965</v>
      </c>
      <c r="T383" s="33">
        <v>132.26575</v>
      </c>
      <c r="U383" s="35"/>
      <c r="V383" s="12">
        <f t="shared" si="25"/>
        <v>1720777.36</v>
      </c>
      <c r="W383" s="12">
        <f t="shared" si="26"/>
        <v>1760856.0419999999</v>
      </c>
      <c r="X383" s="12">
        <f t="shared" si="27"/>
        <v>0</v>
      </c>
      <c r="Y383" s="12">
        <f t="shared" si="28"/>
        <v>132.26575</v>
      </c>
    </row>
    <row r="384" spans="1:25" x14ac:dyDescent="0.2">
      <c r="A384" s="32">
        <f t="shared" si="29"/>
        <v>381</v>
      </c>
      <c r="B384" t="s">
        <v>379</v>
      </c>
      <c r="C384" s="38">
        <v>318</v>
      </c>
      <c r="D384" s="38">
        <v>20</v>
      </c>
      <c r="E384" s="38">
        <v>2</v>
      </c>
      <c r="F384" s="32"/>
      <c r="G384" s="33">
        <v>4350100.9000000004</v>
      </c>
      <c r="H384" s="33">
        <v>4350100.9000000004</v>
      </c>
      <c r="I384" s="33">
        <v>0</v>
      </c>
      <c r="J384" s="33">
        <v>250.1</v>
      </c>
      <c r="K384" s="34"/>
      <c r="L384" s="33">
        <v>1002810</v>
      </c>
      <c r="M384" s="33">
        <v>1042141</v>
      </c>
      <c r="N384" s="33">
        <v>30964.178030606774</v>
      </c>
      <c r="O384" s="33">
        <v>221.7</v>
      </c>
      <c r="P384" s="34"/>
      <c r="Q384" s="33">
        <v>970163.35</v>
      </c>
      <c r="R384" s="33">
        <v>976345.2899999998</v>
      </c>
      <c r="S384" s="33">
        <v>3564.1147073821562</v>
      </c>
      <c r="T384" s="33">
        <v>115.17521000000002</v>
      </c>
      <c r="U384" s="35"/>
      <c r="V384" s="12">
        <f t="shared" si="25"/>
        <v>970163.35</v>
      </c>
      <c r="W384" s="12">
        <f t="shared" si="26"/>
        <v>976345.2899999998</v>
      </c>
      <c r="X384" s="12">
        <f t="shared" si="27"/>
        <v>0</v>
      </c>
      <c r="Y384" s="12">
        <f t="shared" si="28"/>
        <v>115.17521000000002</v>
      </c>
    </row>
    <row r="385" spans="1:25" x14ac:dyDescent="0.2">
      <c r="A385" s="32">
        <f t="shared" si="29"/>
        <v>382</v>
      </c>
      <c r="B385" t="s">
        <v>380</v>
      </c>
      <c r="C385" s="38">
        <v>318</v>
      </c>
      <c r="D385" s="38">
        <v>20</v>
      </c>
      <c r="E385" s="38">
        <v>3</v>
      </c>
      <c r="F385" s="32"/>
      <c r="G385" s="33">
        <v>4349286.79</v>
      </c>
      <c r="H385" s="33">
        <v>4349286.79</v>
      </c>
      <c r="I385" s="33">
        <v>0</v>
      </c>
      <c r="J385" s="33">
        <v>250.16</v>
      </c>
      <c r="K385" s="34"/>
      <c r="L385" s="33">
        <v>1090600</v>
      </c>
      <c r="M385" s="33">
        <v>1120120</v>
      </c>
      <c r="N385" s="33">
        <v>17459.701537477031</v>
      </c>
      <c r="O385" s="33">
        <v>208.5</v>
      </c>
      <c r="P385" s="34"/>
      <c r="Q385" s="33">
        <v>1033338.04</v>
      </c>
      <c r="R385" s="33">
        <v>1046578.191</v>
      </c>
      <c r="S385" s="33">
        <v>6049.080287873775</v>
      </c>
      <c r="T385" s="33">
        <v>131.13714999999999</v>
      </c>
      <c r="U385" s="35"/>
      <c r="V385" s="12">
        <f t="shared" si="25"/>
        <v>1033338.04</v>
      </c>
      <c r="W385" s="12">
        <f t="shared" si="26"/>
        <v>1046578.191</v>
      </c>
      <c r="X385" s="12">
        <f t="shared" si="27"/>
        <v>0</v>
      </c>
      <c r="Y385" s="12">
        <f t="shared" si="28"/>
        <v>131.13714999999999</v>
      </c>
    </row>
    <row r="386" spans="1:25" x14ac:dyDescent="0.2">
      <c r="A386" s="32">
        <f t="shared" si="29"/>
        <v>383</v>
      </c>
      <c r="B386" t="s">
        <v>381</v>
      </c>
      <c r="C386" s="38">
        <v>318</v>
      </c>
      <c r="D386" s="38">
        <v>20</v>
      </c>
      <c r="E386" s="38">
        <v>4</v>
      </c>
      <c r="F386" s="32"/>
      <c r="G386" s="33">
        <v>100000000</v>
      </c>
      <c r="H386" s="33">
        <v>100000000</v>
      </c>
      <c r="I386" s="33">
        <v>0</v>
      </c>
      <c r="J386" s="33">
        <v>250.01</v>
      </c>
      <c r="K386" s="34"/>
      <c r="L386" s="33">
        <v>1141360</v>
      </c>
      <c r="M386" s="33">
        <v>1171989</v>
      </c>
      <c r="N386" s="33">
        <v>22135.34752381358</v>
      </c>
      <c r="O386" s="33">
        <v>223.7</v>
      </c>
      <c r="P386" s="34"/>
      <c r="Q386" s="33">
        <v>1074252.25</v>
      </c>
      <c r="R386" s="33">
        <v>1091908.5150000001</v>
      </c>
      <c r="S386" s="33">
        <v>11105.633577443888</v>
      </c>
      <c r="T386" s="33">
        <v>145.07882000000001</v>
      </c>
      <c r="U386" s="35"/>
      <c r="V386" s="12">
        <f t="shared" si="25"/>
        <v>1074252.25</v>
      </c>
      <c r="W386" s="12">
        <f t="shared" si="26"/>
        <v>1091908.5150000001</v>
      </c>
      <c r="X386" s="12">
        <f t="shared" si="27"/>
        <v>0</v>
      </c>
      <c r="Y386" s="12">
        <f t="shared" si="28"/>
        <v>145.07882000000001</v>
      </c>
    </row>
    <row r="387" spans="1:25" x14ac:dyDescent="0.2">
      <c r="A387" s="32">
        <f t="shared" si="29"/>
        <v>384</v>
      </c>
      <c r="B387" t="s">
        <v>382</v>
      </c>
      <c r="C387" s="38">
        <v>318</v>
      </c>
      <c r="D387" s="38">
        <v>20</v>
      </c>
      <c r="E387" s="38">
        <v>5</v>
      </c>
      <c r="F387" s="32"/>
      <c r="G387" s="33">
        <v>100000000</v>
      </c>
      <c r="H387" s="33">
        <v>100000000</v>
      </c>
      <c r="I387" s="33">
        <v>0</v>
      </c>
      <c r="J387" s="33">
        <v>250.03</v>
      </c>
      <c r="K387" s="34"/>
      <c r="L387" s="33">
        <v>1191370</v>
      </c>
      <c r="M387" s="33">
        <v>1257149</v>
      </c>
      <c r="N387" s="33">
        <v>38317.69694134668</v>
      </c>
      <c r="O387" s="33">
        <v>209.6</v>
      </c>
      <c r="P387" s="34"/>
      <c r="Q387" s="33">
        <v>1158920.28</v>
      </c>
      <c r="R387" s="33">
        <v>1187532.575</v>
      </c>
      <c r="S387" s="33">
        <v>18262.20451617266</v>
      </c>
      <c r="T387" s="33">
        <v>160.29784999999998</v>
      </c>
      <c r="U387" s="35"/>
      <c r="V387" s="12">
        <f t="shared" si="25"/>
        <v>1158920.28</v>
      </c>
      <c r="W387" s="12">
        <f t="shared" si="26"/>
        <v>1187532.575</v>
      </c>
      <c r="X387" s="12">
        <f t="shared" si="27"/>
        <v>0</v>
      </c>
      <c r="Y387" s="12">
        <f t="shared" si="28"/>
        <v>160.29784999999998</v>
      </c>
    </row>
    <row r="388" spans="1:25" x14ac:dyDescent="0.2">
      <c r="A388" s="32">
        <f t="shared" si="29"/>
        <v>385</v>
      </c>
      <c r="B388" t="s">
        <v>383</v>
      </c>
      <c r="C388" s="38">
        <v>442</v>
      </c>
      <c r="D388" s="38">
        <v>5</v>
      </c>
      <c r="E388" s="38">
        <v>2</v>
      </c>
      <c r="F388" s="32"/>
      <c r="G388" s="33">
        <v>33820997.729999997</v>
      </c>
      <c r="H388" s="33">
        <v>33820997.729999997</v>
      </c>
      <c r="I388" s="33">
        <v>0</v>
      </c>
      <c r="J388" s="33">
        <v>250.1</v>
      </c>
      <c r="K388" s="34"/>
      <c r="L388" s="33">
        <v>15716800</v>
      </c>
      <c r="M388" s="33">
        <v>16036840</v>
      </c>
      <c r="N388" s="33">
        <v>295066.24190359545</v>
      </c>
      <c r="O388" s="33">
        <v>239.8</v>
      </c>
      <c r="P388" s="34"/>
      <c r="Q388" s="33">
        <v>15461822.76</v>
      </c>
      <c r="R388" s="33">
        <v>15481960.011000002</v>
      </c>
      <c r="S388" s="33">
        <v>9422.6067086019812</v>
      </c>
      <c r="T388" s="33">
        <v>95.819670000000002</v>
      </c>
      <c r="U388" s="35"/>
      <c r="V388" s="12">
        <f t="shared" si="25"/>
        <v>15461822.76</v>
      </c>
      <c r="W388" s="12">
        <f t="shared" si="26"/>
        <v>15481960.011000002</v>
      </c>
      <c r="X388" s="12">
        <f t="shared" si="27"/>
        <v>0</v>
      </c>
      <c r="Y388" s="12">
        <f t="shared" si="28"/>
        <v>95.819670000000002</v>
      </c>
    </row>
    <row r="389" spans="1:25" x14ac:dyDescent="0.2">
      <c r="A389" s="32">
        <f t="shared" si="29"/>
        <v>386</v>
      </c>
      <c r="B389" t="s">
        <v>384</v>
      </c>
      <c r="C389" s="38">
        <v>442</v>
      </c>
      <c r="D389" s="38">
        <v>5</v>
      </c>
      <c r="E389" s="38">
        <v>3</v>
      </c>
      <c r="F389" s="32"/>
      <c r="G389" s="33">
        <v>33416569.370000001</v>
      </c>
      <c r="H389" s="33">
        <v>33416569.370000001</v>
      </c>
      <c r="I389" s="33">
        <v>0</v>
      </c>
      <c r="J389" s="33">
        <v>250.05</v>
      </c>
      <c r="K389" s="34"/>
      <c r="L389" s="33">
        <v>15851700</v>
      </c>
      <c r="M389" s="33">
        <v>16256790</v>
      </c>
      <c r="N389" s="33">
        <v>361225.16354453738</v>
      </c>
      <c r="O389" s="33">
        <v>242.8</v>
      </c>
      <c r="P389" s="34"/>
      <c r="Q389" s="33">
        <v>15328093.689999999</v>
      </c>
      <c r="R389" s="33">
        <v>15340641.284</v>
      </c>
      <c r="S389" s="33">
        <v>9124.3845317103642</v>
      </c>
      <c r="T389" s="33">
        <v>103.76127999999999</v>
      </c>
      <c r="U389" s="35"/>
      <c r="V389" s="12">
        <f t="shared" ref="V389:V452" si="30">MIN(G389,L389,Q389)</f>
        <v>15328093.689999999</v>
      </c>
      <c r="W389" s="12">
        <f t="shared" ref="W389:W452" si="31">MIN(H389,M389,R389)</f>
        <v>15340641.284</v>
      </c>
      <c r="X389" s="12">
        <f t="shared" ref="X389:X452" si="32">MIN(I389,N389,S389)</f>
        <v>0</v>
      </c>
      <c r="Y389" s="12">
        <f t="shared" ref="Y389:Y452" si="33">MIN(J389,O389,T389)</f>
        <v>103.76127999999999</v>
      </c>
    </row>
    <row r="390" spans="1:25" x14ac:dyDescent="0.2">
      <c r="A390" s="32">
        <f t="shared" ref="A390:A453" si="34">A389+1</f>
        <v>387</v>
      </c>
      <c r="B390" t="s">
        <v>385</v>
      </c>
      <c r="C390" s="38">
        <v>442</v>
      </c>
      <c r="D390" s="38">
        <v>5</v>
      </c>
      <c r="E390" s="38">
        <v>4</v>
      </c>
      <c r="F390" s="32"/>
      <c r="G390" s="33">
        <v>33786480.859999999</v>
      </c>
      <c r="H390" s="33">
        <v>33786480.859999999</v>
      </c>
      <c r="I390" s="33">
        <v>0</v>
      </c>
      <c r="J390" s="33">
        <v>250.15</v>
      </c>
      <c r="K390" s="34"/>
      <c r="L390" s="33">
        <v>16329800</v>
      </c>
      <c r="M390" s="33">
        <v>16912190</v>
      </c>
      <c r="N390" s="33">
        <v>532451.92260793736</v>
      </c>
      <c r="O390" s="33">
        <v>236.8</v>
      </c>
      <c r="P390" s="34"/>
      <c r="Q390" s="33">
        <v>15805203.140000001</v>
      </c>
      <c r="R390" s="33">
        <v>15860079.833999997</v>
      </c>
      <c r="S390" s="33">
        <v>21915.310361504784</v>
      </c>
      <c r="T390" s="33">
        <v>114.27952000000001</v>
      </c>
      <c r="U390" s="35"/>
      <c r="V390" s="12">
        <f t="shared" si="30"/>
        <v>15805203.140000001</v>
      </c>
      <c r="W390" s="12">
        <f t="shared" si="31"/>
        <v>15860079.833999997</v>
      </c>
      <c r="X390" s="12">
        <f t="shared" si="32"/>
        <v>0</v>
      </c>
      <c r="Y390" s="12">
        <f t="shared" si="33"/>
        <v>114.27952000000001</v>
      </c>
    </row>
    <row r="391" spans="1:25" x14ac:dyDescent="0.2">
      <c r="A391" s="32">
        <f t="shared" si="34"/>
        <v>388</v>
      </c>
      <c r="B391" t="s">
        <v>386</v>
      </c>
      <c r="C391" s="38">
        <v>442</v>
      </c>
      <c r="D391" s="38">
        <v>5</v>
      </c>
      <c r="E391" s="38">
        <v>5</v>
      </c>
      <c r="F391" s="32"/>
      <c r="G391" s="33">
        <v>100000000</v>
      </c>
      <c r="H391" s="33">
        <v>100000000</v>
      </c>
      <c r="I391" s="33">
        <v>0</v>
      </c>
      <c r="J391" s="33">
        <v>250.01</v>
      </c>
      <c r="K391" s="34"/>
      <c r="L391" s="33">
        <v>16844000</v>
      </c>
      <c r="M391" s="33">
        <v>17238530</v>
      </c>
      <c r="N391" s="33">
        <v>190099.33105265434</v>
      </c>
      <c r="O391" s="33">
        <v>237.1</v>
      </c>
      <c r="P391" s="34"/>
      <c r="Q391" s="33">
        <v>16057485.619999999</v>
      </c>
      <c r="R391" s="33">
        <v>16121007.220000003</v>
      </c>
      <c r="S391" s="33">
        <v>31479.121344924086</v>
      </c>
      <c r="T391" s="33">
        <v>120.96558999999999</v>
      </c>
      <c r="U391" s="35"/>
      <c r="V391" s="12">
        <f t="shared" si="30"/>
        <v>16057485.619999999</v>
      </c>
      <c r="W391" s="12">
        <f t="shared" si="31"/>
        <v>16121007.220000003</v>
      </c>
      <c r="X391" s="12">
        <f t="shared" si="32"/>
        <v>0</v>
      </c>
      <c r="Y391" s="12">
        <f t="shared" si="33"/>
        <v>120.96558999999999</v>
      </c>
    </row>
    <row r="392" spans="1:25" x14ac:dyDescent="0.2">
      <c r="A392" s="32">
        <f t="shared" si="34"/>
        <v>389</v>
      </c>
      <c r="B392" t="s">
        <v>387</v>
      </c>
      <c r="C392" s="38">
        <v>442</v>
      </c>
      <c r="D392" s="38">
        <v>10</v>
      </c>
      <c r="E392" s="38">
        <v>2</v>
      </c>
      <c r="F392" s="32"/>
      <c r="G392" s="33">
        <v>16603837.869999999</v>
      </c>
      <c r="H392" s="33">
        <v>16603837.869999999</v>
      </c>
      <c r="I392" s="33">
        <v>0</v>
      </c>
      <c r="J392" s="33">
        <v>250.13</v>
      </c>
      <c r="K392" s="34"/>
      <c r="L392" s="33">
        <v>5469090</v>
      </c>
      <c r="M392" s="33">
        <v>5589811</v>
      </c>
      <c r="N392" s="33">
        <v>92786.542061754721</v>
      </c>
      <c r="O392" s="33">
        <v>242.8</v>
      </c>
      <c r="P392" s="34"/>
      <c r="Q392" s="33">
        <v>5278192.3899999997</v>
      </c>
      <c r="R392" s="33">
        <v>5306437.7559999991</v>
      </c>
      <c r="S392" s="33">
        <v>16914.72140602989</v>
      </c>
      <c r="T392" s="33">
        <v>144.08634999999998</v>
      </c>
      <c r="U392" s="35"/>
      <c r="V392" s="12">
        <f t="shared" si="30"/>
        <v>5278192.3899999997</v>
      </c>
      <c r="W392" s="12">
        <f t="shared" si="31"/>
        <v>5306437.7559999991</v>
      </c>
      <c r="X392" s="12">
        <f t="shared" si="32"/>
        <v>0</v>
      </c>
      <c r="Y392" s="12">
        <f t="shared" si="33"/>
        <v>144.08634999999998</v>
      </c>
    </row>
    <row r="393" spans="1:25" x14ac:dyDescent="0.2">
      <c r="A393" s="32">
        <f t="shared" si="34"/>
        <v>390</v>
      </c>
      <c r="B393" t="s">
        <v>388</v>
      </c>
      <c r="C393" s="38">
        <v>442</v>
      </c>
      <c r="D393" s="38">
        <v>10</v>
      </c>
      <c r="E393" s="38">
        <v>3</v>
      </c>
      <c r="F393" s="32"/>
      <c r="G393" s="33">
        <v>16740605</v>
      </c>
      <c r="H393" s="33">
        <v>16740605</v>
      </c>
      <c r="I393" s="33">
        <v>0</v>
      </c>
      <c r="J393" s="33">
        <v>250.11</v>
      </c>
      <c r="K393" s="34"/>
      <c r="L393" s="33">
        <v>5502840</v>
      </c>
      <c r="M393" s="33">
        <v>5672537</v>
      </c>
      <c r="N393" s="33">
        <v>96321.314826989357</v>
      </c>
      <c r="O393" s="33">
        <v>242.4</v>
      </c>
      <c r="P393" s="34"/>
      <c r="Q393" s="33">
        <v>5327147.49</v>
      </c>
      <c r="R393" s="33">
        <v>5375795.0120000001</v>
      </c>
      <c r="S393" s="33">
        <v>23643.663257074837</v>
      </c>
      <c r="T393" s="33">
        <v>158.41735</v>
      </c>
      <c r="U393" s="35"/>
      <c r="V393" s="12">
        <f t="shared" si="30"/>
        <v>5327147.49</v>
      </c>
      <c r="W393" s="12">
        <f t="shared" si="31"/>
        <v>5375795.0120000001</v>
      </c>
      <c r="X393" s="12">
        <f t="shared" si="32"/>
        <v>0</v>
      </c>
      <c r="Y393" s="12">
        <f t="shared" si="33"/>
        <v>158.41735</v>
      </c>
    </row>
    <row r="394" spans="1:25" x14ac:dyDescent="0.2">
      <c r="A394" s="32">
        <f t="shared" si="34"/>
        <v>391</v>
      </c>
      <c r="B394" t="s">
        <v>389</v>
      </c>
      <c r="C394" s="38">
        <v>442</v>
      </c>
      <c r="D394" s="38">
        <v>10</v>
      </c>
      <c r="E394" s="38">
        <v>4</v>
      </c>
      <c r="F394" s="32"/>
      <c r="G394" s="33">
        <v>100000000</v>
      </c>
      <c r="H394" s="33">
        <v>100000000</v>
      </c>
      <c r="I394" s="33">
        <v>0</v>
      </c>
      <c r="J394" s="33">
        <v>250.01</v>
      </c>
      <c r="K394" s="34"/>
      <c r="L394" s="33">
        <v>6028260</v>
      </c>
      <c r="M394" s="33">
        <v>6214550</v>
      </c>
      <c r="N394" s="33">
        <v>155945.10430133919</v>
      </c>
      <c r="O394" s="33">
        <v>224</v>
      </c>
      <c r="P394" s="34"/>
      <c r="Q394" s="33">
        <v>5685975.6799999997</v>
      </c>
      <c r="R394" s="33">
        <v>5719116.4550000001</v>
      </c>
      <c r="S394" s="33">
        <v>18956.208248978724</v>
      </c>
      <c r="T394" s="33">
        <v>178.39748000000003</v>
      </c>
      <c r="U394" s="35"/>
      <c r="V394" s="12">
        <f t="shared" si="30"/>
        <v>5685975.6799999997</v>
      </c>
      <c r="W394" s="12">
        <f t="shared" si="31"/>
        <v>5719116.4550000001</v>
      </c>
      <c r="X394" s="12">
        <f t="shared" si="32"/>
        <v>0</v>
      </c>
      <c r="Y394" s="12">
        <f t="shared" si="33"/>
        <v>178.39748000000003</v>
      </c>
    </row>
    <row r="395" spans="1:25" x14ac:dyDescent="0.2">
      <c r="A395" s="32">
        <f t="shared" si="34"/>
        <v>392</v>
      </c>
      <c r="B395" t="s">
        <v>390</v>
      </c>
      <c r="C395" s="38">
        <v>442</v>
      </c>
      <c r="D395" s="38">
        <v>10</v>
      </c>
      <c r="E395" s="38">
        <v>5</v>
      </c>
      <c r="F395" s="32"/>
      <c r="G395" s="33">
        <v>100000000</v>
      </c>
      <c r="H395" s="33">
        <v>100000000</v>
      </c>
      <c r="I395" s="33">
        <v>0</v>
      </c>
      <c r="J395" s="33">
        <v>250.02</v>
      </c>
      <c r="K395" s="34"/>
      <c r="L395" s="33">
        <v>6285870</v>
      </c>
      <c r="M395" s="33">
        <v>6491771</v>
      </c>
      <c r="N395" s="33">
        <v>146069.38659037658</v>
      </c>
      <c r="O395" s="33">
        <v>230.9</v>
      </c>
      <c r="P395" s="34"/>
      <c r="Q395" s="33">
        <v>5911365.3399999999</v>
      </c>
      <c r="R395" s="33">
        <v>5954340.6730000004</v>
      </c>
      <c r="S395" s="33">
        <v>23772.635874845717</v>
      </c>
      <c r="T395" s="33">
        <v>193.29558000000003</v>
      </c>
      <c r="U395" s="35"/>
      <c r="V395" s="12">
        <f t="shared" si="30"/>
        <v>5911365.3399999999</v>
      </c>
      <c r="W395" s="12">
        <f t="shared" si="31"/>
        <v>5954340.6730000004</v>
      </c>
      <c r="X395" s="12">
        <f t="shared" si="32"/>
        <v>0</v>
      </c>
      <c r="Y395" s="12">
        <f t="shared" si="33"/>
        <v>193.29558000000003</v>
      </c>
    </row>
    <row r="396" spans="1:25" x14ac:dyDescent="0.2">
      <c r="A396" s="32">
        <f t="shared" si="34"/>
        <v>393</v>
      </c>
      <c r="B396" t="s">
        <v>391</v>
      </c>
      <c r="C396" s="38">
        <v>442</v>
      </c>
      <c r="D396" s="38">
        <v>15</v>
      </c>
      <c r="E396" s="38">
        <v>2</v>
      </c>
      <c r="F396" s="32"/>
      <c r="G396" s="33">
        <v>10988824.789999999</v>
      </c>
      <c r="H396" s="33">
        <v>10988824.789999999</v>
      </c>
      <c r="I396" s="33">
        <v>0</v>
      </c>
      <c r="J396" s="33">
        <v>250.14</v>
      </c>
      <c r="K396" s="34"/>
      <c r="L396" s="33">
        <v>2958610</v>
      </c>
      <c r="M396" s="33">
        <v>3058402</v>
      </c>
      <c r="N396" s="33">
        <v>75245.247587103106</v>
      </c>
      <c r="O396" s="33">
        <v>228.8</v>
      </c>
      <c r="P396" s="34"/>
      <c r="Q396" s="33">
        <v>2850509.83</v>
      </c>
      <c r="R396" s="33">
        <v>2867534.5729999999</v>
      </c>
      <c r="S396" s="33">
        <v>9681.5431105629432</v>
      </c>
      <c r="T396" s="33">
        <v>181.59110999999999</v>
      </c>
      <c r="U396" s="35"/>
      <c r="V396" s="12">
        <f t="shared" si="30"/>
        <v>2850509.83</v>
      </c>
      <c r="W396" s="12">
        <f t="shared" si="31"/>
        <v>2867534.5729999999</v>
      </c>
      <c r="X396" s="12">
        <f t="shared" si="32"/>
        <v>0</v>
      </c>
      <c r="Y396" s="12">
        <f t="shared" si="33"/>
        <v>181.59110999999999</v>
      </c>
    </row>
    <row r="397" spans="1:25" x14ac:dyDescent="0.2">
      <c r="A397" s="32">
        <f t="shared" si="34"/>
        <v>394</v>
      </c>
      <c r="B397" t="s">
        <v>392</v>
      </c>
      <c r="C397" s="38">
        <v>442</v>
      </c>
      <c r="D397" s="38">
        <v>15</v>
      </c>
      <c r="E397" s="38">
        <v>3</v>
      </c>
      <c r="F397" s="32"/>
      <c r="G397" s="33">
        <v>10950366.050000001</v>
      </c>
      <c r="H397" s="33">
        <v>10950366.050000001</v>
      </c>
      <c r="I397" s="33">
        <v>0</v>
      </c>
      <c r="J397" s="33">
        <v>250.15</v>
      </c>
      <c r="K397" s="34"/>
      <c r="L397" s="33">
        <v>3005690</v>
      </c>
      <c r="M397" s="33">
        <v>3092644</v>
      </c>
      <c r="N397" s="33">
        <v>73052.141682803835</v>
      </c>
      <c r="O397" s="33">
        <v>228.2</v>
      </c>
      <c r="P397" s="34"/>
      <c r="Q397" s="33">
        <v>2909887.91</v>
      </c>
      <c r="R397" s="33">
        <v>2931889.1509999996</v>
      </c>
      <c r="S397" s="33">
        <v>12960.268434835216</v>
      </c>
      <c r="T397" s="33">
        <v>202.25844999999998</v>
      </c>
      <c r="U397" s="35"/>
      <c r="V397" s="12">
        <f t="shared" si="30"/>
        <v>2909887.91</v>
      </c>
      <c r="W397" s="12">
        <f t="shared" si="31"/>
        <v>2931889.1509999996</v>
      </c>
      <c r="X397" s="12">
        <f t="shared" si="32"/>
        <v>0</v>
      </c>
      <c r="Y397" s="12">
        <f t="shared" si="33"/>
        <v>202.25844999999998</v>
      </c>
    </row>
    <row r="398" spans="1:25" x14ac:dyDescent="0.2">
      <c r="A398" s="32">
        <f t="shared" si="34"/>
        <v>395</v>
      </c>
      <c r="B398" t="s">
        <v>393</v>
      </c>
      <c r="C398" s="38">
        <v>442</v>
      </c>
      <c r="D398" s="38">
        <v>15</v>
      </c>
      <c r="E398" s="38">
        <v>4</v>
      </c>
      <c r="F398" s="32"/>
      <c r="G398" s="33">
        <v>100000000</v>
      </c>
      <c r="H398" s="33">
        <v>100000000</v>
      </c>
      <c r="I398" s="33">
        <v>0</v>
      </c>
      <c r="J398" s="33">
        <v>250.01</v>
      </c>
      <c r="K398" s="34"/>
      <c r="L398" s="33">
        <v>3308250</v>
      </c>
      <c r="M398" s="33">
        <v>3394564</v>
      </c>
      <c r="N398" s="33">
        <v>56711.182945792192</v>
      </c>
      <c r="O398" s="33">
        <v>232.8</v>
      </c>
      <c r="P398" s="34"/>
      <c r="Q398" s="33">
        <v>3170426.7</v>
      </c>
      <c r="R398" s="33">
        <v>3195292.5709999995</v>
      </c>
      <c r="S398" s="33">
        <v>15476.495269143839</v>
      </c>
      <c r="T398" s="33">
        <v>228.07474000000002</v>
      </c>
      <c r="U398" s="35"/>
      <c r="V398" s="12">
        <f t="shared" si="30"/>
        <v>3170426.7</v>
      </c>
      <c r="W398" s="12">
        <f t="shared" si="31"/>
        <v>3195292.5709999995</v>
      </c>
      <c r="X398" s="12">
        <f t="shared" si="32"/>
        <v>0</v>
      </c>
      <c r="Y398" s="12">
        <f t="shared" si="33"/>
        <v>228.07474000000002</v>
      </c>
    </row>
    <row r="399" spans="1:25" x14ac:dyDescent="0.2">
      <c r="A399" s="32">
        <f t="shared" si="34"/>
        <v>396</v>
      </c>
      <c r="B399" t="s">
        <v>394</v>
      </c>
      <c r="C399" s="38">
        <v>442</v>
      </c>
      <c r="D399" s="38">
        <v>15</v>
      </c>
      <c r="E399" s="38">
        <v>5</v>
      </c>
      <c r="F399" s="32"/>
      <c r="G399" s="33">
        <v>100000000</v>
      </c>
      <c r="H399" s="33">
        <v>100000000</v>
      </c>
      <c r="I399" s="33">
        <v>0</v>
      </c>
      <c r="J399" s="33">
        <v>250.01</v>
      </c>
      <c r="K399" s="34"/>
      <c r="L399" s="33">
        <v>3574480</v>
      </c>
      <c r="M399" s="33">
        <v>3695902</v>
      </c>
      <c r="N399" s="33">
        <v>96862.966527174067</v>
      </c>
      <c r="O399" s="33">
        <v>230.8</v>
      </c>
      <c r="P399" s="34"/>
      <c r="Q399" s="33">
        <v>3406173.53</v>
      </c>
      <c r="R399" s="33">
        <v>3447203.017</v>
      </c>
      <c r="S399" s="33">
        <v>27054.924961410616</v>
      </c>
      <c r="T399" s="33">
        <v>247.28925999999996</v>
      </c>
      <c r="U399" s="35"/>
      <c r="V399" s="12">
        <f t="shared" si="30"/>
        <v>3406173.53</v>
      </c>
      <c r="W399" s="12">
        <f t="shared" si="31"/>
        <v>3447203.017</v>
      </c>
      <c r="X399" s="12">
        <f t="shared" si="32"/>
        <v>0</v>
      </c>
      <c r="Y399" s="12">
        <f t="shared" si="33"/>
        <v>230.8</v>
      </c>
    </row>
    <row r="400" spans="1:25" x14ac:dyDescent="0.2">
      <c r="A400" s="32">
        <f t="shared" si="34"/>
        <v>397</v>
      </c>
      <c r="B400" t="s">
        <v>395</v>
      </c>
      <c r="C400" s="38">
        <v>442</v>
      </c>
      <c r="D400" s="38">
        <v>20</v>
      </c>
      <c r="E400" s="38">
        <v>2</v>
      </c>
      <c r="F400" s="32"/>
      <c r="G400" s="33">
        <v>100000000</v>
      </c>
      <c r="H400" s="33">
        <v>100000000</v>
      </c>
      <c r="I400" s="33">
        <v>0</v>
      </c>
      <c r="J400" s="33">
        <v>250</v>
      </c>
      <c r="K400" s="34"/>
      <c r="L400" s="33">
        <v>1958630</v>
      </c>
      <c r="M400" s="33">
        <v>2007325</v>
      </c>
      <c r="N400" s="33">
        <v>42404.809017112406</v>
      </c>
      <c r="O400" s="33">
        <v>247.1</v>
      </c>
      <c r="P400" s="34"/>
      <c r="Q400" s="33">
        <v>1867649.49</v>
      </c>
      <c r="R400" s="33">
        <v>1882095.1650000003</v>
      </c>
      <c r="S400" s="33">
        <v>6859.441239626929</v>
      </c>
      <c r="T400" s="33">
        <v>219.10760999999997</v>
      </c>
      <c r="U400" s="35"/>
      <c r="V400" s="12">
        <f t="shared" si="30"/>
        <v>1867649.49</v>
      </c>
      <c r="W400" s="12">
        <f t="shared" si="31"/>
        <v>1882095.1650000003</v>
      </c>
      <c r="X400" s="12">
        <f t="shared" si="32"/>
        <v>0</v>
      </c>
      <c r="Y400" s="12">
        <f t="shared" si="33"/>
        <v>219.10760999999997</v>
      </c>
    </row>
    <row r="401" spans="1:25" x14ac:dyDescent="0.2">
      <c r="A401" s="32">
        <f t="shared" si="34"/>
        <v>398</v>
      </c>
      <c r="B401" t="s">
        <v>396</v>
      </c>
      <c r="C401" s="38">
        <v>442</v>
      </c>
      <c r="D401" s="38">
        <v>20</v>
      </c>
      <c r="E401" s="38">
        <v>3</v>
      </c>
      <c r="F401" s="32"/>
      <c r="G401" s="33">
        <v>100000000</v>
      </c>
      <c r="H401" s="33">
        <v>100000000</v>
      </c>
      <c r="I401" s="33">
        <v>0</v>
      </c>
      <c r="J401" s="33">
        <v>250</v>
      </c>
      <c r="K401" s="34"/>
      <c r="L401" s="33">
        <v>1959000</v>
      </c>
      <c r="M401" s="33">
        <v>2036433</v>
      </c>
      <c r="N401" s="33">
        <v>48155.035746822759</v>
      </c>
      <c r="O401" s="33">
        <v>239.9</v>
      </c>
      <c r="P401" s="34"/>
      <c r="Q401" s="33">
        <v>1893746.33</v>
      </c>
      <c r="R401" s="33">
        <v>1919753.33</v>
      </c>
      <c r="S401" s="33">
        <v>12420.746523226529</v>
      </c>
      <c r="T401" s="33">
        <v>243.27327999999997</v>
      </c>
      <c r="U401" s="35"/>
      <c r="V401" s="12">
        <f t="shared" si="30"/>
        <v>1893746.33</v>
      </c>
      <c r="W401" s="12">
        <f t="shared" si="31"/>
        <v>1919753.33</v>
      </c>
      <c r="X401" s="12">
        <f t="shared" si="32"/>
        <v>0</v>
      </c>
      <c r="Y401" s="12">
        <f t="shared" si="33"/>
        <v>239.9</v>
      </c>
    </row>
    <row r="402" spans="1:25" x14ac:dyDescent="0.2">
      <c r="A402" s="32">
        <f t="shared" si="34"/>
        <v>399</v>
      </c>
      <c r="B402" t="s">
        <v>397</v>
      </c>
      <c r="C402" s="38">
        <v>442</v>
      </c>
      <c r="D402" s="38">
        <v>20</v>
      </c>
      <c r="E402" s="38">
        <v>4</v>
      </c>
      <c r="F402" s="32"/>
      <c r="G402" s="33">
        <v>100000000</v>
      </c>
      <c r="H402" s="33">
        <v>100000000</v>
      </c>
      <c r="I402" s="33">
        <v>0</v>
      </c>
      <c r="J402" s="33">
        <v>250</v>
      </c>
      <c r="K402" s="34"/>
      <c r="L402" s="33">
        <v>2217610</v>
      </c>
      <c r="M402" s="33">
        <v>2296097</v>
      </c>
      <c r="N402" s="33">
        <v>55688.453830215112</v>
      </c>
      <c r="O402" s="33">
        <v>236.9</v>
      </c>
      <c r="P402" s="34"/>
      <c r="Q402" s="33">
        <v>2112647.0099999998</v>
      </c>
      <c r="R402" s="33">
        <v>2145435.784</v>
      </c>
      <c r="S402" s="33">
        <v>17198.119719372593</v>
      </c>
      <c r="T402" s="33">
        <v>277.78611000000001</v>
      </c>
      <c r="U402" s="35"/>
      <c r="V402" s="12">
        <f t="shared" si="30"/>
        <v>2112647.0099999998</v>
      </c>
      <c r="W402" s="12">
        <f t="shared" si="31"/>
        <v>2145435.784</v>
      </c>
      <c r="X402" s="12">
        <f t="shared" si="32"/>
        <v>0</v>
      </c>
      <c r="Y402" s="12">
        <f t="shared" si="33"/>
        <v>236.9</v>
      </c>
    </row>
    <row r="403" spans="1:25" x14ac:dyDescent="0.2">
      <c r="A403" s="32">
        <f t="shared" si="34"/>
        <v>400</v>
      </c>
      <c r="B403" t="s">
        <v>398</v>
      </c>
      <c r="C403" s="38">
        <v>442</v>
      </c>
      <c r="D403" s="38">
        <v>20</v>
      </c>
      <c r="E403" s="38">
        <v>5</v>
      </c>
      <c r="F403" s="32"/>
      <c r="G403" s="33">
        <v>100000000</v>
      </c>
      <c r="H403" s="33">
        <v>100000000</v>
      </c>
      <c r="I403" s="33">
        <v>0</v>
      </c>
      <c r="J403" s="33">
        <v>250</v>
      </c>
      <c r="K403" s="34"/>
      <c r="L403" s="33">
        <v>2393890</v>
      </c>
      <c r="M403" s="33">
        <v>2511919</v>
      </c>
      <c r="N403" s="33">
        <v>93713.948499320715</v>
      </c>
      <c r="O403" s="33">
        <v>228</v>
      </c>
      <c r="P403" s="34"/>
      <c r="Q403" s="33">
        <v>2310615.33</v>
      </c>
      <c r="R403" s="33">
        <v>2344266.7880000002</v>
      </c>
      <c r="S403" s="33">
        <v>14261.004589769145</v>
      </c>
      <c r="T403" s="33">
        <v>301.20744000000002</v>
      </c>
      <c r="U403" s="35"/>
      <c r="V403" s="12">
        <f t="shared" si="30"/>
        <v>2310615.33</v>
      </c>
      <c r="W403" s="12">
        <f t="shared" si="31"/>
        <v>2344266.7880000002</v>
      </c>
      <c r="X403" s="12">
        <f t="shared" si="32"/>
        <v>0</v>
      </c>
      <c r="Y403" s="12">
        <f t="shared" si="33"/>
        <v>228</v>
      </c>
    </row>
    <row r="404" spans="1:25" x14ac:dyDescent="0.2">
      <c r="A404" s="32">
        <f t="shared" si="34"/>
        <v>401</v>
      </c>
      <c r="B404" t="s">
        <v>399</v>
      </c>
      <c r="C404" s="38">
        <v>107</v>
      </c>
      <c r="D404" s="38">
        <v>5</v>
      </c>
      <c r="E404" s="38">
        <v>2</v>
      </c>
      <c r="F404" s="32"/>
      <c r="G404" s="33">
        <v>3464159.08</v>
      </c>
      <c r="H404" s="33">
        <v>3464159.08</v>
      </c>
      <c r="I404" s="33">
        <v>0</v>
      </c>
      <c r="J404" s="33">
        <v>250.01</v>
      </c>
      <c r="K404" s="34"/>
      <c r="L404" s="33">
        <v>1850540</v>
      </c>
      <c r="M404" s="33">
        <v>1865946</v>
      </c>
      <c r="N404" s="33">
        <v>10867.166859653695</v>
      </c>
      <c r="O404" s="33">
        <v>110.8</v>
      </c>
      <c r="P404" s="34"/>
      <c r="Q404" s="33">
        <v>1850536.57</v>
      </c>
      <c r="R404" s="33">
        <v>1853903.4149999998</v>
      </c>
      <c r="S404" s="33">
        <v>3788.2288834881574</v>
      </c>
      <c r="T404" s="33">
        <v>5.8700099999999997</v>
      </c>
      <c r="U404" s="35"/>
      <c r="V404" s="12">
        <f t="shared" si="30"/>
        <v>1850536.57</v>
      </c>
      <c r="W404" s="12">
        <f t="shared" si="31"/>
        <v>1853903.4149999998</v>
      </c>
      <c r="X404" s="12">
        <f t="shared" si="32"/>
        <v>0</v>
      </c>
      <c r="Y404" s="12">
        <f t="shared" si="33"/>
        <v>5.8700099999999997</v>
      </c>
    </row>
    <row r="405" spans="1:25" x14ac:dyDescent="0.2">
      <c r="A405" s="32">
        <f t="shared" si="34"/>
        <v>402</v>
      </c>
      <c r="B405" t="s">
        <v>400</v>
      </c>
      <c r="C405" s="38">
        <v>107</v>
      </c>
      <c r="D405" s="38">
        <v>5</v>
      </c>
      <c r="E405" s="38">
        <v>3</v>
      </c>
      <c r="F405" s="32"/>
      <c r="G405" s="33">
        <v>5390965.7300000004</v>
      </c>
      <c r="H405" s="33">
        <v>5390965.7300000004</v>
      </c>
      <c r="I405" s="33">
        <v>0</v>
      </c>
      <c r="J405" s="33">
        <v>250.02</v>
      </c>
      <c r="K405" s="34"/>
      <c r="L405" s="33">
        <v>1949930</v>
      </c>
      <c r="M405" s="33">
        <v>1958685</v>
      </c>
      <c r="N405" s="33">
        <v>8027.5819660855677</v>
      </c>
      <c r="O405" s="33">
        <v>114.4</v>
      </c>
      <c r="P405" s="34"/>
      <c r="Q405" s="33">
        <v>1937408.91</v>
      </c>
      <c r="R405" s="33">
        <v>1946133.75</v>
      </c>
      <c r="S405" s="33">
        <v>7753.0189818991994</v>
      </c>
      <c r="T405" s="33">
        <v>6.4908600000000005</v>
      </c>
      <c r="U405" s="35"/>
      <c r="V405" s="12">
        <f t="shared" si="30"/>
        <v>1937408.91</v>
      </c>
      <c r="W405" s="12">
        <f t="shared" si="31"/>
        <v>1946133.75</v>
      </c>
      <c r="X405" s="12">
        <f t="shared" si="32"/>
        <v>0</v>
      </c>
      <c r="Y405" s="12">
        <f t="shared" si="33"/>
        <v>6.4908600000000005</v>
      </c>
    </row>
    <row r="406" spans="1:25" x14ac:dyDescent="0.2">
      <c r="A406" s="32">
        <f t="shared" si="34"/>
        <v>403</v>
      </c>
      <c r="B406" t="s">
        <v>401</v>
      </c>
      <c r="C406" s="38">
        <v>107</v>
      </c>
      <c r="D406" s="38">
        <v>5</v>
      </c>
      <c r="E406" s="38">
        <v>4</v>
      </c>
      <c r="F406" s="32"/>
      <c r="G406" s="33">
        <v>5819891.3399999999</v>
      </c>
      <c r="H406" s="33">
        <v>5819891.3399999999</v>
      </c>
      <c r="I406" s="33">
        <v>0</v>
      </c>
      <c r="J406" s="33">
        <v>250</v>
      </c>
      <c r="K406" s="34"/>
      <c r="L406" s="33">
        <v>1976850</v>
      </c>
      <c r="M406" s="33">
        <v>2000266</v>
      </c>
      <c r="N406" s="33">
        <v>17489.735529415215</v>
      </c>
      <c r="O406" s="33">
        <v>138.1</v>
      </c>
      <c r="P406" s="34"/>
      <c r="Q406" s="33">
        <v>1976492.47</v>
      </c>
      <c r="R406" s="33">
        <v>1985994.2970000003</v>
      </c>
      <c r="S406" s="33">
        <v>5947.4585224634666</v>
      </c>
      <c r="T406" s="33">
        <v>6.9113299999999995</v>
      </c>
      <c r="U406" s="35"/>
      <c r="V406" s="12">
        <f t="shared" si="30"/>
        <v>1976492.47</v>
      </c>
      <c r="W406" s="12">
        <f t="shared" si="31"/>
        <v>1985994.2970000003</v>
      </c>
      <c r="X406" s="12">
        <f t="shared" si="32"/>
        <v>0</v>
      </c>
      <c r="Y406" s="12">
        <f t="shared" si="33"/>
        <v>6.9113299999999995</v>
      </c>
    </row>
    <row r="407" spans="1:25" x14ac:dyDescent="0.2">
      <c r="A407" s="32">
        <f t="shared" si="34"/>
        <v>404</v>
      </c>
      <c r="B407" t="s">
        <v>402</v>
      </c>
      <c r="C407" s="38">
        <v>107</v>
      </c>
      <c r="D407" s="38">
        <v>5</v>
      </c>
      <c r="E407" s="38">
        <v>5</v>
      </c>
      <c r="F407" s="32"/>
      <c r="G407" s="33">
        <v>5913289.8600000003</v>
      </c>
      <c r="H407" s="33">
        <v>5913289.8600000003</v>
      </c>
      <c r="I407" s="33">
        <v>0</v>
      </c>
      <c r="J407" s="33">
        <v>250.01</v>
      </c>
      <c r="K407" s="34"/>
      <c r="L407" s="33">
        <v>2114350</v>
      </c>
      <c r="M407" s="33">
        <v>2157998</v>
      </c>
      <c r="N407" s="33">
        <v>69277.74354806247</v>
      </c>
      <c r="O407" s="33">
        <v>136.4</v>
      </c>
      <c r="P407" s="34"/>
      <c r="Q407" s="33">
        <v>2159938.65</v>
      </c>
      <c r="R407" s="33">
        <v>2189710.676</v>
      </c>
      <c r="S407" s="33">
        <v>18103.55268438964</v>
      </c>
      <c r="T407" s="33">
        <v>7.1609099999999986</v>
      </c>
      <c r="U407" s="35"/>
      <c r="V407" s="12">
        <f t="shared" si="30"/>
        <v>2114350</v>
      </c>
      <c r="W407" s="12">
        <f t="shared" si="31"/>
        <v>2157998</v>
      </c>
      <c r="X407" s="12">
        <f t="shared" si="32"/>
        <v>0</v>
      </c>
      <c r="Y407" s="12">
        <f t="shared" si="33"/>
        <v>7.1609099999999986</v>
      </c>
    </row>
    <row r="408" spans="1:25" x14ac:dyDescent="0.2">
      <c r="A408" s="32">
        <f t="shared" si="34"/>
        <v>405</v>
      </c>
      <c r="B408" t="s">
        <v>403</v>
      </c>
      <c r="C408" s="38">
        <v>107</v>
      </c>
      <c r="D408" s="38">
        <v>10</v>
      </c>
      <c r="E408" s="38">
        <v>2</v>
      </c>
      <c r="F408" s="32"/>
      <c r="G408" s="33">
        <v>2323676.33</v>
      </c>
      <c r="H408" s="33">
        <v>2323676.33</v>
      </c>
      <c r="I408" s="33">
        <v>0</v>
      </c>
      <c r="J408" s="33">
        <v>250.01</v>
      </c>
      <c r="K408" s="34"/>
      <c r="L408" s="33">
        <v>539537</v>
      </c>
      <c r="M408" s="33">
        <v>558620.30000000005</v>
      </c>
      <c r="N408" s="33">
        <v>17307.460446935082</v>
      </c>
      <c r="O408" s="33">
        <v>118.4</v>
      </c>
      <c r="P408" s="34"/>
      <c r="Q408" s="33">
        <v>536927.02</v>
      </c>
      <c r="R408" s="33">
        <v>548584.09700000007</v>
      </c>
      <c r="S408" s="33">
        <v>5611.9367387343673</v>
      </c>
      <c r="T408" s="33">
        <v>9.3745900000000013</v>
      </c>
      <c r="U408" s="35"/>
      <c r="V408" s="12">
        <f t="shared" si="30"/>
        <v>536927.02</v>
      </c>
      <c r="W408" s="12">
        <f t="shared" si="31"/>
        <v>548584.09700000007</v>
      </c>
      <c r="X408" s="12">
        <f t="shared" si="32"/>
        <v>0</v>
      </c>
      <c r="Y408" s="12">
        <f t="shared" si="33"/>
        <v>9.3745900000000013</v>
      </c>
    </row>
    <row r="409" spans="1:25" x14ac:dyDescent="0.2">
      <c r="A409" s="32">
        <f t="shared" si="34"/>
        <v>406</v>
      </c>
      <c r="B409" t="s">
        <v>404</v>
      </c>
      <c r="C409" s="38">
        <v>107</v>
      </c>
      <c r="D409" s="38">
        <v>10</v>
      </c>
      <c r="E409" s="38">
        <v>3</v>
      </c>
      <c r="F409" s="32"/>
      <c r="G409" s="33">
        <v>2288418.89</v>
      </c>
      <c r="H409" s="33">
        <v>2288418.89</v>
      </c>
      <c r="I409" s="33">
        <v>0</v>
      </c>
      <c r="J409" s="33">
        <v>250.02</v>
      </c>
      <c r="K409" s="34"/>
      <c r="L409" s="33">
        <v>482268</v>
      </c>
      <c r="M409" s="33">
        <v>496395</v>
      </c>
      <c r="N409" s="33">
        <v>10014.456827784299</v>
      </c>
      <c r="O409" s="33">
        <v>176.5</v>
      </c>
      <c r="P409" s="34"/>
      <c r="Q409" s="33">
        <v>482113.26</v>
      </c>
      <c r="R409" s="33">
        <v>488511.49900000001</v>
      </c>
      <c r="S409" s="33">
        <v>4583.9593209763088</v>
      </c>
      <c r="T409" s="33">
        <v>10.57184</v>
      </c>
      <c r="U409" s="35"/>
      <c r="V409" s="12">
        <f t="shared" si="30"/>
        <v>482113.26</v>
      </c>
      <c r="W409" s="12">
        <f t="shared" si="31"/>
        <v>488511.49900000001</v>
      </c>
      <c r="X409" s="12">
        <f t="shared" si="32"/>
        <v>0</v>
      </c>
      <c r="Y409" s="12">
        <f t="shared" si="33"/>
        <v>10.57184</v>
      </c>
    </row>
    <row r="410" spans="1:25" x14ac:dyDescent="0.2">
      <c r="A410" s="32">
        <f t="shared" si="34"/>
        <v>407</v>
      </c>
      <c r="B410" t="s">
        <v>405</v>
      </c>
      <c r="C410" s="38">
        <v>107</v>
      </c>
      <c r="D410" s="38">
        <v>10</v>
      </c>
      <c r="E410" s="38">
        <v>4</v>
      </c>
      <c r="F410" s="32"/>
      <c r="G410" s="33">
        <v>2756093.64</v>
      </c>
      <c r="H410" s="33">
        <v>2756093.64</v>
      </c>
      <c r="I410" s="33">
        <v>0</v>
      </c>
      <c r="J410" s="33">
        <v>250.01</v>
      </c>
      <c r="K410" s="34"/>
      <c r="L410" s="33">
        <v>457580</v>
      </c>
      <c r="M410" s="33">
        <v>466538</v>
      </c>
      <c r="N410" s="33">
        <v>6903.2053746389765</v>
      </c>
      <c r="O410" s="33">
        <v>154.6</v>
      </c>
      <c r="P410" s="34"/>
      <c r="Q410" s="33">
        <v>467956.59</v>
      </c>
      <c r="R410" s="33">
        <v>480720.6700000001</v>
      </c>
      <c r="S410" s="33">
        <v>9837.0716799722049</v>
      </c>
      <c r="T410" s="33">
        <v>11.169359999999999</v>
      </c>
      <c r="U410" s="35"/>
      <c r="V410" s="12">
        <f t="shared" si="30"/>
        <v>457580</v>
      </c>
      <c r="W410" s="12">
        <f t="shared" si="31"/>
        <v>466538</v>
      </c>
      <c r="X410" s="12">
        <f t="shared" si="32"/>
        <v>0</v>
      </c>
      <c r="Y410" s="12">
        <f t="shared" si="33"/>
        <v>11.169359999999999</v>
      </c>
    </row>
    <row r="411" spans="1:25" x14ac:dyDescent="0.2">
      <c r="A411" s="32">
        <f t="shared" si="34"/>
        <v>408</v>
      </c>
      <c r="B411" t="s">
        <v>406</v>
      </c>
      <c r="C411" s="38">
        <v>107</v>
      </c>
      <c r="D411" s="38">
        <v>10</v>
      </c>
      <c r="E411" s="38">
        <v>5</v>
      </c>
      <c r="F411" s="32"/>
      <c r="G411" s="33">
        <v>2872611.28</v>
      </c>
      <c r="H411" s="33">
        <v>2872611.28</v>
      </c>
      <c r="I411" s="33">
        <v>0</v>
      </c>
      <c r="J411" s="33">
        <v>250.01</v>
      </c>
      <c r="K411" s="34"/>
      <c r="L411" s="33">
        <v>709111</v>
      </c>
      <c r="M411" s="33">
        <v>751345.3</v>
      </c>
      <c r="N411" s="33">
        <v>28943.26368009585</v>
      </c>
      <c r="O411" s="33">
        <v>119.6</v>
      </c>
      <c r="P411" s="34"/>
      <c r="Q411" s="33">
        <v>765123.68</v>
      </c>
      <c r="R411" s="33">
        <v>798921.9850000001</v>
      </c>
      <c r="S411" s="33">
        <v>17900.604120071996</v>
      </c>
      <c r="T411" s="33">
        <v>11.349810000000002</v>
      </c>
      <c r="U411" s="35"/>
      <c r="V411" s="12">
        <f t="shared" si="30"/>
        <v>709111</v>
      </c>
      <c r="W411" s="12">
        <f t="shared" si="31"/>
        <v>751345.3</v>
      </c>
      <c r="X411" s="12">
        <f t="shared" si="32"/>
        <v>0</v>
      </c>
      <c r="Y411" s="12">
        <f t="shared" si="33"/>
        <v>11.349810000000002</v>
      </c>
    </row>
    <row r="412" spans="1:25" x14ac:dyDescent="0.2">
      <c r="A412" s="32">
        <f t="shared" si="34"/>
        <v>409</v>
      </c>
      <c r="B412" t="s">
        <v>407</v>
      </c>
      <c r="C412" s="38">
        <v>107</v>
      </c>
      <c r="D412" s="38">
        <v>15</v>
      </c>
      <c r="E412" s="38">
        <v>2</v>
      </c>
      <c r="F412" s="32"/>
      <c r="G412" s="33">
        <v>1317873.18</v>
      </c>
      <c r="H412" s="33">
        <v>1317873.18</v>
      </c>
      <c r="I412" s="33">
        <v>0</v>
      </c>
      <c r="J412" s="33">
        <v>250.01</v>
      </c>
      <c r="K412" s="34"/>
      <c r="L412" s="33">
        <v>240974</v>
      </c>
      <c r="M412" s="33">
        <v>252607.3</v>
      </c>
      <c r="N412" s="33">
        <v>6624.8113272924393</v>
      </c>
      <c r="O412" s="33">
        <v>97.6</v>
      </c>
      <c r="P412" s="34"/>
      <c r="Q412" s="33">
        <v>249705.54</v>
      </c>
      <c r="R412" s="33">
        <v>254529.91600000003</v>
      </c>
      <c r="S412" s="33">
        <v>3876.3710952017427</v>
      </c>
      <c r="T412" s="33">
        <v>11.596680000000001</v>
      </c>
      <c r="U412" s="35"/>
      <c r="V412" s="12">
        <f t="shared" si="30"/>
        <v>240974</v>
      </c>
      <c r="W412" s="12">
        <f t="shared" si="31"/>
        <v>252607.3</v>
      </c>
      <c r="X412" s="12">
        <f t="shared" si="32"/>
        <v>0</v>
      </c>
      <c r="Y412" s="12">
        <f t="shared" si="33"/>
        <v>11.596680000000001</v>
      </c>
    </row>
    <row r="413" spans="1:25" x14ac:dyDescent="0.2">
      <c r="A413" s="32">
        <f t="shared" si="34"/>
        <v>410</v>
      </c>
      <c r="B413" t="s">
        <v>408</v>
      </c>
      <c r="C413" s="38">
        <v>107</v>
      </c>
      <c r="D413" s="38">
        <v>15</v>
      </c>
      <c r="E413" s="38">
        <v>3</v>
      </c>
      <c r="F413" s="32"/>
      <c r="G413" s="33">
        <v>1824084.32</v>
      </c>
      <c r="H413" s="33">
        <v>1824084.32</v>
      </c>
      <c r="I413" s="33">
        <v>0</v>
      </c>
      <c r="J413" s="33">
        <v>250.06</v>
      </c>
      <c r="K413" s="34"/>
      <c r="L413" s="33">
        <v>287941</v>
      </c>
      <c r="M413" s="33">
        <v>305917.90000000002</v>
      </c>
      <c r="N413" s="33">
        <v>7870.0638067440223</v>
      </c>
      <c r="O413" s="33">
        <v>134.4</v>
      </c>
      <c r="P413" s="34"/>
      <c r="Q413" s="33">
        <v>293851.42</v>
      </c>
      <c r="R413" s="33">
        <v>299352.06500000006</v>
      </c>
      <c r="S413" s="33">
        <v>4051.610071655331</v>
      </c>
      <c r="T413" s="33">
        <v>12.943059999999999</v>
      </c>
      <c r="U413" s="35"/>
      <c r="V413" s="12">
        <f t="shared" si="30"/>
        <v>287941</v>
      </c>
      <c r="W413" s="12">
        <f t="shared" si="31"/>
        <v>299352.06500000006</v>
      </c>
      <c r="X413" s="12">
        <f t="shared" si="32"/>
        <v>0</v>
      </c>
      <c r="Y413" s="12">
        <f t="shared" si="33"/>
        <v>12.943059999999999</v>
      </c>
    </row>
    <row r="414" spans="1:25" x14ac:dyDescent="0.2">
      <c r="A414" s="32">
        <f t="shared" si="34"/>
        <v>411</v>
      </c>
      <c r="B414" t="s">
        <v>409</v>
      </c>
      <c r="C414" s="38">
        <v>107</v>
      </c>
      <c r="D414" s="38">
        <v>15</v>
      </c>
      <c r="E414" s="38">
        <v>4</v>
      </c>
      <c r="F414" s="32"/>
      <c r="G414" s="33">
        <v>1641914.86</v>
      </c>
      <c r="H414" s="33">
        <v>1641914.86</v>
      </c>
      <c r="I414" s="33">
        <v>0</v>
      </c>
      <c r="J414" s="33">
        <v>250.04</v>
      </c>
      <c r="K414" s="34"/>
      <c r="L414" s="33">
        <v>292735</v>
      </c>
      <c r="M414" s="33">
        <v>300485.59999999998</v>
      </c>
      <c r="N414" s="33">
        <v>6338.0207075149956</v>
      </c>
      <c r="O414" s="33">
        <v>121.8</v>
      </c>
      <c r="P414" s="34"/>
      <c r="Q414" s="33">
        <v>298411.53999999998</v>
      </c>
      <c r="R414" s="33">
        <v>310160.31999999995</v>
      </c>
      <c r="S414" s="33">
        <v>7599.3001974494719</v>
      </c>
      <c r="T414" s="33">
        <v>13.75906</v>
      </c>
      <c r="U414" s="35"/>
      <c r="V414" s="12">
        <f t="shared" si="30"/>
        <v>292735</v>
      </c>
      <c r="W414" s="12">
        <f t="shared" si="31"/>
        <v>300485.59999999998</v>
      </c>
      <c r="X414" s="12">
        <f t="shared" si="32"/>
        <v>0</v>
      </c>
      <c r="Y414" s="12">
        <f t="shared" si="33"/>
        <v>13.75906</v>
      </c>
    </row>
    <row r="415" spans="1:25" x14ac:dyDescent="0.2">
      <c r="A415" s="32">
        <f t="shared" si="34"/>
        <v>412</v>
      </c>
      <c r="B415" t="s">
        <v>410</v>
      </c>
      <c r="C415" s="38">
        <v>107</v>
      </c>
      <c r="D415" s="38">
        <v>15</v>
      </c>
      <c r="E415" s="38">
        <v>5</v>
      </c>
      <c r="F415" s="32"/>
      <c r="G415" s="33">
        <v>100000000</v>
      </c>
      <c r="H415" s="33">
        <v>100000000</v>
      </c>
      <c r="I415" s="33">
        <v>0</v>
      </c>
      <c r="J415" s="33">
        <v>250.08</v>
      </c>
      <c r="K415" s="34"/>
      <c r="L415" s="33">
        <v>349690</v>
      </c>
      <c r="M415" s="33">
        <v>387419.3</v>
      </c>
      <c r="N415" s="33">
        <v>25244.090331754436</v>
      </c>
      <c r="O415" s="33">
        <v>132.1</v>
      </c>
      <c r="P415" s="34"/>
      <c r="Q415" s="33">
        <v>389287.48</v>
      </c>
      <c r="R415" s="33">
        <v>406593.01600000006</v>
      </c>
      <c r="S415" s="33">
        <v>14619.859103223796</v>
      </c>
      <c r="T415" s="33">
        <v>14.19886</v>
      </c>
      <c r="U415" s="35"/>
      <c r="V415" s="12">
        <f t="shared" si="30"/>
        <v>349690</v>
      </c>
      <c r="W415" s="12">
        <f t="shared" si="31"/>
        <v>387419.3</v>
      </c>
      <c r="X415" s="12">
        <f t="shared" si="32"/>
        <v>0</v>
      </c>
      <c r="Y415" s="12">
        <f t="shared" si="33"/>
        <v>14.19886</v>
      </c>
    </row>
    <row r="416" spans="1:25" x14ac:dyDescent="0.2">
      <c r="A416" s="32">
        <f t="shared" si="34"/>
        <v>413</v>
      </c>
      <c r="B416" t="s">
        <v>411</v>
      </c>
      <c r="C416" s="38">
        <v>107</v>
      </c>
      <c r="D416" s="38">
        <v>20</v>
      </c>
      <c r="E416" s="38">
        <v>2</v>
      </c>
      <c r="F416" s="32"/>
      <c r="G416" s="33">
        <v>508531.82</v>
      </c>
      <c r="H416" s="33">
        <v>508531.82</v>
      </c>
      <c r="I416" s="33">
        <v>0</v>
      </c>
      <c r="J416" s="33">
        <v>250.04</v>
      </c>
      <c r="K416" s="34"/>
      <c r="L416" s="33">
        <v>151823</v>
      </c>
      <c r="M416" s="33">
        <v>157295.79999999999</v>
      </c>
      <c r="N416" s="33">
        <v>4005.8432542696646</v>
      </c>
      <c r="O416" s="33">
        <v>138.80000000000001</v>
      </c>
      <c r="P416" s="34"/>
      <c r="Q416" s="33">
        <v>154456.47</v>
      </c>
      <c r="R416" s="33">
        <v>158474.41800000001</v>
      </c>
      <c r="S416" s="33">
        <v>2413.4190609718439</v>
      </c>
      <c r="T416" s="33">
        <v>13.153449999999998</v>
      </c>
      <c r="U416" s="35"/>
      <c r="V416" s="12">
        <f t="shared" si="30"/>
        <v>151823</v>
      </c>
      <c r="W416" s="12">
        <f t="shared" si="31"/>
        <v>157295.79999999999</v>
      </c>
      <c r="X416" s="12">
        <f t="shared" si="32"/>
        <v>0</v>
      </c>
      <c r="Y416" s="12">
        <f t="shared" si="33"/>
        <v>13.153449999999998</v>
      </c>
    </row>
    <row r="417" spans="1:25" x14ac:dyDescent="0.2">
      <c r="A417" s="32">
        <f t="shared" si="34"/>
        <v>414</v>
      </c>
      <c r="B417" t="s">
        <v>412</v>
      </c>
      <c r="C417" s="38">
        <v>107</v>
      </c>
      <c r="D417" s="38">
        <v>20</v>
      </c>
      <c r="E417" s="38">
        <v>3</v>
      </c>
      <c r="F417" s="32"/>
      <c r="G417" s="33">
        <v>1141384.3799999999</v>
      </c>
      <c r="H417" s="33">
        <v>1141384.3799999999</v>
      </c>
      <c r="I417" s="33">
        <v>0</v>
      </c>
      <c r="J417" s="33">
        <v>250.02</v>
      </c>
      <c r="K417" s="34"/>
      <c r="L417" s="33">
        <v>152707</v>
      </c>
      <c r="M417" s="33">
        <v>159351.1</v>
      </c>
      <c r="N417" s="33">
        <v>8341.5687633282341</v>
      </c>
      <c r="O417" s="33">
        <v>171.4</v>
      </c>
      <c r="P417" s="34"/>
      <c r="Q417" s="33">
        <v>156929.06</v>
      </c>
      <c r="R417" s="33">
        <v>160027.234</v>
      </c>
      <c r="S417" s="33">
        <v>1808.8386060932396</v>
      </c>
      <c r="T417" s="33">
        <v>15.072570000000002</v>
      </c>
      <c r="U417" s="35"/>
      <c r="V417" s="12">
        <f t="shared" si="30"/>
        <v>152707</v>
      </c>
      <c r="W417" s="12">
        <f t="shared" si="31"/>
        <v>159351.1</v>
      </c>
      <c r="X417" s="12">
        <f t="shared" si="32"/>
        <v>0</v>
      </c>
      <c r="Y417" s="12">
        <f t="shared" si="33"/>
        <v>15.072570000000002</v>
      </c>
    </row>
    <row r="418" spans="1:25" x14ac:dyDescent="0.2">
      <c r="A418" s="32">
        <f t="shared" si="34"/>
        <v>415</v>
      </c>
      <c r="B418" t="s">
        <v>413</v>
      </c>
      <c r="C418" s="38">
        <v>107</v>
      </c>
      <c r="D418" s="38">
        <v>20</v>
      </c>
      <c r="E418" s="38">
        <v>4</v>
      </c>
      <c r="F418" s="32"/>
      <c r="G418" s="33">
        <v>403327.76</v>
      </c>
      <c r="H418" s="33">
        <v>403327.76</v>
      </c>
      <c r="I418" s="33">
        <v>0</v>
      </c>
      <c r="J418" s="33">
        <v>250.01</v>
      </c>
      <c r="K418" s="34"/>
      <c r="L418" s="33">
        <v>145170</v>
      </c>
      <c r="M418" s="33">
        <v>159516</v>
      </c>
      <c r="N418" s="33">
        <v>13896.925559273894</v>
      </c>
      <c r="O418" s="33">
        <v>137.69999999999999</v>
      </c>
      <c r="P418" s="34"/>
      <c r="Q418" s="33">
        <v>156077.26</v>
      </c>
      <c r="R418" s="33">
        <v>160219.63399999999</v>
      </c>
      <c r="S418" s="33">
        <v>3816.5013445626996</v>
      </c>
      <c r="T418" s="33">
        <v>16.006039999999999</v>
      </c>
      <c r="U418" s="35"/>
      <c r="V418" s="12">
        <f t="shared" si="30"/>
        <v>145170</v>
      </c>
      <c r="W418" s="12">
        <f t="shared" si="31"/>
        <v>159516</v>
      </c>
      <c r="X418" s="12">
        <f t="shared" si="32"/>
        <v>0</v>
      </c>
      <c r="Y418" s="12">
        <f t="shared" si="33"/>
        <v>16.006039999999999</v>
      </c>
    </row>
    <row r="419" spans="1:25" x14ac:dyDescent="0.2">
      <c r="A419" s="32">
        <f t="shared" si="34"/>
        <v>416</v>
      </c>
      <c r="B419" t="s">
        <v>414</v>
      </c>
      <c r="C419" s="38">
        <v>107</v>
      </c>
      <c r="D419" s="38">
        <v>20</v>
      </c>
      <c r="E419" s="38">
        <v>5</v>
      </c>
      <c r="F419" s="32"/>
      <c r="G419" s="33">
        <v>1218216.5</v>
      </c>
      <c r="H419" s="33">
        <v>1218216.5</v>
      </c>
      <c r="I419" s="33">
        <v>0</v>
      </c>
      <c r="J419" s="33">
        <v>250.02</v>
      </c>
      <c r="K419" s="34"/>
      <c r="L419" s="33">
        <v>198857</v>
      </c>
      <c r="M419" s="33">
        <v>224729.4</v>
      </c>
      <c r="N419" s="33">
        <v>19018.321489202634</v>
      </c>
      <c r="O419" s="33">
        <v>141.9</v>
      </c>
      <c r="P419" s="34"/>
      <c r="Q419" s="33">
        <v>206083.34</v>
      </c>
      <c r="R419" s="33">
        <v>237081.32299999995</v>
      </c>
      <c r="S419" s="33">
        <v>12442.341341374131</v>
      </c>
      <c r="T419" s="33">
        <v>16.682029999999997</v>
      </c>
      <c r="U419" s="35"/>
      <c r="V419" s="12">
        <f t="shared" si="30"/>
        <v>198857</v>
      </c>
      <c r="W419" s="12">
        <f t="shared" si="31"/>
        <v>224729.4</v>
      </c>
      <c r="X419" s="12">
        <f t="shared" si="32"/>
        <v>0</v>
      </c>
      <c r="Y419" s="12">
        <f t="shared" si="33"/>
        <v>16.682029999999997</v>
      </c>
    </row>
    <row r="420" spans="1:25" x14ac:dyDescent="0.2">
      <c r="A420" s="32">
        <f t="shared" si="34"/>
        <v>417</v>
      </c>
      <c r="B420" t="s">
        <v>415</v>
      </c>
      <c r="C420" s="38">
        <v>124</v>
      </c>
      <c r="D420" s="38">
        <v>5</v>
      </c>
      <c r="E420" s="38">
        <v>2</v>
      </c>
      <c r="F420" s="32"/>
      <c r="G420" s="33">
        <v>7313187.0599999996</v>
      </c>
      <c r="H420" s="33">
        <v>7313187.0599999996</v>
      </c>
      <c r="I420" s="33">
        <v>0</v>
      </c>
      <c r="J420" s="33">
        <v>250.01</v>
      </c>
      <c r="K420" s="34"/>
      <c r="L420" s="33">
        <v>3117910</v>
      </c>
      <c r="M420" s="33">
        <v>3155958</v>
      </c>
      <c r="N420" s="33">
        <v>24902.357228896133</v>
      </c>
      <c r="O420" s="33">
        <v>85.3</v>
      </c>
      <c r="P420" s="34"/>
      <c r="Q420" s="33">
        <v>3108030.55</v>
      </c>
      <c r="R420" s="33">
        <v>3108030.5500000003</v>
      </c>
      <c r="S420" s="33">
        <v>4.9085009535283774E-10</v>
      </c>
      <c r="T420" s="33">
        <v>7.9425799999999995</v>
      </c>
      <c r="U420" s="35"/>
      <c r="V420" s="12">
        <f t="shared" si="30"/>
        <v>3108030.55</v>
      </c>
      <c r="W420" s="12">
        <f t="shared" si="31"/>
        <v>3108030.5500000003</v>
      </c>
      <c r="X420" s="12">
        <f t="shared" si="32"/>
        <v>0</v>
      </c>
      <c r="Y420" s="12">
        <f t="shared" si="33"/>
        <v>7.9425799999999995</v>
      </c>
    </row>
    <row r="421" spans="1:25" x14ac:dyDescent="0.2">
      <c r="A421" s="32">
        <f t="shared" si="34"/>
        <v>418</v>
      </c>
      <c r="B421" t="s">
        <v>416</v>
      </c>
      <c r="C421" s="38">
        <v>124</v>
      </c>
      <c r="D421" s="38">
        <v>5</v>
      </c>
      <c r="E421" s="38">
        <v>3</v>
      </c>
      <c r="F421" s="32"/>
      <c r="G421" s="33">
        <v>5383517.1600000001</v>
      </c>
      <c r="H421" s="33">
        <v>5383517.1600000001</v>
      </c>
      <c r="I421" s="33">
        <v>0</v>
      </c>
      <c r="J421" s="33">
        <v>250.02</v>
      </c>
      <c r="K421" s="34"/>
      <c r="L421" s="33">
        <v>3024140</v>
      </c>
      <c r="M421" s="33">
        <v>3105090</v>
      </c>
      <c r="N421" s="33">
        <v>31003.626669579586</v>
      </c>
      <c r="O421" s="33">
        <v>78.8</v>
      </c>
      <c r="P421" s="34"/>
      <c r="Q421" s="33">
        <v>3024138.17</v>
      </c>
      <c r="R421" s="33">
        <v>3062605.7960000001</v>
      </c>
      <c r="S421" s="33">
        <v>27889.547644841336</v>
      </c>
      <c r="T421" s="33">
        <v>8.6073699999999995</v>
      </c>
      <c r="U421" s="35"/>
      <c r="V421" s="12">
        <f t="shared" si="30"/>
        <v>3024138.17</v>
      </c>
      <c r="W421" s="12">
        <f t="shared" si="31"/>
        <v>3062605.7960000001</v>
      </c>
      <c r="X421" s="12">
        <f t="shared" si="32"/>
        <v>0</v>
      </c>
      <c r="Y421" s="12">
        <f t="shared" si="33"/>
        <v>8.6073699999999995</v>
      </c>
    </row>
    <row r="422" spans="1:25" x14ac:dyDescent="0.2">
      <c r="A422" s="32">
        <f t="shared" si="34"/>
        <v>419</v>
      </c>
      <c r="B422" t="s">
        <v>417</v>
      </c>
      <c r="C422" s="38">
        <v>124</v>
      </c>
      <c r="D422" s="38">
        <v>5</v>
      </c>
      <c r="E422" s="38">
        <v>4</v>
      </c>
      <c r="F422" s="32"/>
      <c r="G422" s="33">
        <v>8349513.9199999999</v>
      </c>
      <c r="H422" s="33">
        <v>8349513.9199999999</v>
      </c>
      <c r="I422" s="33">
        <v>0</v>
      </c>
      <c r="J422" s="33">
        <v>250.03</v>
      </c>
      <c r="K422" s="34"/>
      <c r="L422" s="33">
        <v>3552630</v>
      </c>
      <c r="M422" s="33">
        <v>3630498</v>
      </c>
      <c r="N422" s="33">
        <v>87532.165871879479</v>
      </c>
      <c r="O422" s="33">
        <v>119.2</v>
      </c>
      <c r="P422" s="34"/>
      <c r="Q422" s="33">
        <v>3571755.44</v>
      </c>
      <c r="R422" s="33">
        <v>3588549.2339999997</v>
      </c>
      <c r="S422" s="33">
        <v>18660.891865851496</v>
      </c>
      <c r="T422" s="33">
        <v>9.0051699999999997</v>
      </c>
      <c r="U422" s="35"/>
      <c r="V422" s="12">
        <f t="shared" si="30"/>
        <v>3552630</v>
      </c>
      <c r="W422" s="12">
        <f t="shared" si="31"/>
        <v>3588549.2339999997</v>
      </c>
      <c r="X422" s="12">
        <f t="shared" si="32"/>
        <v>0</v>
      </c>
      <c r="Y422" s="12">
        <f t="shared" si="33"/>
        <v>9.0051699999999997</v>
      </c>
    </row>
    <row r="423" spans="1:25" x14ac:dyDescent="0.2">
      <c r="A423" s="32">
        <f t="shared" si="34"/>
        <v>420</v>
      </c>
      <c r="B423" t="s">
        <v>418</v>
      </c>
      <c r="C423" s="38">
        <v>124</v>
      </c>
      <c r="D423" s="38">
        <v>5</v>
      </c>
      <c r="E423" s="38">
        <v>5</v>
      </c>
      <c r="F423" s="32"/>
      <c r="G423" s="33">
        <v>8163212.1699999999</v>
      </c>
      <c r="H423" s="33">
        <v>8163212.1699999999</v>
      </c>
      <c r="I423" s="33">
        <v>0</v>
      </c>
      <c r="J423" s="33">
        <v>250.01</v>
      </c>
      <c r="K423" s="34"/>
      <c r="L423" s="33">
        <v>3249400</v>
      </c>
      <c r="M423" s="33">
        <v>3332674</v>
      </c>
      <c r="N423" s="33">
        <v>54002.130246047804</v>
      </c>
      <c r="O423" s="33">
        <v>156.9</v>
      </c>
      <c r="P423" s="34"/>
      <c r="Q423" s="33">
        <v>3255321.23</v>
      </c>
      <c r="R423" s="33">
        <v>3301812.142</v>
      </c>
      <c r="S423" s="33">
        <v>31509.495680040018</v>
      </c>
      <c r="T423" s="33">
        <v>9.5785599999999995</v>
      </c>
      <c r="U423" s="35"/>
      <c r="V423" s="12">
        <f t="shared" si="30"/>
        <v>3249400</v>
      </c>
      <c r="W423" s="12">
        <f t="shared" si="31"/>
        <v>3301812.142</v>
      </c>
      <c r="X423" s="12">
        <f t="shared" si="32"/>
        <v>0</v>
      </c>
      <c r="Y423" s="12">
        <f t="shared" si="33"/>
        <v>9.5785599999999995</v>
      </c>
    </row>
    <row r="424" spans="1:25" x14ac:dyDescent="0.2">
      <c r="A424" s="32">
        <f t="shared" si="34"/>
        <v>421</v>
      </c>
      <c r="B424" t="s">
        <v>419</v>
      </c>
      <c r="C424" s="38">
        <v>124</v>
      </c>
      <c r="D424" s="38">
        <v>10</v>
      </c>
      <c r="E424" s="38">
        <v>2</v>
      </c>
      <c r="F424" s="32"/>
      <c r="G424" s="33">
        <v>3741891.53</v>
      </c>
      <c r="H424" s="33">
        <v>3741891.53</v>
      </c>
      <c r="I424" s="33">
        <v>0</v>
      </c>
      <c r="J424" s="33">
        <v>250.01</v>
      </c>
      <c r="K424" s="34"/>
      <c r="L424" s="33">
        <v>972305</v>
      </c>
      <c r="M424" s="33">
        <v>1005922.1</v>
      </c>
      <c r="N424" s="33">
        <v>24951.556613432622</v>
      </c>
      <c r="O424" s="33">
        <v>91.7</v>
      </c>
      <c r="P424" s="34"/>
      <c r="Q424" s="33">
        <v>954163.28</v>
      </c>
      <c r="R424" s="33">
        <v>958550.63199999987</v>
      </c>
      <c r="S424" s="33">
        <v>4098.5419512629333</v>
      </c>
      <c r="T424" s="33">
        <v>12.23419</v>
      </c>
      <c r="U424" s="35"/>
      <c r="V424" s="12">
        <f t="shared" si="30"/>
        <v>954163.28</v>
      </c>
      <c r="W424" s="12">
        <f t="shared" si="31"/>
        <v>958550.63199999987</v>
      </c>
      <c r="X424" s="12">
        <f t="shared" si="32"/>
        <v>0</v>
      </c>
      <c r="Y424" s="12">
        <f t="shared" si="33"/>
        <v>12.23419</v>
      </c>
    </row>
    <row r="425" spans="1:25" x14ac:dyDescent="0.2">
      <c r="A425" s="32">
        <f t="shared" si="34"/>
        <v>422</v>
      </c>
      <c r="B425" t="s">
        <v>420</v>
      </c>
      <c r="C425" s="38">
        <v>124</v>
      </c>
      <c r="D425" s="38">
        <v>10</v>
      </c>
      <c r="E425" s="38">
        <v>3</v>
      </c>
      <c r="F425" s="32"/>
      <c r="G425" s="33">
        <v>4010705.31</v>
      </c>
      <c r="H425" s="33">
        <v>4010705.31</v>
      </c>
      <c r="I425" s="33">
        <v>0</v>
      </c>
      <c r="J425" s="33">
        <v>250.01</v>
      </c>
      <c r="K425" s="34"/>
      <c r="L425" s="33">
        <v>1023670</v>
      </c>
      <c r="M425" s="33">
        <v>1063472</v>
      </c>
      <c r="N425" s="33">
        <v>32783.477817000712</v>
      </c>
      <c r="O425" s="33">
        <v>120.4</v>
      </c>
      <c r="P425" s="34"/>
      <c r="Q425" s="33">
        <v>1016627.86</v>
      </c>
      <c r="R425" s="33">
        <v>1043019.616</v>
      </c>
      <c r="S425" s="33">
        <v>11480.414848726054</v>
      </c>
      <c r="T425" s="33">
        <v>13.53058</v>
      </c>
      <c r="U425" s="35"/>
      <c r="V425" s="12">
        <f t="shared" si="30"/>
        <v>1016627.86</v>
      </c>
      <c r="W425" s="12">
        <f t="shared" si="31"/>
        <v>1043019.616</v>
      </c>
      <c r="X425" s="12">
        <f t="shared" si="32"/>
        <v>0</v>
      </c>
      <c r="Y425" s="12">
        <f t="shared" si="33"/>
        <v>13.53058</v>
      </c>
    </row>
    <row r="426" spans="1:25" x14ac:dyDescent="0.2">
      <c r="A426" s="32">
        <f t="shared" si="34"/>
        <v>423</v>
      </c>
      <c r="B426" t="s">
        <v>421</v>
      </c>
      <c r="C426" s="38">
        <v>124</v>
      </c>
      <c r="D426" s="38">
        <v>10</v>
      </c>
      <c r="E426" s="38">
        <v>4</v>
      </c>
      <c r="F426" s="32"/>
      <c r="G426" s="33">
        <v>3896864.56</v>
      </c>
      <c r="H426" s="33">
        <v>3896864.56</v>
      </c>
      <c r="I426" s="33">
        <v>0</v>
      </c>
      <c r="J426" s="33">
        <v>250.01</v>
      </c>
      <c r="K426" s="34"/>
      <c r="L426" s="33">
        <v>1219990</v>
      </c>
      <c r="M426" s="33">
        <v>1280707</v>
      </c>
      <c r="N426" s="33">
        <v>50402.351146658933</v>
      </c>
      <c r="O426" s="33">
        <v>107.5</v>
      </c>
      <c r="P426" s="34"/>
      <c r="Q426" s="33">
        <v>1220292.75</v>
      </c>
      <c r="R426" s="33">
        <v>1269163.05</v>
      </c>
      <c r="S426" s="33">
        <v>23234.322923847412</v>
      </c>
      <c r="T426" s="33">
        <v>14.248839999999998</v>
      </c>
      <c r="U426" s="35"/>
      <c r="V426" s="12">
        <f t="shared" si="30"/>
        <v>1219990</v>
      </c>
      <c r="W426" s="12">
        <f t="shared" si="31"/>
        <v>1269163.05</v>
      </c>
      <c r="X426" s="12">
        <f t="shared" si="32"/>
        <v>0</v>
      </c>
      <c r="Y426" s="12">
        <f t="shared" si="33"/>
        <v>14.248839999999998</v>
      </c>
    </row>
    <row r="427" spans="1:25" x14ac:dyDescent="0.2">
      <c r="A427" s="32">
        <f t="shared" si="34"/>
        <v>424</v>
      </c>
      <c r="B427" t="s">
        <v>422</v>
      </c>
      <c r="C427" s="38">
        <v>124</v>
      </c>
      <c r="D427" s="38">
        <v>10</v>
      </c>
      <c r="E427" s="38">
        <v>5</v>
      </c>
      <c r="F427" s="32"/>
      <c r="G427" s="33">
        <v>100000000</v>
      </c>
      <c r="H427" s="33">
        <v>100000000</v>
      </c>
      <c r="I427" s="33">
        <v>0</v>
      </c>
      <c r="J427" s="33">
        <v>250</v>
      </c>
      <c r="K427" s="34"/>
      <c r="L427" s="33">
        <v>1135810</v>
      </c>
      <c r="M427" s="33">
        <v>1213327</v>
      </c>
      <c r="N427" s="33">
        <v>49382.338284496458</v>
      </c>
      <c r="O427" s="33">
        <v>148</v>
      </c>
      <c r="P427" s="34"/>
      <c r="Q427" s="33">
        <v>1153617.53</v>
      </c>
      <c r="R427" s="33">
        <v>1206851.0730000001</v>
      </c>
      <c r="S427" s="33">
        <v>28015.697135316859</v>
      </c>
      <c r="T427" s="33">
        <v>15.385329999999996</v>
      </c>
      <c r="U427" s="35"/>
      <c r="V427" s="12">
        <f t="shared" si="30"/>
        <v>1135810</v>
      </c>
      <c r="W427" s="12">
        <f t="shared" si="31"/>
        <v>1206851.0730000001</v>
      </c>
      <c r="X427" s="12">
        <f t="shared" si="32"/>
        <v>0</v>
      </c>
      <c r="Y427" s="12">
        <f t="shared" si="33"/>
        <v>15.385329999999996</v>
      </c>
    </row>
    <row r="428" spans="1:25" x14ac:dyDescent="0.2">
      <c r="A428" s="32">
        <f t="shared" si="34"/>
        <v>425</v>
      </c>
      <c r="B428" t="s">
        <v>423</v>
      </c>
      <c r="C428" s="38">
        <v>124</v>
      </c>
      <c r="D428" s="38">
        <v>15</v>
      </c>
      <c r="E428" s="38">
        <v>2</v>
      </c>
      <c r="F428" s="32"/>
      <c r="G428" s="33">
        <v>2503139.0299999998</v>
      </c>
      <c r="H428" s="33">
        <v>2503139.0299999998</v>
      </c>
      <c r="I428" s="33">
        <v>0</v>
      </c>
      <c r="J428" s="33">
        <v>250.01</v>
      </c>
      <c r="K428" s="34"/>
      <c r="L428" s="33">
        <v>523056</v>
      </c>
      <c r="M428" s="33">
        <v>551037.1</v>
      </c>
      <c r="N428" s="33">
        <v>18621.421597778786</v>
      </c>
      <c r="O428" s="33">
        <v>110.6</v>
      </c>
      <c r="P428" s="34"/>
      <c r="Q428" s="33">
        <v>517208.23</v>
      </c>
      <c r="R428" s="33">
        <v>530699.52100000007</v>
      </c>
      <c r="S428" s="33">
        <v>7436.9354032266201</v>
      </c>
      <c r="T428" s="33">
        <v>14.819929999999999</v>
      </c>
      <c r="U428" s="35"/>
      <c r="V428" s="12">
        <f t="shared" si="30"/>
        <v>517208.23</v>
      </c>
      <c r="W428" s="12">
        <f t="shared" si="31"/>
        <v>530699.52100000007</v>
      </c>
      <c r="X428" s="12">
        <f t="shared" si="32"/>
        <v>0</v>
      </c>
      <c r="Y428" s="12">
        <f t="shared" si="33"/>
        <v>14.819929999999999</v>
      </c>
    </row>
    <row r="429" spans="1:25" x14ac:dyDescent="0.2">
      <c r="A429" s="32">
        <f t="shared" si="34"/>
        <v>426</v>
      </c>
      <c r="B429" t="s">
        <v>424</v>
      </c>
      <c r="C429" s="38">
        <v>124</v>
      </c>
      <c r="D429" s="38">
        <v>15</v>
      </c>
      <c r="E429" s="38">
        <v>3</v>
      </c>
      <c r="F429" s="32"/>
      <c r="G429" s="33">
        <v>2457773.46</v>
      </c>
      <c r="H429" s="33">
        <v>2457773.46</v>
      </c>
      <c r="I429" s="33">
        <v>0</v>
      </c>
      <c r="J429" s="33">
        <v>250.01</v>
      </c>
      <c r="K429" s="34"/>
      <c r="L429" s="33">
        <v>554127</v>
      </c>
      <c r="M429" s="33">
        <v>569859.1</v>
      </c>
      <c r="N429" s="33">
        <v>10159.369429797851</v>
      </c>
      <c r="O429" s="33">
        <v>91.1</v>
      </c>
      <c r="P429" s="34"/>
      <c r="Q429" s="33">
        <v>548827.79</v>
      </c>
      <c r="R429" s="33">
        <v>567420.71299999999</v>
      </c>
      <c r="S429" s="33">
        <v>9288.0091543416602</v>
      </c>
      <c r="T429" s="33">
        <v>17.014959999999999</v>
      </c>
      <c r="U429" s="35"/>
      <c r="V429" s="12">
        <f t="shared" si="30"/>
        <v>548827.79</v>
      </c>
      <c r="W429" s="12">
        <f t="shared" si="31"/>
        <v>567420.71299999999</v>
      </c>
      <c r="X429" s="12">
        <f t="shared" si="32"/>
        <v>0</v>
      </c>
      <c r="Y429" s="12">
        <f t="shared" si="33"/>
        <v>17.014959999999999</v>
      </c>
    </row>
    <row r="430" spans="1:25" x14ac:dyDescent="0.2">
      <c r="A430" s="32">
        <f t="shared" si="34"/>
        <v>427</v>
      </c>
      <c r="B430" t="s">
        <v>425</v>
      </c>
      <c r="C430" s="38">
        <v>124</v>
      </c>
      <c r="D430" s="38">
        <v>15</v>
      </c>
      <c r="E430" s="38">
        <v>4</v>
      </c>
      <c r="F430" s="32"/>
      <c r="G430" s="33">
        <v>2571365.36</v>
      </c>
      <c r="H430" s="33">
        <v>2571365.36</v>
      </c>
      <c r="I430" s="33">
        <v>0</v>
      </c>
      <c r="J430" s="33">
        <v>250.02</v>
      </c>
      <c r="K430" s="34"/>
      <c r="L430" s="33">
        <v>638571</v>
      </c>
      <c r="M430" s="33">
        <v>653774.4</v>
      </c>
      <c r="N430" s="33">
        <v>21285.20297817764</v>
      </c>
      <c r="O430" s="33">
        <v>94</v>
      </c>
      <c r="P430" s="34"/>
      <c r="Q430" s="33">
        <v>651319.02</v>
      </c>
      <c r="R430" s="33">
        <v>674625.01199999987</v>
      </c>
      <c r="S430" s="33">
        <v>14280.359447755745</v>
      </c>
      <c r="T430" s="33">
        <v>17.960799999999999</v>
      </c>
      <c r="U430" s="35"/>
      <c r="V430" s="12">
        <f t="shared" si="30"/>
        <v>638571</v>
      </c>
      <c r="W430" s="12">
        <f t="shared" si="31"/>
        <v>653774.4</v>
      </c>
      <c r="X430" s="12">
        <f t="shared" si="32"/>
        <v>0</v>
      </c>
      <c r="Y430" s="12">
        <f t="shared" si="33"/>
        <v>17.960799999999999</v>
      </c>
    </row>
    <row r="431" spans="1:25" x14ac:dyDescent="0.2">
      <c r="A431" s="32">
        <f t="shared" si="34"/>
        <v>428</v>
      </c>
      <c r="B431" t="s">
        <v>426</v>
      </c>
      <c r="C431" s="38">
        <v>124</v>
      </c>
      <c r="D431" s="38">
        <v>15</v>
      </c>
      <c r="E431" s="38">
        <v>5</v>
      </c>
      <c r="F431" s="32"/>
      <c r="G431" s="33">
        <v>100000000</v>
      </c>
      <c r="H431" s="33">
        <v>100000000</v>
      </c>
      <c r="I431" s="33">
        <v>0</v>
      </c>
      <c r="J431" s="33">
        <v>250</v>
      </c>
      <c r="K431" s="34"/>
      <c r="L431" s="33">
        <v>628179</v>
      </c>
      <c r="M431" s="33">
        <v>669923.30000000005</v>
      </c>
      <c r="N431" s="33">
        <v>29057.211206897031</v>
      </c>
      <c r="O431" s="33">
        <v>156.4</v>
      </c>
      <c r="P431" s="34"/>
      <c r="Q431" s="33">
        <v>643208.54</v>
      </c>
      <c r="R431" s="33">
        <v>675296.03200000001</v>
      </c>
      <c r="S431" s="33">
        <v>17700.030955884275</v>
      </c>
      <c r="T431" s="33">
        <v>19.460039999999999</v>
      </c>
      <c r="U431" s="35"/>
      <c r="V431" s="12">
        <f t="shared" si="30"/>
        <v>628179</v>
      </c>
      <c r="W431" s="12">
        <f t="shared" si="31"/>
        <v>669923.30000000005</v>
      </c>
      <c r="X431" s="12">
        <f t="shared" si="32"/>
        <v>0</v>
      </c>
      <c r="Y431" s="12">
        <f t="shared" si="33"/>
        <v>19.460039999999999</v>
      </c>
    </row>
    <row r="432" spans="1:25" x14ac:dyDescent="0.2">
      <c r="A432" s="32">
        <f t="shared" si="34"/>
        <v>429</v>
      </c>
      <c r="B432" t="s">
        <v>427</v>
      </c>
      <c r="C432" s="38">
        <v>124</v>
      </c>
      <c r="D432" s="38">
        <v>20</v>
      </c>
      <c r="E432" s="38">
        <v>2</v>
      </c>
      <c r="F432" s="32"/>
      <c r="G432" s="33">
        <v>1577950.63</v>
      </c>
      <c r="H432" s="33">
        <v>1577950.63</v>
      </c>
      <c r="I432" s="33">
        <v>0</v>
      </c>
      <c r="J432" s="33">
        <v>250.03</v>
      </c>
      <c r="K432" s="34"/>
      <c r="L432" s="33">
        <v>326511</v>
      </c>
      <c r="M432" s="33">
        <v>335466.09999999998</v>
      </c>
      <c r="N432" s="33">
        <v>6013.3753407623653</v>
      </c>
      <c r="O432" s="33">
        <v>133.4</v>
      </c>
      <c r="P432" s="34"/>
      <c r="Q432" s="33">
        <v>325703</v>
      </c>
      <c r="R432" s="33">
        <v>333250.14999999997</v>
      </c>
      <c r="S432" s="33">
        <v>3284.2932124617391</v>
      </c>
      <c r="T432" s="33">
        <v>17.27252</v>
      </c>
      <c r="U432" s="35"/>
      <c r="V432" s="12">
        <f t="shared" si="30"/>
        <v>325703</v>
      </c>
      <c r="W432" s="12">
        <f t="shared" si="31"/>
        <v>333250.14999999997</v>
      </c>
      <c r="X432" s="12">
        <f t="shared" si="32"/>
        <v>0</v>
      </c>
      <c r="Y432" s="12">
        <f t="shared" si="33"/>
        <v>17.27252</v>
      </c>
    </row>
    <row r="433" spans="1:25" x14ac:dyDescent="0.2">
      <c r="A433" s="32">
        <f t="shared" si="34"/>
        <v>430</v>
      </c>
      <c r="B433" t="s">
        <v>428</v>
      </c>
      <c r="C433" s="38">
        <v>124</v>
      </c>
      <c r="D433" s="38">
        <v>20</v>
      </c>
      <c r="E433" s="38">
        <v>3</v>
      </c>
      <c r="F433" s="32"/>
      <c r="G433" s="33">
        <v>1800894.16</v>
      </c>
      <c r="H433" s="33">
        <v>1800894.16</v>
      </c>
      <c r="I433" s="33">
        <v>0</v>
      </c>
      <c r="J433" s="33">
        <v>250.01</v>
      </c>
      <c r="K433" s="34"/>
      <c r="L433" s="33">
        <v>332143</v>
      </c>
      <c r="M433" s="33">
        <v>354948.8</v>
      </c>
      <c r="N433" s="33">
        <v>11147.420726089262</v>
      </c>
      <c r="O433" s="33">
        <v>94.6</v>
      </c>
      <c r="P433" s="34"/>
      <c r="Q433" s="33">
        <v>335687.98</v>
      </c>
      <c r="R433" s="33">
        <v>347669.19500000001</v>
      </c>
      <c r="S433" s="33">
        <v>5238.3624502345974</v>
      </c>
      <c r="T433" s="33">
        <v>20.039809999999999</v>
      </c>
      <c r="U433" s="35"/>
      <c r="V433" s="12">
        <f t="shared" si="30"/>
        <v>332143</v>
      </c>
      <c r="W433" s="12">
        <f t="shared" si="31"/>
        <v>347669.19500000001</v>
      </c>
      <c r="X433" s="12">
        <f t="shared" si="32"/>
        <v>0</v>
      </c>
      <c r="Y433" s="12">
        <f t="shared" si="33"/>
        <v>20.039809999999999</v>
      </c>
    </row>
    <row r="434" spans="1:25" x14ac:dyDescent="0.2">
      <c r="A434" s="32">
        <f t="shared" si="34"/>
        <v>431</v>
      </c>
      <c r="B434" t="s">
        <v>429</v>
      </c>
      <c r="C434" s="38">
        <v>124</v>
      </c>
      <c r="D434" s="38">
        <v>20</v>
      </c>
      <c r="E434" s="38">
        <v>4</v>
      </c>
      <c r="F434" s="32"/>
      <c r="G434" s="33">
        <v>1723003.55</v>
      </c>
      <c r="H434" s="33">
        <v>1723003.55</v>
      </c>
      <c r="I434" s="33">
        <v>0</v>
      </c>
      <c r="J434" s="33">
        <v>250.02</v>
      </c>
      <c r="K434" s="34"/>
      <c r="L434" s="33">
        <v>392233</v>
      </c>
      <c r="M434" s="33">
        <v>421510.9</v>
      </c>
      <c r="N434" s="33">
        <v>20368.001197139271</v>
      </c>
      <c r="O434" s="33">
        <v>117.1</v>
      </c>
      <c r="P434" s="34"/>
      <c r="Q434" s="33">
        <v>409452.59</v>
      </c>
      <c r="R434" s="33">
        <v>422801.15599999996</v>
      </c>
      <c r="S434" s="33">
        <v>10504.03739726799</v>
      </c>
      <c r="T434" s="33">
        <v>21.259020000000003</v>
      </c>
      <c r="U434" s="35"/>
      <c r="V434" s="12">
        <f t="shared" si="30"/>
        <v>392233</v>
      </c>
      <c r="W434" s="12">
        <f t="shared" si="31"/>
        <v>421510.9</v>
      </c>
      <c r="X434" s="12">
        <f t="shared" si="32"/>
        <v>0</v>
      </c>
      <c r="Y434" s="12">
        <f t="shared" si="33"/>
        <v>21.259020000000003</v>
      </c>
    </row>
    <row r="435" spans="1:25" x14ac:dyDescent="0.2">
      <c r="A435" s="32">
        <f t="shared" si="34"/>
        <v>432</v>
      </c>
      <c r="B435" t="s">
        <v>430</v>
      </c>
      <c r="C435" s="38">
        <v>124</v>
      </c>
      <c r="D435" s="38">
        <v>20</v>
      </c>
      <c r="E435" s="38">
        <v>5</v>
      </c>
      <c r="F435" s="32"/>
      <c r="G435" s="33">
        <v>100000000</v>
      </c>
      <c r="H435" s="33">
        <v>100000000</v>
      </c>
      <c r="I435" s="33">
        <v>0</v>
      </c>
      <c r="J435" s="33">
        <v>250</v>
      </c>
      <c r="K435" s="34"/>
      <c r="L435" s="33">
        <v>373305</v>
      </c>
      <c r="M435" s="33">
        <v>416928.1</v>
      </c>
      <c r="N435" s="33">
        <v>33871.131488661878</v>
      </c>
      <c r="O435" s="33">
        <v>162.19999999999999</v>
      </c>
      <c r="P435" s="34"/>
      <c r="Q435" s="33">
        <v>399118.49</v>
      </c>
      <c r="R435" s="33">
        <v>424852.56100000005</v>
      </c>
      <c r="S435" s="33">
        <v>10587.385846567553</v>
      </c>
      <c r="T435" s="33">
        <v>22.915010000000002</v>
      </c>
      <c r="U435" s="35"/>
      <c r="V435" s="12">
        <f t="shared" si="30"/>
        <v>373305</v>
      </c>
      <c r="W435" s="12">
        <f t="shared" si="31"/>
        <v>416928.1</v>
      </c>
      <c r="X435" s="12">
        <f t="shared" si="32"/>
        <v>0</v>
      </c>
      <c r="Y435" s="12">
        <f t="shared" si="33"/>
        <v>22.915010000000002</v>
      </c>
    </row>
    <row r="436" spans="1:25" x14ac:dyDescent="0.2">
      <c r="A436" s="32">
        <f t="shared" si="34"/>
        <v>433</v>
      </c>
      <c r="B436" t="s">
        <v>431</v>
      </c>
      <c r="C436" s="38">
        <v>136</v>
      </c>
      <c r="D436" s="38">
        <v>5</v>
      </c>
      <c r="E436" s="38">
        <v>2</v>
      </c>
      <c r="F436" s="32"/>
      <c r="G436" s="33">
        <v>9572292.7300000004</v>
      </c>
      <c r="H436" s="33">
        <v>9572292.7300000004</v>
      </c>
      <c r="I436" s="33">
        <v>0</v>
      </c>
      <c r="J436" s="33">
        <v>250.01</v>
      </c>
      <c r="K436" s="34"/>
      <c r="L436" s="33">
        <v>4454790</v>
      </c>
      <c r="M436" s="33">
        <v>4490179</v>
      </c>
      <c r="N436" s="33">
        <v>57405.038967749941</v>
      </c>
      <c r="O436" s="33">
        <v>127</v>
      </c>
      <c r="P436" s="34"/>
      <c r="Q436" s="33">
        <v>4454790.4000000004</v>
      </c>
      <c r="R436" s="33">
        <v>4454790.3999999994</v>
      </c>
      <c r="S436" s="33">
        <v>9.8170019070567548E-10</v>
      </c>
      <c r="T436" s="33">
        <v>6.6436200000000012</v>
      </c>
      <c r="U436" s="35"/>
      <c r="V436" s="12">
        <f t="shared" si="30"/>
        <v>4454790</v>
      </c>
      <c r="W436" s="12">
        <f t="shared" si="31"/>
        <v>4454790.3999999994</v>
      </c>
      <c r="X436" s="12">
        <f t="shared" si="32"/>
        <v>0</v>
      </c>
      <c r="Y436" s="12">
        <f t="shared" si="33"/>
        <v>6.6436200000000012</v>
      </c>
    </row>
    <row r="437" spans="1:25" x14ac:dyDescent="0.2">
      <c r="A437" s="32">
        <f t="shared" si="34"/>
        <v>434</v>
      </c>
      <c r="B437" t="s">
        <v>432</v>
      </c>
      <c r="C437" s="38">
        <v>136</v>
      </c>
      <c r="D437" s="38">
        <v>5</v>
      </c>
      <c r="E437" s="38">
        <v>3</v>
      </c>
      <c r="F437" s="32"/>
      <c r="G437" s="33">
        <v>9352047.9800000004</v>
      </c>
      <c r="H437" s="33">
        <v>9352047.9800000004</v>
      </c>
      <c r="I437" s="33">
        <v>0</v>
      </c>
      <c r="J437" s="33">
        <v>250.01</v>
      </c>
      <c r="K437" s="34"/>
      <c r="L437" s="33">
        <v>4497670</v>
      </c>
      <c r="M437" s="33">
        <v>4538593</v>
      </c>
      <c r="N437" s="33">
        <v>68935.924201794493</v>
      </c>
      <c r="O437" s="33">
        <v>145.30000000000001</v>
      </c>
      <c r="P437" s="34"/>
      <c r="Q437" s="33">
        <v>4494365.93</v>
      </c>
      <c r="R437" s="33">
        <v>4497107.8250000002</v>
      </c>
      <c r="S437" s="33">
        <v>4351.0411779794385</v>
      </c>
      <c r="T437" s="33">
        <v>7.4161799999999998</v>
      </c>
      <c r="U437" s="35"/>
      <c r="V437" s="12">
        <f t="shared" si="30"/>
        <v>4494365.93</v>
      </c>
      <c r="W437" s="12">
        <f t="shared" si="31"/>
        <v>4497107.8250000002</v>
      </c>
      <c r="X437" s="12">
        <f t="shared" si="32"/>
        <v>0</v>
      </c>
      <c r="Y437" s="12">
        <f t="shared" si="33"/>
        <v>7.4161799999999998</v>
      </c>
    </row>
    <row r="438" spans="1:25" x14ac:dyDescent="0.2">
      <c r="A438" s="32">
        <f t="shared" si="34"/>
        <v>435</v>
      </c>
      <c r="B438" t="s">
        <v>433</v>
      </c>
      <c r="C438" s="38">
        <v>136</v>
      </c>
      <c r="D438" s="38">
        <v>5</v>
      </c>
      <c r="E438" s="38">
        <v>4</v>
      </c>
      <c r="F438" s="32"/>
      <c r="G438" s="33">
        <v>10908094.140000001</v>
      </c>
      <c r="H438" s="33">
        <v>10908094.140000001</v>
      </c>
      <c r="I438" s="33">
        <v>0</v>
      </c>
      <c r="J438" s="33">
        <v>250</v>
      </c>
      <c r="K438" s="34"/>
      <c r="L438" s="33">
        <v>5014390</v>
      </c>
      <c r="M438" s="33">
        <v>5136512</v>
      </c>
      <c r="N438" s="33">
        <v>76353.46136372746</v>
      </c>
      <c r="O438" s="33">
        <v>122</v>
      </c>
      <c r="P438" s="34"/>
      <c r="Q438" s="33">
        <v>4795736.9400000004</v>
      </c>
      <c r="R438" s="33">
        <v>4817847.17</v>
      </c>
      <c r="S438" s="33">
        <v>18588.354996167171</v>
      </c>
      <c r="T438" s="33">
        <v>8.0084599999999995</v>
      </c>
      <c r="U438" s="35"/>
      <c r="V438" s="12">
        <f t="shared" si="30"/>
        <v>4795736.9400000004</v>
      </c>
      <c r="W438" s="12">
        <f t="shared" si="31"/>
        <v>4817847.17</v>
      </c>
      <c r="X438" s="12">
        <f t="shared" si="32"/>
        <v>0</v>
      </c>
      <c r="Y438" s="12">
        <f t="shared" si="33"/>
        <v>8.0084599999999995</v>
      </c>
    </row>
    <row r="439" spans="1:25" x14ac:dyDescent="0.2">
      <c r="A439" s="32">
        <f t="shared" si="34"/>
        <v>436</v>
      </c>
      <c r="B439" t="s">
        <v>434</v>
      </c>
      <c r="C439" s="38">
        <v>136</v>
      </c>
      <c r="D439" s="38">
        <v>5</v>
      </c>
      <c r="E439" s="38">
        <v>5</v>
      </c>
      <c r="F439" s="32"/>
      <c r="G439" s="33">
        <v>10806780.789999999</v>
      </c>
      <c r="H439" s="33">
        <v>10806780.789999999</v>
      </c>
      <c r="I439" s="33">
        <v>0</v>
      </c>
      <c r="J439" s="33">
        <v>250</v>
      </c>
      <c r="K439" s="34"/>
      <c r="L439" s="33">
        <v>4857300</v>
      </c>
      <c r="M439" s="33">
        <v>5063964</v>
      </c>
      <c r="N439" s="33">
        <v>115147.79085061849</v>
      </c>
      <c r="O439" s="33">
        <v>130.5</v>
      </c>
      <c r="P439" s="34"/>
      <c r="Q439" s="33">
        <v>4761305.6100000003</v>
      </c>
      <c r="R439" s="33">
        <v>4818124.317999999</v>
      </c>
      <c r="S439" s="33">
        <v>28478.525350912587</v>
      </c>
      <c r="T439" s="33">
        <v>8.4468399999999999</v>
      </c>
      <c r="U439" s="35"/>
      <c r="V439" s="12">
        <f t="shared" si="30"/>
        <v>4761305.6100000003</v>
      </c>
      <c r="W439" s="12">
        <f t="shared" si="31"/>
        <v>4818124.317999999</v>
      </c>
      <c r="X439" s="12">
        <f t="shared" si="32"/>
        <v>0</v>
      </c>
      <c r="Y439" s="12">
        <f t="shared" si="33"/>
        <v>8.4468399999999999</v>
      </c>
    </row>
    <row r="440" spans="1:25" x14ac:dyDescent="0.2">
      <c r="A440" s="32">
        <f t="shared" si="34"/>
        <v>437</v>
      </c>
      <c r="B440" t="s">
        <v>435</v>
      </c>
      <c r="C440" s="38">
        <v>136</v>
      </c>
      <c r="D440" s="38">
        <v>10</v>
      </c>
      <c r="E440" s="38">
        <v>2</v>
      </c>
      <c r="F440" s="32"/>
      <c r="G440" s="33">
        <v>4670752.74</v>
      </c>
      <c r="H440" s="33">
        <v>4670752.74</v>
      </c>
      <c r="I440" s="33">
        <v>0</v>
      </c>
      <c r="J440" s="33">
        <v>250.01</v>
      </c>
      <c r="K440" s="34"/>
      <c r="L440" s="33">
        <v>1486980</v>
      </c>
      <c r="M440" s="33">
        <v>1528352</v>
      </c>
      <c r="N440" s="33">
        <v>36135.843332255761</v>
      </c>
      <c r="O440" s="33">
        <v>154.69999999999999</v>
      </c>
      <c r="P440" s="34"/>
      <c r="Q440" s="33">
        <v>1481606.75</v>
      </c>
      <c r="R440" s="33">
        <v>1488285.7080000001</v>
      </c>
      <c r="S440" s="33">
        <v>5223.9569056688097</v>
      </c>
      <c r="T440" s="33">
        <v>10.379999999999999</v>
      </c>
      <c r="U440" s="35"/>
      <c r="V440" s="12">
        <f t="shared" si="30"/>
        <v>1481606.75</v>
      </c>
      <c r="W440" s="12">
        <f t="shared" si="31"/>
        <v>1488285.7080000001</v>
      </c>
      <c r="X440" s="12">
        <f t="shared" si="32"/>
        <v>0</v>
      </c>
      <c r="Y440" s="12">
        <f t="shared" si="33"/>
        <v>10.379999999999999</v>
      </c>
    </row>
    <row r="441" spans="1:25" x14ac:dyDescent="0.2">
      <c r="A441" s="32">
        <f t="shared" si="34"/>
        <v>438</v>
      </c>
      <c r="B441" t="s">
        <v>436</v>
      </c>
      <c r="C441" s="38">
        <v>136</v>
      </c>
      <c r="D441" s="38">
        <v>10</v>
      </c>
      <c r="E441" s="38">
        <v>3</v>
      </c>
      <c r="F441" s="32"/>
      <c r="G441" s="33">
        <v>5064907.76</v>
      </c>
      <c r="H441" s="33">
        <v>5064907.76</v>
      </c>
      <c r="I441" s="33">
        <v>0</v>
      </c>
      <c r="J441" s="33">
        <v>250.01</v>
      </c>
      <c r="K441" s="34"/>
      <c r="L441" s="33">
        <v>1561400</v>
      </c>
      <c r="M441" s="33">
        <v>1603105</v>
      </c>
      <c r="N441" s="33">
        <v>26573.706825440149</v>
      </c>
      <c r="O441" s="33">
        <v>110.4</v>
      </c>
      <c r="P441" s="34"/>
      <c r="Q441" s="33">
        <v>1553212.8</v>
      </c>
      <c r="R441" s="33">
        <v>1565637.6850000001</v>
      </c>
      <c r="S441" s="33">
        <v>9479.5272746215633</v>
      </c>
      <c r="T441" s="33">
        <v>11.809119999999998</v>
      </c>
      <c r="U441" s="35"/>
      <c r="V441" s="12">
        <f t="shared" si="30"/>
        <v>1553212.8</v>
      </c>
      <c r="W441" s="12">
        <f t="shared" si="31"/>
        <v>1565637.6850000001</v>
      </c>
      <c r="X441" s="12">
        <f t="shared" si="32"/>
        <v>0</v>
      </c>
      <c r="Y441" s="12">
        <f t="shared" si="33"/>
        <v>11.809119999999998</v>
      </c>
    </row>
    <row r="442" spans="1:25" x14ac:dyDescent="0.2">
      <c r="A442" s="32">
        <f t="shared" si="34"/>
        <v>439</v>
      </c>
      <c r="B442" t="s">
        <v>437</v>
      </c>
      <c r="C442" s="38">
        <v>136</v>
      </c>
      <c r="D442" s="38">
        <v>10</v>
      </c>
      <c r="E442" s="38">
        <v>4</v>
      </c>
      <c r="F442" s="32"/>
      <c r="G442" s="33">
        <v>5213180.93</v>
      </c>
      <c r="H442" s="33">
        <v>5213180.93</v>
      </c>
      <c r="I442" s="33">
        <v>0</v>
      </c>
      <c r="J442" s="33">
        <v>250.01</v>
      </c>
      <c r="K442" s="34"/>
      <c r="L442" s="33">
        <v>1730110</v>
      </c>
      <c r="M442" s="33">
        <v>1781493</v>
      </c>
      <c r="N442" s="33">
        <v>41761.580975288227</v>
      </c>
      <c r="O442" s="33">
        <v>164.8</v>
      </c>
      <c r="P442" s="34"/>
      <c r="Q442" s="33">
        <v>1749934.92</v>
      </c>
      <c r="R442" s="33">
        <v>1770035.2440000002</v>
      </c>
      <c r="S442" s="33">
        <v>12855.734454294643</v>
      </c>
      <c r="T442" s="33">
        <v>12.99206</v>
      </c>
      <c r="U442" s="35"/>
      <c r="V442" s="12">
        <f t="shared" si="30"/>
        <v>1730110</v>
      </c>
      <c r="W442" s="12">
        <f t="shared" si="31"/>
        <v>1770035.2440000002</v>
      </c>
      <c r="X442" s="12">
        <f t="shared" si="32"/>
        <v>0</v>
      </c>
      <c r="Y442" s="12">
        <f t="shared" si="33"/>
        <v>12.99206</v>
      </c>
    </row>
    <row r="443" spans="1:25" x14ac:dyDescent="0.2">
      <c r="A443" s="32">
        <f t="shared" si="34"/>
        <v>440</v>
      </c>
      <c r="B443" t="s">
        <v>438</v>
      </c>
      <c r="C443" s="38">
        <v>136</v>
      </c>
      <c r="D443" s="38">
        <v>10</v>
      </c>
      <c r="E443" s="38">
        <v>5</v>
      </c>
      <c r="F443" s="32"/>
      <c r="G443" s="33">
        <v>100000000</v>
      </c>
      <c r="H443" s="33">
        <v>100000000</v>
      </c>
      <c r="I443" s="33">
        <v>0</v>
      </c>
      <c r="J443" s="33">
        <v>250.67</v>
      </c>
      <c r="K443" s="34"/>
      <c r="L443" s="33">
        <v>1709410</v>
      </c>
      <c r="M443" s="33">
        <v>1779970</v>
      </c>
      <c r="N443" s="33">
        <v>58801.412492482792</v>
      </c>
      <c r="O443" s="33">
        <v>131.69999999999999</v>
      </c>
      <c r="P443" s="34"/>
      <c r="Q443" s="33">
        <v>1782866</v>
      </c>
      <c r="R443" s="33">
        <v>1818351.591</v>
      </c>
      <c r="S443" s="33">
        <v>20533.800263694993</v>
      </c>
      <c r="T443" s="33">
        <v>13.726220000000001</v>
      </c>
      <c r="U443" s="35"/>
      <c r="V443" s="12">
        <f t="shared" si="30"/>
        <v>1709410</v>
      </c>
      <c r="W443" s="12">
        <f t="shared" si="31"/>
        <v>1779970</v>
      </c>
      <c r="X443" s="12">
        <f t="shared" si="32"/>
        <v>0</v>
      </c>
      <c r="Y443" s="12">
        <f t="shared" si="33"/>
        <v>13.726220000000001</v>
      </c>
    </row>
    <row r="444" spans="1:25" x14ac:dyDescent="0.2">
      <c r="A444" s="32">
        <f t="shared" si="34"/>
        <v>441</v>
      </c>
      <c r="B444" t="s">
        <v>439</v>
      </c>
      <c r="C444" s="38">
        <v>136</v>
      </c>
      <c r="D444" s="38">
        <v>15</v>
      </c>
      <c r="E444" s="38">
        <v>2</v>
      </c>
      <c r="F444" s="32"/>
      <c r="G444" s="33">
        <v>3297841.89</v>
      </c>
      <c r="H444" s="33">
        <v>3297841.89</v>
      </c>
      <c r="I444" s="33">
        <v>0</v>
      </c>
      <c r="J444" s="33">
        <v>250.02</v>
      </c>
      <c r="K444" s="34"/>
      <c r="L444" s="33">
        <v>796633</v>
      </c>
      <c r="M444" s="33">
        <v>811639.8</v>
      </c>
      <c r="N444" s="33">
        <v>14967.02681675066</v>
      </c>
      <c r="O444" s="33">
        <v>147.19999999999999</v>
      </c>
      <c r="P444" s="34"/>
      <c r="Q444" s="33">
        <v>779435.75</v>
      </c>
      <c r="R444" s="33">
        <v>787846.99300000002</v>
      </c>
      <c r="S444" s="33">
        <v>5589.5664988402141</v>
      </c>
      <c r="T444" s="33">
        <v>13.001920000000002</v>
      </c>
      <c r="U444" s="35"/>
      <c r="V444" s="12">
        <f t="shared" si="30"/>
        <v>779435.75</v>
      </c>
      <c r="W444" s="12">
        <f t="shared" si="31"/>
        <v>787846.99300000002</v>
      </c>
      <c r="X444" s="12">
        <f t="shared" si="32"/>
        <v>0</v>
      </c>
      <c r="Y444" s="12">
        <f t="shared" si="33"/>
        <v>13.001920000000002</v>
      </c>
    </row>
    <row r="445" spans="1:25" x14ac:dyDescent="0.2">
      <c r="A445" s="32">
        <f t="shared" si="34"/>
        <v>442</v>
      </c>
      <c r="B445" t="s">
        <v>440</v>
      </c>
      <c r="C445" s="38">
        <v>136</v>
      </c>
      <c r="D445" s="38">
        <v>15</v>
      </c>
      <c r="E445" s="38">
        <v>3</v>
      </c>
      <c r="F445" s="32"/>
      <c r="G445" s="33">
        <v>3361900.71</v>
      </c>
      <c r="H445" s="33">
        <v>3361900.71</v>
      </c>
      <c r="I445" s="33">
        <v>0</v>
      </c>
      <c r="J445" s="33">
        <v>250.01</v>
      </c>
      <c r="K445" s="34"/>
      <c r="L445" s="33">
        <v>806649</v>
      </c>
      <c r="M445" s="33">
        <v>845354.5</v>
      </c>
      <c r="N445" s="33">
        <v>33334.498997118419</v>
      </c>
      <c r="O445" s="33">
        <v>142</v>
      </c>
      <c r="P445" s="34"/>
      <c r="Q445" s="33">
        <v>806664.93</v>
      </c>
      <c r="R445" s="33">
        <v>815860.03699999989</v>
      </c>
      <c r="S445" s="33">
        <v>8935.2765538050553</v>
      </c>
      <c r="T445" s="33">
        <v>15.17193</v>
      </c>
      <c r="U445" s="35"/>
      <c r="V445" s="12">
        <f t="shared" si="30"/>
        <v>806649</v>
      </c>
      <c r="W445" s="12">
        <f t="shared" si="31"/>
        <v>815860.03699999989</v>
      </c>
      <c r="X445" s="12">
        <f t="shared" si="32"/>
        <v>0</v>
      </c>
      <c r="Y445" s="12">
        <f t="shared" si="33"/>
        <v>15.17193</v>
      </c>
    </row>
    <row r="446" spans="1:25" x14ac:dyDescent="0.2">
      <c r="A446" s="32">
        <f t="shared" si="34"/>
        <v>443</v>
      </c>
      <c r="B446" t="s">
        <v>441</v>
      </c>
      <c r="C446" s="38">
        <v>136</v>
      </c>
      <c r="D446" s="38">
        <v>15</v>
      </c>
      <c r="E446" s="38">
        <v>4</v>
      </c>
      <c r="F446" s="32"/>
      <c r="G446" s="33">
        <v>3436432.82</v>
      </c>
      <c r="H446" s="33">
        <v>3436432.82</v>
      </c>
      <c r="I446" s="33">
        <v>0</v>
      </c>
      <c r="J446" s="33">
        <v>250.01</v>
      </c>
      <c r="K446" s="34"/>
      <c r="L446" s="33">
        <v>913289</v>
      </c>
      <c r="M446" s="33">
        <v>969526.4</v>
      </c>
      <c r="N446" s="33">
        <v>39085.451849334771</v>
      </c>
      <c r="O446" s="33">
        <v>142.6</v>
      </c>
      <c r="P446" s="34"/>
      <c r="Q446" s="33">
        <v>936359.05</v>
      </c>
      <c r="R446" s="33">
        <v>964356.11499999987</v>
      </c>
      <c r="S446" s="33">
        <v>14487.977619813855</v>
      </c>
      <c r="T446" s="33">
        <v>16.890309999999999</v>
      </c>
      <c r="U446" s="35"/>
      <c r="V446" s="12">
        <f t="shared" si="30"/>
        <v>913289</v>
      </c>
      <c r="W446" s="12">
        <f t="shared" si="31"/>
        <v>964356.11499999987</v>
      </c>
      <c r="X446" s="12">
        <f t="shared" si="32"/>
        <v>0</v>
      </c>
      <c r="Y446" s="12">
        <f t="shared" si="33"/>
        <v>16.890309999999999</v>
      </c>
    </row>
    <row r="447" spans="1:25" x14ac:dyDescent="0.2">
      <c r="A447" s="32">
        <f t="shared" si="34"/>
        <v>444</v>
      </c>
      <c r="B447" t="s">
        <v>442</v>
      </c>
      <c r="C447" s="38">
        <v>136</v>
      </c>
      <c r="D447" s="38">
        <v>15</v>
      </c>
      <c r="E447" s="38">
        <v>5</v>
      </c>
      <c r="F447" s="32"/>
      <c r="G447" s="33">
        <v>3279935.33</v>
      </c>
      <c r="H447" s="33">
        <v>3279935.33</v>
      </c>
      <c r="I447" s="33">
        <v>0</v>
      </c>
      <c r="J447" s="33">
        <v>250.03</v>
      </c>
      <c r="K447" s="34"/>
      <c r="L447" s="33">
        <v>961959</v>
      </c>
      <c r="M447" s="33">
        <v>998443.9</v>
      </c>
      <c r="N447" s="33">
        <v>22861.737138478537</v>
      </c>
      <c r="O447" s="33">
        <v>152.4</v>
      </c>
      <c r="P447" s="34"/>
      <c r="Q447" s="33">
        <v>1017149.4399999999</v>
      </c>
      <c r="R447" s="33">
        <v>1046177.6389999999</v>
      </c>
      <c r="S447" s="33">
        <v>17827.855914793956</v>
      </c>
      <c r="T447" s="33">
        <v>17.771909999999998</v>
      </c>
      <c r="U447" s="35"/>
      <c r="V447" s="12">
        <f t="shared" si="30"/>
        <v>961959</v>
      </c>
      <c r="W447" s="12">
        <f t="shared" si="31"/>
        <v>998443.9</v>
      </c>
      <c r="X447" s="12">
        <f t="shared" si="32"/>
        <v>0</v>
      </c>
      <c r="Y447" s="12">
        <f t="shared" si="33"/>
        <v>17.771909999999998</v>
      </c>
    </row>
    <row r="448" spans="1:25" x14ac:dyDescent="0.2">
      <c r="A448" s="32">
        <f t="shared" si="34"/>
        <v>445</v>
      </c>
      <c r="B448" t="s">
        <v>443</v>
      </c>
      <c r="C448" s="38">
        <v>136</v>
      </c>
      <c r="D448" s="38">
        <v>20</v>
      </c>
      <c r="E448" s="38">
        <v>2</v>
      </c>
      <c r="F448" s="32"/>
      <c r="G448" s="33">
        <v>2449293.41</v>
      </c>
      <c r="H448" s="33">
        <v>2449293.41</v>
      </c>
      <c r="I448" s="33">
        <v>0</v>
      </c>
      <c r="J448" s="33">
        <v>250.04</v>
      </c>
      <c r="K448" s="34"/>
      <c r="L448" s="33">
        <v>506495</v>
      </c>
      <c r="M448" s="33">
        <v>524264.2</v>
      </c>
      <c r="N448" s="33">
        <v>11425.855395160184</v>
      </c>
      <c r="O448" s="33">
        <v>141.1</v>
      </c>
      <c r="P448" s="34"/>
      <c r="Q448" s="33">
        <v>497357.7</v>
      </c>
      <c r="R448" s="33">
        <v>500784.76499999996</v>
      </c>
      <c r="S448" s="33">
        <v>2432.8802437314694</v>
      </c>
      <c r="T448" s="33">
        <v>15.338800000000001</v>
      </c>
      <c r="U448" s="35"/>
      <c r="V448" s="12">
        <f t="shared" si="30"/>
        <v>497357.7</v>
      </c>
      <c r="W448" s="12">
        <f t="shared" si="31"/>
        <v>500784.76499999996</v>
      </c>
      <c r="X448" s="12">
        <f t="shared" si="32"/>
        <v>0</v>
      </c>
      <c r="Y448" s="12">
        <f t="shared" si="33"/>
        <v>15.338800000000001</v>
      </c>
    </row>
    <row r="449" spans="1:25" x14ac:dyDescent="0.2">
      <c r="A449" s="32">
        <f t="shared" si="34"/>
        <v>446</v>
      </c>
      <c r="B449" t="s">
        <v>444</v>
      </c>
      <c r="C449" s="38">
        <v>136</v>
      </c>
      <c r="D449" s="38">
        <v>20</v>
      </c>
      <c r="E449" s="38">
        <v>3</v>
      </c>
      <c r="F449" s="32"/>
      <c r="G449" s="33">
        <v>2481887.73</v>
      </c>
      <c r="H449" s="33">
        <v>2481887.73</v>
      </c>
      <c r="I449" s="33">
        <v>0</v>
      </c>
      <c r="J449" s="33">
        <v>250.03</v>
      </c>
      <c r="K449" s="34"/>
      <c r="L449" s="33">
        <v>513109</v>
      </c>
      <c r="M449" s="33">
        <v>539721.19999999995</v>
      </c>
      <c r="N449" s="33">
        <v>14883.182438951391</v>
      </c>
      <c r="O449" s="33">
        <v>164.8</v>
      </c>
      <c r="P449" s="34"/>
      <c r="Q449" s="33">
        <v>528764.27</v>
      </c>
      <c r="R449" s="33">
        <v>540257.27700000012</v>
      </c>
      <c r="S449" s="33">
        <v>5926.6404719482089</v>
      </c>
      <c r="T449" s="33">
        <v>17.955569999999998</v>
      </c>
      <c r="U449" s="35"/>
      <c r="V449" s="12">
        <f t="shared" si="30"/>
        <v>513109</v>
      </c>
      <c r="W449" s="12">
        <f t="shared" si="31"/>
        <v>539721.19999999995</v>
      </c>
      <c r="X449" s="12">
        <f t="shared" si="32"/>
        <v>0</v>
      </c>
      <c r="Y449" s="12">
        <f t="shared" si="33"/>
        <v>17.955569999999998</v>
      </c>
    </row>
    <row r="450" spans="1:25" x14ac:dyDescent="0.2">
      <c r="A450" s="32">
        <f t="shared" si="34"/>
        <v>447</v>
      </c>
      <c r="B450" t="s">
        <v>445</v>
      </c>
      <c r="C450" s="38">
        <v>136</v>
      </c>
      <c r="D450" s="38">
        <v>20</v>
      </c>
      <c r="E450" s="38">
        <v>4</v>
      </c>
      <c r="F450" s="32"/>
      <c r="G450" s="33">
        <v>2344735.23</v>
      </c>
      <c r="H450" s="33">
        <v>2344735.23</v>
      </c>
      <c r="I450" s="33">
        <v>0</v>
      </c>
      <c r="J450" s="33">
        <v>250.02</v>
      </c>
      <c r="K450" s="34"/>
      <c r="L450" s="33">
        <v>600015</v>
      </c>
      <c r="M450" s="33">
        <v>634198.5</v>
      </c>
      <c r="N450" s="33">
        <v>27613.991394259217</v>
      </c>
      <c r="O450" s="33">
        <v>174</v>
      </c>
      <c r="P450" s="34"/>
      <c r="Q450" s="33">
        <v>622209.9</v>
      </c>
      <c r="R450" s="33">
        <v>635028.07700000005</v>
      </c>
      <c r="S450" s="33">
        <v>6853.2539430486768</v>
      </c>
      <c r="T450" s="33">
        <v>20.090070000000004</v>
      </c>
      <c r="U450" s="35"/>
      <c r="V450" s="12">
        <f t="shared" si="30"/>
        <v>600015</v>
      </c>
      <c r="W450" s="12">
        <f t="shared" si="31"/>
        <v>634198.5</v>
      </c>
      <c r="X450" s="12">
        <f t="shared" si="32"/>
        <v>0</v>
      </c>
      <c r="Y450" s="12">
        <f t="shared" si="33"/>
        <v>20.090070000000004</v>
      </c>
    </row>
    <row r="451" spans="1:25" x14ac:dyDescent="0.2">
      <c r="A451" s="32">
        <f t="shared" si="34"/>
        <v>448</v>
      </c>
      <c r="B451" t="s">
        <v>446</v>
      </c>
      <c r="C451" s="38">
        <v>136</v>
      </c>
      <c r="D451" s="38">
        <v>20</v>
      </c>
      <c r="E451" s="38">
        <v>5</v>
      </c>
      <c r="F451" s="32"/>
      <c r="G451" s="33">
        <v>2386772.7000000002</v>
      </c>
      <c r="H451" s="33">
        <v>2386772.7000000002</v>
      </c>
      <c r="I451" s="33">
        <v>0</v>
      </c>
      <c r="J451" s="33">
        <v>250.02</v>
      </c>
      <c r="K451" s="34"/>
      <c r="L451" s="33">
        <v>626067</v>
      </c>
      <c r="M451" s="33">
        <v>668220.30000000005</v>
      </c>
      <c r="N451" s="33">
        <v>22083.041573167004</v>
      </c>
      <c r="O451" s="33">
        <v>168.1</v>
      </c>
      <c r="P451" s="34"/>
      <c r="Q451" s="33">
        <v>657793.80000000005</v>
      </c>
      <c r="R451" s="33">
        <v>687078.07700000005</v>
      </c>
      <c r="S451" s="33">
        <v>17157.958717159701</v>
      </c>
      <c r="T451" s="33">
        <v>21.18563</v>
      </c>
      <c r="U451" s="35"/>
      <c r="V451" s="12">
        <f t="shared" si="30"/>
        <v>626067</v>
      </c>
      <c r="W451" s="12">
        <f t="shared" si="31"/>
        <v>668220.30000000005</v>
      </c>
      <c r="X451" s="12">
        <f t="shared" si="32"/>
        <v>0</v>
      </c>
      <c r="Y451" s="12">
        <f t="shared" si="33"/>
        <v>21.18563</v>
      </c>
    </row>
    <row r="452" spans="1:25" x14ac:dyDescent="0.2">
      <c r="A452" s="32">
        <f t="shared" si="34"/>
        <v>449</v>
      </c>
      <c r="B452" t="s">
        <v>447</v>
      </c>
      <c r="C452" s="38">
        <v>144</v>
      </c>
      <c r="D452" s="38">
        <v>5</v>
      </c>
      <c r="E452" s="38">
        <v>2</v>
      </c>
      <c r="F452" s="32"/>
      <c r="G452" s="33">
        <v>8635301.9100000001</v>
      </c>
      <c r="H452" s="33">
        <v>8635301.9100000001</v>
      </c>
      <c r="I452" s="33">
        <v>0</v>
      </c>
      <c r="J452" s="33">
        <v>250.01</v>
      </c>
      <c r="K452" s="34"/>
      <c r="L452" s="33">
        <v>4819740</v>
      </c>
      <c r="M452" s="33">
        <v>4887453</v>
      </c>
      <c r="N452" s="33">
        <v>33439.8936900224</v>
      </c>
      <c r="O452" s="33">
        <v>136.5</v>
      </c>
      <c r="P452" s="34"/>
      <c r="Q452" s="33">
        <v>4800033.6500000004</v>
      </c>
      <c r="R452" s="33">
        <v>4801591.6049999986</v>
      </c>
      <c r="S452" s="33">
        <v>1075.0910885049475</v>
      </c>
      <c r="T452" s="33">
        <v>7.5404200000000001</v>
      </c>
      <c r="U452" s="35"/>
      <c r="V452" s="12">
        <f t="shared" si="30"/>
        <v>4800033.6500000004</v>
      </c>
      <c r="W452" s="12">
        <f t="shared" si="31"/>
        <v>4801591.6049999986</v>
      </c>
      <c r="X452" s="12">
        <f t="shared" si="32"/>
        <v>0</v>
      </c>
      <c r="Y452" s="12">
        <f t="shared" si="33"/>
        <v>7.5404200000000001</v>
      </c>
    </row>
    <row r="453" spans="1:25" x14ac:dyDescent="0.2">
      <c r="A453" s="32">
        <f t="shared" si="34"/>
        <v>450</v>
      </c>
      <c r="B453" t="s">
        <v>448</v>
      </c>
      <c r="C453" s="38">
        <v>144</v>
      </c>
      <c r="D453" s="38">
        <v>5</v>
      </c>
      <c r="E453" s="38">
        <v>3</v>
      </c>
      <c r="F453" s="32"/>
      <c r="G453" s="33">
        <v>11011340.949999999</v>
      </c>
      <c r="H453" s="33">
        <v>11011340.949999999</v>
      </c>
      <c r="I453" s="33">
        <v>0</v>
      </c>
      <c r="J453" s="33">
        <v>250.01</v>
      </c>
      <c r="K453" s="34"/>
      <c r="L453" s="33">
        <v>4707630</v>
      </c>
      <c r="M453" s="33">
        <v>4801591</v>
      </c>
      <c r="N453" s="33">
        <v>78384.021961678445</v>
      </c>
      <c r="O453" s="33">
        <v>148</v>
      </c>
      <c r="P453" s="34"/>
      <c r="Q453" s="33">
        <v>4707627.97</v>
      </c>
      <c r="R453" s="33">
        <v>4732073.71</v>
      </c>
      <c r="S453" s="33">
        <v>11680.497326809438</v>
      </c>
      <c r="T453" s="33">
        <v>8.3754000000000008</v>
      </c>
      <c r="U453" s="35"/>
      <c r="V453" s="12">
        <f t="shared" ref="V453:V516" si="35">MIN(G453,L453,Q453)</f>
        <v>4707627.97</v>
      </c>
      <c r="W453" s="12">
        <f t="shared" ref="W453:W516" si="36">MIN(H453,M453,R453)</f>
        <v>4732073.71</v>
      </c>
      <c r="X453" s="12">
        <f t="shared" ref="X453:X516" si="37">MIN(I453,N453,S453)</f>
        <v>0</v>
      </c>
      <c r="Y453" s="12">
        <f t="shared" ref="Y453:Y516" si="38">MIN(J453,O453,T453)</f>
        <v>8.3754000000000008</v>
      </c>
    </row>
    <row r="454" spans="1:25" x14ac:dyDescent="0.2">
      <c r="A454" s="32">
        <f t="shared" ref="A454:A517" si="39">A453+1</f>
        <v>451</v>
      </c>
      <c r="B454" t="s">
        <v>449</v>
      </c>
      <c r="C454" s="38">
        <v>144</v>
      </c>
      <c r="D454" s="38">
        <v>5</v>
      </c>
      <c r="E454" s="38">
        <v>4</v>
      </c>
      <c r="F454" s="32"/>
      <c r="G454" s="33">
        <v>11267720.220000001</v>
      </c>
      <c r="H454" s="33">
        <v>11267720.220000001</v>
      </c>
      <c r="I454" s="33">
        <v>0</v>
      </c>
      <c r="J454" s="33">
        <v>250.01</v>
      </c>
      <c r="K454" s="34"/>
      <c r="L454" s="33">
        <v>5100610</v>
      </c>
      <c r="M454" s="33">
        <v>5216907</v>
      </c>
      <c r="N454" s="33">
        <v>126882.74789041346</v>
      </c>
      <c r="O454" s="33">
        <v>124.7</v>
      </c>
      <c r="P454" s="34"/>
      <c r="Q454" s="33">
        <v>5006088.4800000004</v>
      </c>
      <c r="R454" s="33">
        <v>5056439.5610000007</v>
      </c>
      <c r="S454" s="33">
        <v>34510.856559525353</v>
      </c>
      <c r="T454" s="33">
        <v>9.1952699999999989</v>
      </c>
      <c r="U454" s="35"/>
      <c r="V454" s="12">
        <f t="shared" si="35"/>
        <v>5006088.4800000004</v>
      </c>
      <c r="W454" s="12">
        <f t="shared" si="36"/>
        <v>5056439.5610000007</v>
      </c>
      <c r="X454" s="12">
        <f t="shared" si="37"/>
        <v>0</v>
      </c>
      <c r="Y454" s="12">
        <f t="shared" si="38"/>
        <v>9.1952699999999989</v>
      </c>
    </row>
    <row r="455" spans="1:25" x14ac:dyDescent="0.2">
      <c r="A455" s="32">
        <f t="shared" si="39"/>
        <v>452</v>
      </c>
      <c r="B455" t="s">
        <v>450</v>
      </c>
      <c r="C455" s="38">
        <v>144</v>
      </c>
      <c r="D455" s="38">
        <v>5</v>
      </c>
      <c r="E455" s="38">
        <v>5</v>
      </c>
      <c r="F455" s="32"/>
      <c r="G455" s="33">
        <v>11324186.949999999</v>
      </c>
      <c r="H455" s="33">
        <v>11324186.949999999</v>
      </c>
      <c r="I455" s="33">
        <v>0</v>
      </c>
      <c r="J455" s="33">
        <v>250.01</v>
      </c>
      <c r="K455" s="34"/>
      <c r="L455" s="33">
        <v>5187570</v>
      </c>
      <c r="M455" s="33">
        <v>5338725</v>
      </c>
      <c r="N455" s="33">
        <v>144699.8255585219</v>
      </c>
      <c r="O455" s="33">
        <v>128.5</v>
      </c>
      <c r="P455" s="34"/>
      <c r="Q455" s="33">
        <v>5271213.37</v>
      </c>
      <c r="R455" s="33">
        <v>5330976.2649999997</v>
      </c>
      <c r="S455" s="33">
        <v>40979.680646013767</v>
      </c>
      <c r="T455" s="33">
        <v>9.6053200000000007</v>
      </c>
      <c r="U455" s="35"/>
      <c r="V455" s="12">
        <f t="shared" si="35"/>
        <v>5187570</v>
      </c>
      <c r="W455" s="12">
        <f t="shared" si="36"/>
        <v>5330976.2649999997</v>
      </c>
      <c r="X455" s="12">
        <f t="shared" si="37"/>
        <v>0</v>
      </c>
      <c r="Y455" s="12">
        <f t="shared" si="38"/>
        <v>9.6053200000000007</v>
      </c>
    </row>
    <row r="456" spans="1:25" x14ac:dyDescent="0.2">
      <c r="A456" s="32">
        <f t="shared" si="39"/>
        <v>453</v>
      </c>
      <c r="B456" t="s">
        <v>451</v>
      </c>
      <c r="C456" s="38">
        <v>144</v>
      </c>
      <c r="D456" s="38">
        <v>10</v>
      </c>
      <c r="E456" s="38">
        <v>2</v>
      </c>
      <c r="F456" s="32"/>
      <c r="G456" s="33">
        <v>5515824.7800000003</v>
      </c>
      <c r="H456" s="33">
        <v>5515824.7800000003</v>
      </c>
      <c r="I456" s="33">
        <v>0</v>
      </c>
      <c r="J456" s="33">
        <v>250.03</v>
      </c>
      <c r="K456" s="34"/>
      <c r="L456" s="33">
        <v>1415080</v>
      </c>
      <c r="M456" s="33">
        <v>1475948</v>
      </c>
      <c r="N456" s="33">
        <v>44481.112795832298</v>
      </c>
      <c r="O456" s="33">
        <v>108.3</v>
      </c>
      <c r="P456" s="34"/>
      <c r="Q456" s="33">
        <v>1413119.82</v>
      </c>
      <c r="R456" s="33">
        <v>1430016.0560000001</v>
      </c>
      <c r="S456" s="33">
        <v>8516.1986451900957</v>
      </c>
      <c r="T456" s="33">
        <v>12.22767</v>
      </c>
      <c r="U456" s="35"/>
      <c r="V456" s="12">
        <f t="shared" si="35"/>
        <v>1413119.82</v>
      </c>
      <c r="W456" s="12">
        <f t="shared" si="36"/>
        <v>1430016.0560000001</v>
      </c>
      <c r="X456" s="12">
        <f t="shared" si="37"/>
        <v>0</v>
      </c>
      <c r="Y456" s="12">
        <f t="shared" si="38"/>
        <v>12.22767</v>
      </c>
    </row>
    <row r="457" spans="1:25" x14ac:dyDescent="0.2">
      <c r="A457" s="32">
        <f t="shared" si="39"/>
        <v>454</v>
      </c>
      <c r="B457" t="s">
        <v>452</v>
      </c>
      <c r="C457" s="38">
        <v>144</v>
      </c>
      <c r="D457" s="38">
        <v>10</v>
      </c>
      <c r="E457" s="38">
        <v>3</v>
      </c>
      <c r="F457" s="32"/>
      <c r="G457" s="33">
        <v>5307109.59</v>
      </c>
      <c r="H457" s="33">
        <v>5307109.59</v>
      </c>
      <c r="I457" s="33">
        <v>0</v>
      </c>
      <c r="J457" s="33">
        <v>250.01</v>
      </c>
      <c r="K457" s="34"/>
      <c r="L457" s="33">
        <v>1422400</v>
      </c>
      <c r="M457" s="33">
        <v>1456843</v>
      </c>
      <c r="N457" s="33">
        <v>34641.661831448626</v>
      </c>
      <c r="O457" s="33">
        <v>135.4</v>
      </c>
      <c r="P457" s="34"/>
      <c r="Q457" s="33">
        <v>1371129.95</v>
      </c>
      <c r="R457" s="33">
        <v>1393579.358</v>
      </c>
      <c r="S457" s="33">
        <v>14847.362134921699</v>
      </c>
      <c r="T457" s="33">
        <v>13.969359999999998</v>
      </c>
      <c r="U457" s="35"/>
      <c r="V457" s="12">
        <f t="shared" si="35"/>
        <v>1371129.95</v>
      </c>
      <c r="W457" s="12">
        <f t="shared" si="36"/>
        <v>1393579.358</v>
      </c>
      <c r="X457" s="12">
        <f t="shared" si="37"/>
        <v>0</v>
      </c>
      <c r="Y457" s="12">
        <f t="shared" si="38"/>
        <v>13.969359999999998</v>
      </c>
    </row>
    <row r="458" spans="1:25" x14ac:dyDescent="0.2">
      <c r="A458" s="32">
        <f t="shared" si="39"/>
        <v>455</v>
      </c>
      <c r="B458" t="s">
        <v>453</v>
      </c>
      <c r="C458" s="38">
        <v>144</v>
      </c>
      <c r="D458" s="38">
        <v>10</v>
      </c>
      <c r="E458" s="38">
        <v>4</v>
      </c>
      <c r="F458" s="32"/>
      <c r="G458" s="33">
        <v>100000000</v>
      </c>
      <c r="H458" s="33">
        <v>100000000</v>
      </c>
      <c r="I458" s="33">
        <v>0</v>
      </c>
      <c r="J458" s="33">
        <v>250</v>
      </c>
      <c r="K458" s="34"/>
      <c r="L458" s="33">
        <v>1651910</v>
      </c>
      <c r="M458" s="33">
        <v>1760010</v>
      </c>
      <c r="N458" s="33">
        <v>60993.730825388935</v>
      </c>
      <c r="O458" s="33">
        <v>156.30000000000001</v>
      </c>
      <c r="P458" s="34"/>
      <c r="Q458" s="33">
        <v>1697646.37</v>
      </c>
      <c r="R458" s="33">
        <v>1734501.5329999998</v>
      </c>
      <c r="S458" s="33">
        <v>22855.495311140316</v>
      </c>
      <c r="T458" s="33">
        <v>15.257899999999998</v>
      </c>
      <c r="U458" s="35"/>
      <c r="V458" s="12">
        <f t="shared" si="35"/>
        <v>1651910</v>
      </c>
      <c r="W458" s="12">
        <f t="shared" si="36"/>
        <v>1734501.5329999998</v>
      </c>
      <c r="X458" s="12">
        <f t="shared" si="37"/>
        <v>0</v>
      </c>
      <c r="Y458" s="12">
        <f t="shared" si="38"/>
        <v>15.257899999999998</v>
      </c>
    </row>
    <row r="459" spans="1:25" x14ac:dyDescent="0.2">
      <c r="A459" s="32">
        <f t="shared" si="39"/>
        <v>456</v>
      </c>
      <c r="B459" t="s">
        <v>454</v>
      </c>
      <c r="C459" s="38">
        <v>144</v>
      </c>
      <c r="D459" s="38">
        <v>10</v>
      </c>
      <c r="E459" s="38">
        <v>5</v>
      </c>
      <c r="F459" s="32"/>
      <c r="G459" s="33">
        <v>100000000</v>
      </c>
      <c r="H459" s="33">
        <v>100000000</v>
      </c>
      <c r="I459" s="33">
        <v>0</v>
      </c>
      <c r="J459" s="33">
        <v>250</v>
      </c>
      <c r="K459" s="34"/>
      <c r="L459" s="33">
        <v>1894330</v>
      </c>
      <c r="M459" s="33">
        <v>1951859</v>
      </c>
      <c r="N459" s="33">
        <v>52866.196393452701</v>
      </c>
      <c r="O459" s="33">
        <v>198.5</v>
      </c>
      <c r="P459" s="34"/>
      <c r="Q459" s="33">
        <v>1900432.99</v>
      </c>
      <c r="R459" s="33">
        <v>1958515.094</v>
      </c>
      <c r="S459" s="33">
        <v>33636.827874308692</v>
      </c>
      <c r="T459" s="33">
        <v>15.926749999999998</v>
      </c>
      <c r="U459" s="35"/>
      <c r="V459" s="12">
        <f t="shared" si="35"/>
        <v>1894330</v>
      </c>
      <c r="W459" s="12">
        <f t="shared" si="36"/>
        <v>1951859</v>
      </c>
      <c r="X459" s="12">
        <f t="shared" si="37"/>
        <v>0</v>
      </c>
      <c r="Y459" s="12">
        <f t="shared" si="38"/>
        <v>15.926749999999998</v>
      </c>
    </row>
    <row r="460" spans="1:25" x14ac:dyDescent="0.2">
      <c r="A460" s="32">
        <f t="shared" si="39"/>
        <v>457</v>
      </c>
      <c r="B460" t="s">
        <v>455</v>
      </c>
      <c r="C460" s="38">
        <v>144</v>
      </c>
      <c r="D460" s="38">
        <v>15</v>
      </c>
      <c r="E460" s="38">
        <v>2</v>
      </c>
      <c r="F460" s="32"/>
      <c r="G460" s="33">
        <v>2978849.08</v>
      </c>
      <c r="H460" s="33">
        <v>2978849.08</v>
      </c>
      <c r="I460" s="33">
        <v>0</v>
      </c>
      <c r="J460" s="33">
        <v>250.02</v>
      </c>
      <c r="K460" s="34"/>
      <c r="L460" s="33">
        <v>779644</v>
      </c>
      <c r="M460" s="33">
        <v>802068.7</v>
      </c>
      <c r="N460" s="33">
        <v>12262.325464156009</v>
      </c>
      <c r="O460" s="33">
        <v>83.2</v>
      </c>
      <c r="P460" s="34"/>
      <c r="Q460" s="33">
        <v>760851.32</v>
      </c>
      <c r="R460" s="33">
        <v>777607.23599999992</v>
      </c>
      <c r="S460" s="33">
        <v>9186.2693819770466</v>
      </c>
      <c r="T460" s="33">
        <v>15.978010000000001</v>
      </c>
      <c r="U460" s="35"/>
      <c r="V460" s="12">
        <f t="shared" si="35"/>
        <v>760851.32</v>
      </c>
      <c r="W460" s="12">
        <f t="shared" si="36"/>
        <v>777607.23599999992</v>
      </c>
      <c r="X460" s="12">
        <f t="shared" si="37"/>
        <v>0</v>
      </c>
      <c r="Y460" s="12">
        <f t="shared" si="38"/>
        <v>15.978010000000001</v>
      </c>
    </row>
    <row r="461" spans="1:25" x14ac:dyDescent="0.2">
      <c r="A461" s="32">
        <f t="shared" si="39"/>
        <v>458</v>
      </c>
      <c r="B461" t="s">
        <v>456</v>
      </c>
      <c r="C461" s="38">
        <v>144</v>
      </c>
      <c r="D461" s="38">
        <v>15</v>
      </c>
      <c r="E461" s="38">
        <v>3</v>
      </c>
      <c r="F461" s="32"/>
      <c r="G461" s="33">
        <v>3483982.78</v>
      </c>
      <c r="H461" s="33">
        <v>3483982.78</v>
      </c>
      <c r="I461" s="33">
        <v>0</v>
      </c>
      <c r="J461" s="33">
        <v>250.02</v>
      </c>
      <c r="K461" s="34"/>
      <c r="L461" s="33">
        <v>687180</v>
      </c>
      <c r="M461" s="33">
        <v>717378.3</v>
      </c>
      <c r="N461" s="33">
        <v>22199.266744897475</v>
      </c>
      <c r="O461" s="33">
        <v>113.8</v>
      </c>
      <c r="P461" s="34"/>
      <c r="Q461" s="33">
        <v>677579.84</v>
      </c>
      <c r="R461" s="33">
        <v>693343.51300000004</v>
      </c>
      <c r="S461" s="33">
        <v>8427.6615450709705</v>
      </c>
      <c r="T461" s="33">
        <v>18.585520000000002</v>
      </c>
      <c r="U461" s="35"/>
      <c r="V461" s="12">
        <f t="shared" si="35"/>
        <v>677579.84</v>
      </c>
      <c r="W461" s="12">
        <f t="shared" si="36"/>
        <v>693343.51300000004</v>
      </c>
      <c r="X461" s="12">
        <f t="shared" si="37"/>
        <v>0</v>
      </c>
      <c r="Y461" s="12">
        <f t="shared" si="38"/>
        <v>18.585520000000002</v>
      </c>
    </row>
    <row r="462" spans="1:25" x14ac:dyDescent="0.2">
      <c r="A462" s="32">
        <f t="shared" si="39"/>
        <v>459</v>
      </c>
      <c r="B462" t="s">
        <v>457</v>
      </c>
      <c r="C462" s="38">
        <v>144</v>
      </c>
      <c r="D462" s="38">
        <v>15</v>
      </c>
      <c r="E462" s="38">
        <v>4</v>
      </c>
      <c r="F462" s="32"/>
      <c r="G462" s="33">
        <v>100000000</v>
      </c>
      <c r="H462" s="33">
        <v>100000000</v>
      </c>
      <c r="I462" s="33">
        <v>0</v>
      </c>
      <c r="J462" s="33">
        <v>250</v>
      </c>
      <c r="K462" s="34"/>
      <c r="L462" s="33">
        <v>930439</v>
      </c>
      <c r="M462" s="33">
        <v>957095</v>
      </c>
      <c r="N462" s="33">
        <v>19494.256669878723</v>
      </c>
      <c r="O462" s="33">
        <v>160.1</v>
      </c>
      <c r="P462" s="34"/>
      <c r="Q462" s="33">
        <v>903304.82</v>
      </c>
      <c r="R462" s="33">
        <v>939958.63500000001</v>
      </c>
      <c r="S462" s="33">
        <v>15434.206474204027</v>
      </c>
      <c r="T462" s="33">
        <v>20.2423</v>
      </c>
      <c r="U462" s="35"/>
      <c r="V462" s="12">
        <f t="shared" si="35"/>
        <v>903304.82</v>
      </c>
      <c r="W462" s="12">
        <f t="shared" si="36"/>
        <v>939958.63500000001</v>
      </c>
      <c r="X462" s="12">
        <f t="shared" si="37"/>
        <v>0</v>
      </c>
      <c r="Y462" s="12">
        <f t="shared" si="38"/>
        <v>20.2423</v>
      </c>
    </row>
    <row r="463" spans="1:25" x14ac:dyDescent="0.2">
      <c r="A463" s="32">
        <f t="shared" si="39"/>
        <v>460</v>
      </c>
      <c r="B463" t="s">
        <v>458</v>
      </c>
      <c r="C463" s="38">
        <v>144</v>
      </c>
      <c r="D463" s="38">
        <v>15</v>
      </c>
      <c r="E463" s="38">
        <v>5</v>
      </c>
      <c r="F463" s="32"/>
      <c r="G463" s="33">
        <v>3471039.39</v>
      </c>
      <c r="H463" s="33">
        <v>3471039.39</v>
      </c>
      <c r="I463" s="33">
        <v>0</v>
      </c>
      <c r="J463" s="33">
        <v>250.02</v>
      </c>
      <c r="K463" s="34"/>
      <c r="L463" s="33">
        <v>1031450</v>
      </c>
      <c r="M463" s="33">
        <v>1080639</v>
      </c>
      <c r="N463" s="33">
        <v>38371.203453168426</v>
      </c>
      <c r="O463" s="33">
        <v>163.4</v>
      </c>
      <c r="P463" s="34"/>
      <c r="Q463" s="33">
        <v>1076381.93</v>
      </c>
      <c r="R463" s="33">
        <v>1114154.97</v>
      </c>
      <c r="S463" s="33">
        <v>26504.039351768428</v>
      </c>
      <c r="T463" s="33">
        <v>21.070330000000002</v>
      </c>
      <c r="U463" s="35"/>
      <c r="V463" s="12">
        <f t="shared" si="35"/>
        <v>1031450</v>
      </c>
      <c r="W463" s="12">
        <f t="shared" si="36"/>
        <v>1080639</v>
      </c>
      <c r="X463" s="12">
        <f t="shared" si="37"/>
        <v>0</v>
      </c>
      <c r="Y463" s="12">
        <f t="shared" si="38"/>
        <v>21.070330000000002</v>
      </c>
    </row>
    <row r="464" spans="1:25" x14ac:dyDescent="0.2">
      <c r="A464" s="32">
        <f t="shared" si="39"/>
        <v>461</v>
      </c>
      <c r="B464" t="s">
        <v>459</v>
      </c>
      <c r="C464" s="38">
        <v>144</v>
      </c>
      <c r="D464" s="38">
        <v>20</v>
      </c>
      <c r="E464" s="38">
        <v>2</v>
      </c>
      <c r="F464" s="32"/>
      <c r="G464" s="33">
        <v>2541413.81</v>
      </c>
      <c r="H464" s="33">
        <v>2541413.81</v>
      </c>
      <c r="I464" s="33">
        <v>0</v>
      </c>
      <c r="J464" s="33">
        <v>250.02</v>
      </c>
      <c r="K464" s="34"/>
      <c r="L464" s="33">
        <v>433604</v>
      </c>
      <c r="M464" s="33">
        <v>447624.2</v>
      </c>
      <c r="N464" s="33">
        <v>10940.382562882443</v>
      </c>
      <c r="O464" s="33">
        <v>107.5</v>
      </c>
      <c r="P464" s="34"/>
      <c r="Q464" s="33">
        <v>436051.23</v>
      </c>
      <c r="R464" s="33">
        <v>442226.62800000003</v>
      </c>
      <c r="S464" s="33">
        <v>5558.9010628296828</v>
      </c>
      <c r="T464" s="33">
        <v>19.310359999999996</v>
      </c>
      <c r="U464" s="35"/>
      <c r="V464" s="12">
        <f t="shared" si="35"/>
        <v>433604</v>
      </c>
      <c r="W464" s="12">
        <f t="shared" si="36"/>
        <v>442226.62800000003</v>
      </c>
      <c r="X464" s="12">
        <f t="shared" si="37"/>
        <v>0</v>
      </c>
      <c r="Y464" s="12">
        <f t="shared" si="38"/>
        <v>19.310359999999996</v>
      </c>
    </row>
    <row r="465" spans="1:25" x14ac:dyDescent="0.2">
      <c r="A465" s="32">
        <f t="shared" si="39"/>
        <v>462</v>
      </c>
      <c r="B465" t="s">
        <v>460</v>
      </c>
      <c r="C465" s="38">
        <v>144</v>
      </c>
      <c r="D465" s="38">
        <v>20</v>
      </c>
      <c r="E465" s="38">
        <v>3</v>
      </c>
      <c r="F465" s="32"/>
      <c r="G465" s="33">
        <v>2449886.35</v>
      </c>
      <c r="H465" s="33">
        <v>2449886.35</v>
      </c>
      <c r="I465" s="33">
        <v>0</v>
      </c>
      <c r="J465" s="33">
        <v>250.11</v>
      </c>
      <c r="K465" s="34"/>
      <c r="L465" s="33">
        <v>415319</v>
      </c>
      <c r="M465" s="33">
        <v>456812.5</v>
      </c>
      <c r="N465" s="33">
        <v>21894.569058964778</v>
      </c>
      <c r="O465" s="33">
        <v>151.1</v>
      </c>
      <c r="P465" s="34"/>
      <c r="Q465" s="33">
        <v>435375.03</v>
      </c>
      <c r="R465" s="33">
        <v>446564.57199999999</v>
      </c>
      <c r="S465" s="33">
        <v>5802.4120399092981</v>
      </c>
      <c r="T465" s="33">
        <v>22.28942</v>
      </c>
      <c r="U465" s="35"/>
      <c r="V465" s="12">
        <f t="shared" si="35"/>
        <v>415319</v>
      </c>
      <c r="W465" s="12">
        <f t="shared" si="36"/>
        <v>446564.57199999999</v>
      </c>
      <c r="X465" s="12">
        <f t="shared" si="37"/>
        <v>0</v>
      </c>
      <c r="Y465" s="12">
        <f t="shared" si="38"/>
        <v>22.28942</v>
      </c>
    </row>
    <row r="466" spans="1:25" x14ac:dyDescent="0.2">
      <c r="A466" s="32">
        <f t="shared" si="39"/>
        <v>463</v>
      </c>
      <c r="B466" t="s">
        <v>461</v>
      </c>
      <c r="C466" s="38">
        <v>144</v>
      </c>
      <c r="D466" s="38">
        <v>20</v>
      </c>
      <c r="E466" s="38">
        <v>4</v>
      </c>
      <c r="F466" s="32"/>
      <c r="G466" s="33">
        <v>2584123.7400000002</v>
      </c>
      <c r="H466" s="33">
        <v>2584123.7400000002</v>
      </c>
      <c r="I466" s="33">
        <v>0</v>
      </c>
      <c r="J466" s="33">
        <v>250.07</v>
      </c>
      <c r="K466" s="34"/>
      <c r="L466" s="33">
        <v>530783</v>
      </c>
      <c r="M466" s="33">
        <v>583676.80000000005</v>
      </c>
      <c r="N466" s="33">
        <v>38296.281547951883</v>
      </c>
      <c r="O466" s="33">
        <v>171.6</v>
      </c>
      <c r="P466" s="34"/>
      <c r="Q466" s="33">
        <v>579351.06000000006</v>
      </c>
      <c r="R466" s="33">
        <v>595866.52300000004</v>
      </c>
      <c r="S466" s="33">
        <v>10906.321031283776</v>
      </c>
      <c r="T466" s="33">
        <v>24.59271</v>
      </c>
      <c r="U466" s="35"/>
      <c r="V466" s="12">
        <f t="shared" si="35"/>
        <v>530783</v>
      </c>
      <c r="W466" s="12">
        <f t="shared" si="36"/>
        <v>583676.80000000005</v>
      </c>
      <c r="X466" s="12">
        <f t="shared" si="37"/>
        <v>0</v>
      </c>
      <c r="Y466" s="12">
        <f t="shared" si="38"/>
        <v>24.59271</v>
      </c>
    </row>
    <row r="467" spans="1:25" x14ac:dyDescent="0.2">
      <c r="A467" s="32">
        <f t="shared" si="39"/>
        <v>464</v>
      </c>
      <c r="B467" t="s">
        <v>462</v>
      </c>
      <c r="C467" s="38">
        <v>144</v>
      </c>
      <c r="D467" s="38">
        <v>20</v>
      </c>
      <c r="E467" s="38">
        <v>5</v>
      </c>
      <c r="F467" s="32"/>
      <c r="G467" s="33">
        <v>100000000</v>
      </c>
      <c r="H467" s="33">
        <v>100000000</v>
      </c>
      <c r="I467" s="33">
        <v>0</v>
      </c>
      <c r="J467" s="33">
        <v>250.03</v>
      </c>
      <c r="K467" s="34"/>
      <c r="L467" s="33">
        <v>645397</v>
      </c>
      <c r="M467" s="33">
        <v>689542.6</v>
      </c>
      <c r="N467" s="33">
        <v>31727.02975627494</v>
      </c>
      <c r="O467" s="33">
        <v>140.4</v>
      </c>
      <c r="P467" s="34"/>
      <c r="Q467" s="33">
        <v>690066.98</v>
      </c>
      <c r="R467" s="33">
        <v>714494.72200000007</v>
      </c>
      <c r="S467" s="33">
        <v>14017.810627788103</v>
      </c>
      <c r="T467" s="33">
        <v>25.630240000000004</v>
      </c>
      <c r="U467" s="35"/>
      <c r="V467" s="12">
        <f t="shared" si="35"/>
        <v>645397</v>
      </c>
      <c r="W467" s="12">
        <f t="shared" si="36"/>
        <v>689542.6</v>
      </c>
      <c r="X467" s="12">
        <f t="shared" si="37"/>
        <v>0</v>
      </c>
      <c r="Y467" s="12">
        <f t="shared" si="38"/>
        <v>25.630240000000004</v>
      </c>
    </row>
    <row r="468" spans="1:25" x14ac:dyDescent="0.2">
      <c r="A468" s="32">
        <f t="shared" si="39"/>
        <v>465</v>
      </c>
      <c r="B468" t="s">
        <v>463</v>
      </c>
      <c r="C468" s="38">
        <v>152</v>
      </c>
      <c r="D468" s="38">
        <v>5</v>
      </c>
      <c r="E468" s="38">
        <v>2</v>
      </c>
      <c r="F468" s="32"/>
      <c r="G468" s="33">
        <v>13022945.970000001</v>
      </c>
      <c r="H468" s="33">
        <v>13022945.970000001</v>
      </c>
      <c r="I468" s="33">
        <v>0</v>
      </c>
      <c r="J468" s="33">
        <v>250.01</v>
      </c>
      <c r="K468" s="34"/>
      <c r="L468" s="33">
        <v>6411220</v>
      </c>
      <c r="M468" s="33">
        <v>6549171</v>
      </c>
      <c r="N468" s="33">
        <v>124259.22406628635</v>
      </c>
      <c r="O468" s="33">
        <v>128.30000000000001</v>
      </c>
      <c r="P468" s="34"/>
      <c r="Q468" s="33">
        <v>6359853.1900000004</v>
      </c>
      <c r="R468" s="33">
        <v>6362212.8339999989</v>
      </c>
      <c r="S468" s="33">
        <v>4513.0786525981794</v>
      </c>
      <c r="T468" s="33">
        <v>9.1879200000000001</v>
      </c>
      <c r="U468" s="35"/>
      <c r="V468" s="12">
        <f t="shared" si="35"/>
        <v>6359853.1900000004</v>
      </c>
      <c r="W468" s="12">
        <f t="shared" si="36"/>
        <v>6362212.8339999989</v>
      </c>
      <c r="X468" s="12">
        <f t="shared" si="37"/>
        <v>0</v>
      </c>
      <c r="Y468" s="12">
        <f t="shared" si="38"/>
        <v>9.1879200000000001</v>
      </c>
    </row>
    <row r="469" spans="1:25" x14ac:dyDescent="0.2">
      <c r="A469" s="32">
        <f t="shared" si="39"/>
        <v>466</v>
      </c>
      <c r="B469" t="s">
        <v>464</v>
      </c>
      <c r="C469" s="38">
        <v>152</v>
      </c>
      <c r="D469" s="38">
        <v>5</v>
      </c>
      <c r="E469" s="38">
        <v>3</v>
      </c>
      <c r="F469" s="32"/>
      <c r="G469" s="33">
        <v>15169633.390000001</v>
      </c>
      <c r="H469" s="33">
        <v>15169633.390000001</v>
      </c>
      <c r="I469" s="33">
        <v>0</v>
      </c>
      <c r="J469" s="33">
        <v>250.01</v>
      </c>
      <c r="K469" s="34"/>
      <c r="L469" s="33">
        <v>6484160</v>
      </c>
      <c r="M469" s="33">
        <v>6569211</v>
      </c>
      <c r="N469" s="33">
        <v>49010.355697092789</v>
      </c>
      <c r="O469" s="33">
        <v>112.2</v>
      </c>
      <c r="P469" s="34"/>
      <c r="Q469" s="33">
        <v>6470708.5800000001</v>
      </c>
      <c r="R469" s="33">
        <v>6483765.4729999993</v>
      </c>
      <c r="S469" s="33">
        <v>11361.120190275891</v>
      </c>
      <c r="T469" s="33">
        <v>10.01207</v>
      </c>
      <c r="U469" s="35"/>
      <c r="V469" s="12">
        <f t="shared" si="35"/>
        <v>6470708.5800000001</v>
      </c>
      <c r="W469" s="12">
        <f t="shared" si="36"/>
        <v>6483765.4729999993</v>
      </c>
      <c r="X469" s="12">
        <f t="shared" si="37"/>
        <v>0</v>
      </c>
      <c r="Y469" s="12">
        <f t="shared" si="38"/>
        <v>10.01207</v>
      </c>
    </row>
    <row r="470" spans="1:25" x14ac:dyDescent="0.2">
      <c r="A470" s="32">
        <f t="shared" si="39"/>
        <v>467</v>
      </c>
      <c r="B470" t="s">
        <v>465</v>
      </c>
      <c r="C470" s="38">
        <v>152</v>
      </c>
      <c r="D470" s="38">
        <v>5</v>
      </c>
      <c r="E470" s="38">
        <v>4</v>
      </c>
      <c r="F470" s="32"/>
      <c r="G470" s="33">
        <v>15300908.82</v>
      </c>
      <c r="H470" s="33">
        <v>15300908.82</v>
      </c>
      <c r="I470" s="33">
        <v>0</v>
      </c>
      <c r="J470" s="33">
        <v>250.02</v>
      </c>
      <c r="K470" s="34"/>
      <c r="L470" s="33">
        <v>6680460</v>
      </c>
      <c r="M470" s="33">
        <v>6946597</v>
      </c>
      <c r="N470" s="33">
        <v>166216.48661710226</v>
      </c>
      <c r="O470" s="33">
        <v>163.5</v>
      </c>
      <c r="P470" s="34"/>
      <c r="Q470" s="33">
        <v>6680791.7400000002</v>
      </c>
      <c r="R470" s="33">
        <v>6718109.3450000007</v>
      </c>
      <c r="S470" s="33">
        <v>38164.132802664142</v>
      </c>
      <c r="T470" s="33">
        <v>10.9191</v>
      </c>
      <c r="U470" s="35"/>
      <c r="V470" s="12">
        <f t="shared" si="35"/>
        <v>6680460</v>
      </c>
      <c r="W470" s="12">
        <f t="shared" si="36"/>
        <v>6718109.3450000007</v>
      </c>
      <c r="X470" s="12">
        <f t="shared" si="37"/>
        <v>0</v>
      </c>
      <c r="Y470" s="12">
        <f t="shared" si="38"/>
        <v>10.9191</v>
      </c>
    </row>
    <row r="471" spans="1:25" x14ac:dyDescent="0.2">
      <c r="A471" s="32">
        <f t="shared" si="39"/>
        <v>468</v>
      </c>
      <c r="B471" t="s">
        <v>466</v>
      </c>
      <c r="C471" s="38">
        <v>152</v>
      </c>
      <c r="D471" s="38">
        <v>5</v>
      </c>
      <c r="E471" s="38">
        <v>5</v>
      </c>
      <c r="F471" s="32"/>
      <c r="G471" s="33">
        <v>15511638.74</v>
      </c>
      <c r="H471" s="33">
        <v>15511638.74</v>
      </c>
      <c r="I471" s="33">
        <v>0</v>
      </c>
      <c r="J471" s="33">
        <v>250.01</v>
      </c>
      <c r="K471" s="34"/>
      <c r="L471" s="33">
        <v>6717050</v>
      </c>
      <c r="M471" s="33">
        <v>6915250</v>
      </c>
      <c r="N471" s="33">
        <v>172185.58940863778</v>
      </c>
      <c r="O471" s="33">
        <v>132.6</v>
      </c>
      <c r="P471" s="34"/>
      <c r="Q471" s="33">
        <v>6655086.8300000001</v>
      </c>
      <c r="R471" s="33">
        <v>6713290.9590000007</v>
      </c>
      <c r="S471" s="33">
        <v>42572.511082279729</v>
      </c>
      <c r="T471" s="33">
        <v>11.227590000000001</v>
      </c>
      <c r="U471" s="35"/>
      <c r="V471" s="12">
        <f t="shared" si="35"/>
        <v>6655086.8300000001</v>
      </c>
      <c r="W471" s="12">
        <f t="shared" si="36"/>
        <v>6713290.9590000007</v>
      </c>
      <c r="X471" s="12">
        <f t="shared" si="37"/>
        <v>0</v>
      </c>
      <c r="Y471" s="12">
        <f t="shared" si="38"/>
        <v>11.227590000000001</v>
      </c>
    </row>
    <row r="472" spans="1:25" x14ac:dyDescent="0.2">
      <c r="A472" s="32">
        <f t="shared" si="39"/>
        <v>469</v>
      </c>
      <c r="B472" t="s">
        <v>467</v>
      </c>
      <c r="C472" s="38">
        <v>152</v>
      </c>
      <c r="D472" s="38">
        <v>10</v>
      </c>
      <c r="E472" s="38">
        <v>2</v>
      </c>
      <c r="F472" s="32"/>
      <c r="G472" s="33">
        <v>6537986.7300000004</v>
      </c>
      <c r="H472" s="33">
        <v>6537986.7300000004</v>
      </c>
      <c r="I472" s="33">
        <v>0</v>
      </c>
      <c r="J472" s="33">
        <v>250.01</v>
      </c>
      <c r="K472" s="34"/>
      <c r="L472" s="33">
        <v>1788580</v>
      </c>
      <c r="M472" s="33">
        <v>1854203</v>
      </c>
      <c r="N472" s="33">
        <v>44039.764115323473</v>
      </c>
      <c r="O472" s="33">
        <v>136.6</v>
      </c>
      <c r="P472" s="34"/>
      <c r="Q472" s="33">
        <v>1788579.83</v>
      </c>
      <c r="R472" s="33">
        <v>1799080.2419999999</v>
      </c>
      <c r="S472" s="33">
        <v>3889.0992421061924</v>
      </c>
      <c r="T472" s="33">
        <v>14.97357</v>
      </c>
      <c r="U472" s="35"/>
      <c r="V472" s="12">
        <f t="shared" si="35"/>
        <v>1788579.83</v>
      </c>
      <c r="W472" s="12">
        <f t="shared" si="36"/>
        <v>1799080.2419999999</v>
      </c>
      <c r="X472" s="12">
        <f t="shared" si="37"/>
        <v>0</v>
      </c>
      <c r="Y472" s="12">
        <f t="shared" si="38"/>
        <v>14.97357</v>
      </c>
    </row>
    <row r="473" spans="1:25" x14ac:dyDescent="0.2">
      <c r="A473" s="32">
        <f t="shared" si="39"/>
        <v>470</v>
      </c>
      <c r="B473" t="s">
        <v>468</v>
      </c>
      <c r="C473" s="38">
        <v>152</v>
      </c>
      <c r="D473" s="38">
        <v>10</v>
      </c>
      <c r="E473" s="38">
        <v>3</v>
      </c>
      <c r="F473" s="32"/>
      <c r="G473" s="33">
        <v>6241221.3700000001</v>
      </c>
      <c r="H473" s="33">
        <v>6241221.3700000001</v>
      </c>
      <c r="I473" s="33">
        <v>0</v>
      </c>
      <c r="J473" s="33">
        <v>250.02</v>
      </c>
      <c r="K473" s="34"/>
      <c r="L473" s="33">
        <v>1995150</v>
      </c>
      <c r="M473" s="33">
        <v>2057748</v>
      </c>
      <c r="N473" s="33">
        <v>81199.792528470585</v>
      </c>
      <c r="O473" s="33">
        <v>140.19999999999999</v>
      </c>
      <c r="P473" s="34"/>
      <c r="Q473" s="33">
        <v>1925052.82</v>
      </c>
      <c r="R473" s="33">
        <v>1944063.9669999997</v>
      </c>
      <c r="S473" s="33">
        <v>12681.353705945174</v>
      </c>
      <c r="T473" s="33">
        <v>17.175040000000003</v>
      </c>
      <c r="U473" s="35"/>
      <c r="V473" s="12">
        <f t="shared" si="35"/>
        <v>1925052.82</v>
      </c>
      <c r="W473" s="12">
        <f t="shared" si="36"/>
        <v>1944063.9669999997</v>
      </c>
      <c r="X473" s="12">
        <f t="shared" si="37"/>
        <v>0</v>
      </c>
      <c r="Y473" s="12">
        <f t="shared" si="38"/>
        <v>17.175040000000003</v>
      </c>
    </row>
    <row r="474" spans="1:25" x14ac:dyDescent="0.2">
      <c r="A474" s="32">
        <f t="shared" si="39"/>
        <v>471</v>
      </c>
      <c r="B474" t="s">
        <v>469</v>
      </c>
      <c r="C474" s="38">
        <v>152</v>
      </c>
      <c r="D474" s="38">
        <v>10</v>
      </c>
      <c r="E474" s="38">
        <v>4</v>
      </c>
      <c r="F474" s="32"/>
      <c r="G474" s="33">
        <v>7133836.21</v>
      </c>
      <c r="H474" s="33">
        <v>7133836.21</v>
      </c>
      <c r="I474" s="33">
        <v>0</v>
      </c>
      <c r="J474" s="33">
        <v>250.01</v>
      </c>
      <c r="K474" s="34"/>
      <c r="L474" s="33">
        <v>2083160</v>
      </c>
      <c r="M474" s="33">
        <v>2197947</v>
      </c>
      <c r="N474" s="33">
        <v>92464.557059568629</v>
      </c>
      <c r="O474" s="33">
        <v>162.80000000000001</v>
      </c>
      <c r="P474" s="34"/>
      <c r="Q474" s="33">
        <v>2054265.89</v>
      </c>
      <c r="R474" s="33">
        <v>2102275.7010000004</v>
      </c>
      <c r="S474" s="33">
        <v>26816.786491686875</v>
      </c>
      <c r="T474" s="33">
        <v>18.611789999999999</v>
      </c>
      <c r="U474" s="35"/>
      <c r="V474" s="12">
        <f t="shared" si="35"/>
        <v>2054265.89</v>
      </c>
      <c r="W474" s="12">
        <f t="shared" si="36"/>
        <v>2102275.7010000004</v>
      </c>
      <c r="X474" s="12">
        <f t="shared" si="37"/>
        <v>0</v>
      </c>
      <c r="Y474" s="12">
        <f t="shared" si="38"/>
        <v>18.611789999999999</v>
      </c>
    </row>
    <row r="475" spans="1:25" x14ac:dyDescent="0.2">
      <c r="A475" s="32">
        <f t="shared" si="39"/>
        <v>472</v>
      </c>
      <c r="B475" t="s">
        <v>470</v>
      </c>
      <c r="C475" s="38">
        <v>152</v>
      </c>
      <c r="D475" s="38">
        <v>10</v>
      </c>
      <c r="E475" s="38">
        <v>5</v>
      </c>
      <c r="F475" s="32"/>
      <c r="G475" s="33">
        <v>100000000</v>
      </c>
      <c r="H475" s="33">
        <v>100000000</v>
      </c>
      <c r="I475" s="33">
        <v>0</v>
      </c>
      <c r="J475" s="33">
        <v>250</v>
      </c>
      <c r="K475" s="34"/>
      <c r="L475" s="33">
        <v>2127890</v>
      </c>
      <c r="M475" s="33">
        <v>2246709</v>
      </c>
      <c r="N475" s="33">
        <v>105825.73478758999</v>
      </c>
      <c r="O475" s="33">
        <v>150.80000000000001</v>
      </c>
      <c r="P475" s="34"/>
      <c r="Q475" s="33">
        <v>2159279.1800000002</v>
      </c>
      <c r="R475" s="33">
        <v>2232802.8659999999</v>
      </c>
      <c r="S475" s="33">
        <v>46090.009779496308</v>
      </c>
      <c r="T475" s="33">
        <v>19.048740000000002</v>
      </c>
      <c r="U475" s="35"/>
      <c r="V475" s="12">
        <f t="shared" si="35"/>
        <v>2127890</v>
      </c>
      <c r="W475" s="12">
        <f t="shared" si="36"/>
        <v>2232802.8659999999</v>
      </c>
      <c r="X475" s="12">
        <f t="shared" si="37"/>
        <v>0</v>
      </c>
      <c r="Y475" s="12">
        <f t="shared" si="38"/>
        <v>19.048740000000002</v>
      </c>
    </row>
    <row r="476" spans="1:25" x14ac:dyDescent="0.2">
      <c r="A476" s="32">
        <f t="shared" si="39"/>
        <v>473</v>
      </c>
      <c r="B476" t="s">
        <v>471</v>
      </c>
      <c r="C476" s="38">
        <v>152</v>
      </c>
      <c r="D476" s="38">
        <v>15</v>
      </c>
      <c r="E476" s="38">
        <v>2</v>
      </c>
      <c r="F476" s="32"/>
      <c r="G476" s="33">
        <v>4043268.34</v>
      </c>
      <c r="H476" s="33">
        <v>4043268.34</v>
      </c>
      <c r="I476" s="33">
        <v>0</v>
      </c>
      <c r="J476" s="33">
        <v>250.02</v>
      </c>
      <c r="K476" s="34"/>
      <c r="L476" s="33">
        <v>853911</v>
      </c>
      <c r="M476" s="33">
        <v>884356.8</v>
      </c>
      <c r="N476" s="33">
        <v>25964.336912174149</v>
      </c>
      <c r="O476" s="33">
        <v>152.9</v>
      </c>
      <c r="P476" s="34"/>
      <c r="Q476" s="33">
        <v>847377.62</v>
      </c>
      <c r="R476" s="33">
        <v>853924.55199999991</v>
      </c>
      <c r="S476" s="33">
        <v>3700.6557184933804</v>
      </c>
      <c r="T476" s="33">
        <v>19.808129999999998</v>
      </c>
      <c r="U476" s="35"/>
      <c r="V476" s="12">
        <f t="shared" si="35"/>
        <v>847377.62</v>
      </c>
      <c r="W476" s="12">
        <f t="shared" si="36"/>
        <v>853924.55199999991</v>
      </c>
      <c r="X476" s="12">
        <f t="shared" si="37"/>
        <v>0</v>
      </c>
      <c r="Y476" s="12">
        <f t="shared" si="38"/>
        <v>19.808129999999998</v>
      </c>
    </row>
    <row r="477" spans="1:25" x14ac:dyDescent="0.2">
      <c r="A477" s="32">
        <f t="shared" si="39"/>
        <v>474</v>
      </c>
      <c r="B477" t="s">
        <v>472</v>
      </c>
      <c r="C477" s="38">
        <v>152</v>
      </c>
      <c r="D477" s="38">
        <v>15</v>
      </c>
      <c r="E477" s="38">
        <v>3</v>
      </c>
      <c r="F477" s="32"/>
      <c r="G477" s="33">
        <v>4779590.03</v>
      </c>
      <c r="H477" s="33">
        <v>4779590.03</v>
      </c>
      <c r="I477" s="33">
        <v>0</v>
      </c>
      <c r="J477" s="33">
        <v>250.02</v>
      </c>
      <c r="K477" s="34"/>
      <c r="L477" s="33">
        <v>962219</v>
      </c>
      <c r="M477" s="33">
        <v>1026163.2</v>
      </c>
      <c r="N477" s="33">
        <v>33248.573916953363</v>
      </c>
      <c r="O477" s="33">
        <v>153.5</v>
      </c>
      <c r="P477" s="34"/>
      <c r="Q477" s="33">
        <v>978641.42</v>
      </c>
      <c r="R477" s="33">
        <v>998319.71400000004</v>
      </c>
      <c r="S477" s="33">
        <v>14071.763736037106</v>
      </c>
      <c r="T477" s="33">
        <v>22.543379999999999</v>
      </c>
      <c r="U477" s="35"/>
      <c r="V477" s="12">
        <f t="shared" si="35"/>
        <v>962219</v>
      </c>
      <c r="W477" s="12">
        <f t="shared" si="36"/>
        <v>998319.71400000004</v>
      </c>
      <c r="X477" s="12">
        <f t="shared" si="37"/>
        <v>0</v>
      </c>
      <c r="Y477" s="12">
        <f t="shared" si="38"/>
        <v>22.543379999999999</v>
      </c>
    </row>
    <row r="478" spans="1:25" x14ac:dyDescent="0.2">
      <c r="A478" s="32">
        <f t="shared" si="39"/>
        <v>475</v>
      </c>
      <c r="B478" t="s">
        <v>473</v>
      </c>
      <c r="C478" s="38">
        <v>152</v>
      </c>
      <c r="D478" s="38">
        <v>15</v>
      </c>
      <c r="E478" s="38">
        <v>4</v>
      </c>
      <c r="F478" s="32"/>
      <c r="G478" s="33">
        <v>100000000</v>
      </c>
      <c r="H478" s="33">
        <v>100000000</v>
      </c>
      <c r="I478" s="33">
        <v>0</v>
      </c>
      <c r="J478" s="33">
        <v>250</v>
      </c>
      <c r="K478" s="34"/>
      <c r="L478" s="33">
        <v>1091570</v>
      </c>
      <c r="M478" s="33">
        <v>1150569</v>
      </c>
      <c r="N478" s="33">
        <v>61447.15425107623</v>
      </c>
      <c r="O478" s="33">
        <v>150.9</v>
      </c>
      <c r="P478" s="34"/>
      <c r="Q478" s="33">
        <v>1081488.54</v>
      </c>
      <c r="R478" s="33">
        <v>1112998.923</v>
      </c>
      <c r="S478" s="33">
        <v>23363.930621092935</v>
      </c>
      <c r="T478" s="33">
        <v>24.380469999999995</v>
      </c>
      <c r="U478" s="35"/>
      <c r="V478" s="12">
        <f t="shared" si="35"/>
        <v>1081488.54</v>
      </c>
      <c r="W478" s="12">
        <f t="shared" si="36"/>
        <v>1112998.923</v>
      </c>
      <c r="X478" s="12">
        <f t="shared" si="37"/>
        <v>0</v>
      </c>
      <c r="Y478" s="12">
        <f t="shared" si="38"/>
        <v>24.380469999999995</v>
      </c>
    </row>
    <row r="479" spans="1:25" x14ac:dyDescent="0.2">
      <c r="A479" s="32">
        <f t="shared" si="39"/>
        <v>476</v>
      </c>
      <c r="B479" t="s">
        <v>474</v>
      </c>
      <c r="C479" s="38">
        <v>152</v>
      </c>
      <c r="D479" s="38">
        <v>15</v>
      </c>
      <c r="E479" s="38">
        <v>5</v>
      </c>
      <c r="F479" s="32"/>
      <c r="G479" s="33">
        <v>4810557.4400000004</v>
      </c>
      <c r="H479" s="33">
        <v>4810557.4400000004</v>
      </c>
      <c r="I479" s="33">
        <v>0</v>
      </c>
      <c r="J479" s="33">
        <v>250.02</v>
      </c>
      <c r="K479" s="34"/>
      <c r="L479" s="33">
        <v>1026070</v>
      </c>
      <c r="M479" s="33">
        <v>1181326</v>
      </c>
      <c r="N479" s="33">
        <v>106143.82446054557</v>
      </c>
      <c r="O479" s="33">
        <v>169.2</v>
      </c>
      <c r="P479" s="34"/>
      <c r="Q479" s="33">
        <v>1085740.04</v>
      </c>
      <c r="R479" s="33">
        <v>1139307.6340000001</v>
      </c>
      <c r="S479" s="33">
        <v>33792.335780401823</v>
      </c>
      <c r="T479" s="33">
        <v>25.141559999999998</v>
      </c>
      <c r="U479" s="35"/>
      <c r="V479" s="12">
        <f t="shared" si="35"/>
        <v>1026070</v>
      </c>
      <c r="W479" s="12">
        <f t="shared" si="36"/>
        <v>1139307.6340000001</v>
      </c>
      <c r="X479" s="12">
        <f t="shared" si="37"/>
        <v>0</v>
      </c>
      <c r="Y479" s="12">
        <f t="shared" si="38"/>
        <v>25.141559999999998</v>
      </c>
    </row>
    <row r="480" spans="1:25" x14ac:dyDescent="0.2">
      <c r="A480" s="32">
        <f t="shared" si="39"/>
        <v>477</v>
      </c>
      <c r="B480" t="s">
        <v>475</v>
      </c>
      <c r="C480" s="38">
        <v>152</v>
      </c>
      <c r="D480" s="38">
        <v>20</v>
      </c>
      <c r="E480" s="38">
        <v>2</v>
      </c>
      <c r="F480" s="32"/>
      <c r="G480" s="33">
        <v>3492903.34</v>
      </c>
      <c r="H480" s="33">
        <v>3492903.34</v>
      </c>
      <c r="I480" s="33">
        <v>0</v>
      </c>
      <c r="J480" s="33">
        <v>250.02</v>
      </c>
      <c r="K480" s="34"/>
      <c r="L480" s="33">
        <v>431124</v>
      </c>
      <c r="M480" s="33">
        <v>462931.3</v>
      </c>
      <c r="N480" s="33">
        <v>18728.340111831709</v>
      </c>
      <c r="O480" s="33">
        <v>155.19999999999999</v>
      </c>
      <c r="P480" s="34"/>
      <c r="Q480" s="33">
        <v>436392.66</v>
      </c>
      <c r="R480" s="33">
        <v>451495.97100000008</v>
      </c>
      <c r="S480" s="33">
        <v>8843.2330063783229</v>
      </c>
      <c r="T480" s="33">
        <v>23.690169999999998</v>
      </c>
      <c r="U480" s="35"/>
      <c r="V480" s="12">
        <f t="shared" si="35"/>
        <v>431124</v>
      </c>
      <c r="W480" s="12">
        <f t="shared" si="36"/>
        <v>451495.97100000008</v>
      </c>
      <c r="X480" s="12">
        <f t="shared" si="37"/>
        <v>0</v>
      </c>
      <c r="Y480" s="12">
        <f t="shared" si="38"/>
        <v>23.690169999999998</v>
      </c>
    </row>
    <row r="481" spans="1:25" x14ac:dyDescent="0.2">
      <c r="A481" s="32">
        <f t="shared" si="39"/>
        <v>478</v>
      </c>
      <c r="B481" t="s">
        <v>476</v>
      </c>
      <c r="C481" s="38">
        <v>152</v>
      </c>
      <c r="D481" s="38">
        <v>20</v>
      </c>
      <c r="E481" s="38">
        <v>3</v>
      </c>
      <c r="F481" s="32"/>
      <c r="G481" s="33">
        <v>3562303.24</v>
      </c>
      <c r="H481" s="33">
        <v>3562303.24</v>
      </c>
      <c r="I481" s="33">
        <v>0</v>
      </c>
      <c r="J481" s="33">
        <v>250.03</v>
      </c>
      <c r="K481" s="34"/>
      <c r="L481" s="33">
        <v>600665</v>
      </c>
      <c r="M481" s="33">
        <v>623535.80000000005</v>
      </c>
      <c r="N481" s="33">
        <v>20538.274858852623</v>
      </c>
      <c r="O481" s="33">
        <v>100.2</v>
      </c>
      <c r="P481" s="34"/>
      <c r="Q481" s="33">
        <v>587055.56000000006</v>
      </c>
      <c r="R481" s="33">
        <v>605467.48699999996</v>
      </c>
      <c r="S481" s="33">
        <v>11734.528836785767</v>
      </c>
      <c r="T481" s="33">
        <v>27.317140000000002</v>
      </c>
      <c r="U481" s="35"/>
      <c r="V481" s="12">
        <f t="shared" si="35"/>
        <v>587055.56000000006</v>
      </c>
      <c r="W481" s="12">
        <f t="shared" si="36"/>
        <v>605467.48699999996</v>
      </c>
      <c r="X481" s="12">
        <f t="shared" si="37"/>
        <v>0</v>
      </c>
      <c r="Y481" s="12">
        <f t="shared" si="38"/>
        <v>27.317140000000002</v>
      </c>
    </row>
    <row r="482" spans="1:25" x14ac:dyDescent="0.2">
      <c r="A482" s="32">
        <f t="shared" si="39"/>
        <v>479</v>
      </c>
      <c r="B482" t="s">
        <v>477</v>
      </c>
      <c r="C482" s="38">
        <v>152</v>
      </c>
      <c r="D482" s="38">
        <v>20</v>
      </c>
      <c r="E482" s="38">
        <v>4</v>
      </c>
      <c r="F482" s="32"/>
      <c r="G482" s="33">
        <v>3412727.35</v>
      </c>
      <c r="H482" s="33">
        <v>3412727.35</v>
      </c>
      <c r="I482" s="33">
        <v>0</v>
      </c>
      <c r="J482" s="33">
        <v>250.02</v>
      </c>
      <c r="K482" s="34"/>
      <c r="L482" s="33">
        <v>606221</v>
      </c>
      <c r="M482" s="33">
        <v>660350.19999999995</v>
      </c>
      <c r="N482" s="33">
        <v>46805.228107314877</v>
      </c>
      <c r="O482" s="33">
        <v>139.30000000000001</v>
      </c>
      <c r="P482" s="34"/>
      <c r="Q482" s="33">
        <v>658822.96</v>
      </c>
      <c r="R482" s="33">
        <v>678538.73800000001</v>
      </c>
      <c r="S482" s="33">
        <v>12566.071594801801</v>
      </c>
      <c r="T482" s="33">
        <v>29.324480000000001</v>
      </c>
      <c r="U482" s="35"/>
      <c r="V482" s="12">
        <f t="shared" si="35"/>
        <v>606221</v>
      </c>
      <c r="W482" s="12">
        <f t="shared" si="36"/>
        <v>660350.19999999995</v>
      </c>
      <c r="X482" s="12">
        <f t="shared" si="37"/>
        <v>0</v>
      </c>
      <c r="Y482" s="12">
        <f t="shared" si="38"/>
        <v>29.324480000000001</v>
      </c>
    </row>
    <row r="483" spans="1:25" x14ac:dyDescent="0.2">
      <c r="A483" s="32">
        <f t="shared" si="39"/>
        <v>480</v>
      </c>
      <c r="B483" t="s">
        <v>478</v>
      </c>
      <c r="C483" s="38">
        <v>152</v>
      </c>
      <c r="D483" s="38">
        <v>20</v>
      </c>
      <c r="E483" s="38">
        <v>5</v>
      </c>
      <c r="F483" s="32"/>
      <c r="G483" s="33">
        <v>100000000</v>
      </c>
      <c r="H483" s="33">
        <v>100000000</v>
      </c>
      <c r="I483" s="33">
        <v>0</v>
      </c>
      <c r="J483" s="33">
        <v>250</v>
      </c>
      <c r="K483" s="34"/>
      <c r="L483" s="33">
        <v>720601</v>
      </c>
      <c r="M483" s="33">
        <v>773080.9</v>
      </c>
      <c r="N483" s="33">
        <v>40703.556045715064</v>
      </c>
      <c r="O483" s="33">
        <v>135.80000000000001</v>
      </c>
      <c r="P483" s="34"/>
      <c r="Q483" s="33">
        <v>749450.71</v>
      </c>
      <c r="R483" s="33">
        <v>777143.31700000004</v>
      </c>
      <c r="S483" s="33">
        <v>16716.395120890582</v>
      </c>
      <c r="T483" s="33">
        <v>30.136650000000003</v>
      </c>
      <c r="U483" s="35"/>
      <c r="V483" s="12">
        <f t="shared" si="35"/>
        <v>720601</v>
      </c>
      <c r="W483" s="12">
        <f t="shared" si="36"/>
        <v>773080.9</v>
      </c>
      <c r="X483" s="12">
        <f t="shared" si="37"/>
        <v>0</v>
      </c>
      <c r="Y483" s="12">
        <f t="shared" si="38"/>
        <v>30.136650000000003</v>
      </c>
    </row>
    <row r="484" spans="1:25" x14ac:dyDescent="0.2">
      <c r="A484" s="32">
        <f t="shared" si="39"/>
        <v>481</v>
      </c>
      <c r="B484" t="s">
        <v>479</v>
      </c>
      <c r="C484" s="38">
        <v>226</v>
      </c>
      <c r="D484" s="38">
        <v>5</v>
      </c>
      <c r="E484" s="38">
        <v>2</v>
      </c>
      <c r="F484" s="32"/>
      <c r="G484" s="33">
        <v>37301507.780000001</v>
      </c>
      <c r="H484" s="33">
        <v>37301507.780000001</v>
      </c>
      <c r="I484" s="33">
        <v>0</v>
      </c>
      <c r="J484" s="33">
        <v>250.02</v>
      </c>
      <c r="K484" s="34"/>
      <c r="L484" s="33">
        <v>14110000</v>
      </c>
      <c r="M484" s="33">
        <v>14250370</v>
      </c>
      <c r="N484" s="33">
        <v>75556.028511591619</v>
      </c>
      <c r="O484" s="33">
        <v>124.7</v>
      </c>
      <c r="P484" s="34"/>
      <c r="Q484" s="33">
        <v>14069981.15</v>
      </c>
      <c r="R484" s="33">
        <v>14069981.150000002</v>
      </c>
      <c r="S484" s="33">
        <v>1.963400381411351E-9</v>
      </c>
      <c r="T484" s="33">
        <v>21.490459999999999</v>
      </c>
      <c r="U484" s="35"/>
      <c r="V484" s="12">
        <f t="shared" si="35"/>
        <v>14069981.15</v>
      </c>
      <c r="W484" s="12">
        <f t="shared" si="36"/>
        <v>14069981.150000002</v>
      </c>
      <c r="X484" s="12">
        <f t="shared" si="37"/>
        <v>0</v>
      </c>
      <c r="Y484" s="12">
        <f t="shared" si="38"/>
        <v>21.490459999999999</v>
      </c>
    </row>
    <row r="485" spans="1:25" x14ac:dyDescent="0.2">
      <c r="A485" s="32">
        <f t="shared" si="39"/>
        <v>482</v>
      </c>
      <c r="B485" t="s">
        <v>480</v>
      </c>
      <c r="C485" s="38">
        <v>226</v>
      </c>
      <c r="D485" s="38">
        <v>5</v>
      </c>
      <c r="E485" s="38">
        <v>3</v>
      </c>
      <c r="F485" s="32"/>
      <c r="G485" s="33">
        <v>37532944.43</v>
      </c>
      <c r="H485" s="33">
        <v>37532944.43</v>
      </c>
      <c r="I485" s="33">
        <v>0</v>
      </c>
      <c r="J485" s="33">
        <v>250.02</v>
      </c>
      <c r="K485" s="34"/>
      <c r="L485" s="33">
        <v>14258900</v>
      </c>
      <c r="M485" s="33">
        <v>14848170</v>
      </c>
      <c r="N485" s="33">
        <v>396990.92362980347</v>
      </c>
      <c r="O485" s="33">
        <v>130.69999999999999</v>
      </c>
      <c r="P485" s="34"/>
      <c r="Q485" s="33">
        <v>14232178.57</v>
      </c>
      <c r="R485" s="33">
        <v>14289029.631000001</v>
      </c>
      <c r="S485" s="33">
        <v>29416.332150858125</v>
      </c>
      <c r="T485" s="33">
        <v>23.311100000000003</v>
      </c>
      <c r="U485" s="35"/>
      <c r="V485" s="12">
        <f t="shared" si="35"/>
        <v>14232178.57</v>
      </c>
      <c r="W485" s="12">
        <f t="shared" si="36"/>
        <v>14289029.631000001</v>
      </c>
      <c r="X485" s="12">
        <f t="shared" si="37"/>
        <v>0</v>
      </c>
      <c r="Y485" s="12">
        <f t="shared" si="38"/>
        <v>23.311100000000003</v>
      </c>
    </row>
    <row r="486" spans="1:25" x14ac:dyDescent="0.2">
      <c r="A486" s="32">
        <f t="shared" si="39"/>
        <v>483</v>
      </c>
      <c r="B486" t="s">
        <v>481</v>
      </c>
      <c r="C486" s="38">
        <v>226</v>
      </c>
      <c r="D486" s="38">
        <v>5</v>
      </c>
      <c r="E486" s="38">
        <v>4</v>
      </c>
      <c r="F486" s="32"/>
      <c r="G486" s="33">
        <v>37183882.700000003</v>
      </c>
      <c r="H486" s="33">
        <v>37183882.700000003</v>
      </c>
      <c r="I486" s="33">
        <v>0</v>
      </c>
      <c r="J486" s="33">
        <v>250.29</v>
      </c>
      <c r="K486" s="34"/>
      <c r="L486" s="33">
        <v>14131600</v>
      </c>
      <c r="M486" s="33">
        <v>14801760</v>
      </c>
      <c r="N486" s="33">
        <v>418570.97685657407</v>
      </c>
      <c r="O486" s="33">
        <v>146.19999999999999</v>
      </c>
      <c r="P486" s="34"/>
      <c r="Q486" s="33">
        <v>13954187.689999999</v>
      </c>
      <c r="R486" s="33">
        <v>14023108.995000001</v>
      </c>
      <c r="S486" s="33">
        <v>44447.659929233785</v>
      </c>
      <c r="T486" s="33">
        <v>25.699189999999998</v>
      </c>
      <c r="U486" s="35"/>
      <c r="V486" s="12">
        <f t="shared" si="35"/>
        <v>13954187.689999999</v>
      </c>
      <c r="W486" s="12">
        <f t="shared" si="36"/>
        <v>14023108.995000001</v>
      </c>
      <c r="X486" s="12">
        <f t="shared" si="37"/>
        <v>0</v>
      </c>
      <c r="Y486" s="12">
        <f t="shared" si="38"/>
        <v>25.699189999999998</v>
      </c>
    </row>
    <row r="487" spans="1:25" x14ac:dyDescent="0.2">
      <c r="A487" s="32">
        <f t="shared" si="39"/>
        <v>484</v>
      </c>
      <c r="B487" t="s">
        <v>482</v>
      </c>
      <c r="C487" s="38">
        <v>226</v>
      </c>
      <c r="D487" s="38">
        <v>5</v>
      </c>
      <c r="E487" s="38">
        <v>5</v>
      </c>
      <c r="F487" s="32"/>
      <c r="G487" s="33">
        <v>37528303.75</v>
      </c>
      <c r="H487" s="33">
        <v>37528303.75</v>
      </c>
      <c r="I487" s="33">
        <v>0</v>
      </c>
      <c r="J487" s="33">
        <v>250.01</v>
      </c>
      <c r="K487" s="34"/>
      <c r="L487" s="33">
        <v>16937300</v>
      </c>
      <c r="M487" s="33">
        <v>17329480</v>
      </c>
      <c r="N487" s="33">
        <v>364232.00725788932</v>
      </c>
      <c r="O487" s="33">
        <v>163.9</v>
      </c>
      <c r="P487" s="34"/>
      <c r="Q487" s="33">
        <v>16582960.119999999</v>
      </c>
      <c r="R487" s="33">
        <v>16682272.944999998</v>
      </c>
      <c r="S487" s="33">
        <v>51914.221586729334</v>
      </c>
      <c r="T487" s="33">
        <v>27.54</v>
      </c>
      <c r="U487" s="35"/>
      <c r="V487" s="12">
        <f t="shared" si="35"/>
        <v>16582960.119999999</v>
      </c>
      <c r="W487" s="12">
        <f t="shared" si="36"/>
        <v>16682272.944999998</v>
      </c>
      <c r="X487" s="12">
        <f t="shared" si="37"/>
        <v>0</v>
      </c>
      <c r="Y487" s="12">
        <f t="shared" si="38"/>
        <v>27.54</v>
      </c>
    </row>
    <row r="488" spans="1:25" x14ac:dyDescent="0.2">
      <c r="A488" s="32">
        <f t="shared" si="39"/>
        <v>485</v>
      </c>
      <c r="B488" t="s">
        <v>483</v>
      </c>
      <c r="C488" s="38">
        <v>226</v>
      </c>
      <c r="D488" s="38">
        <v>10</v>
      </c>
      <c r="E488" s="38">
        <v>2</v>
      </c>
      <c r="F488" s="32"/>
      <c r="G488" s="33">
        <v>17510233.219999999</v>
      </c>
      <c r="H488" s="33">
        <v>17510233.219999999</v>
      </c>
      <c r="I488" s="33">
        <v>0</v>
      </c>
      <c r="J488" s="33">
        <v>250.02</v>
      </c>
      <c r="K488" s="34"/>
      <c r="L488" s="33">
        <v>3999420</v>
      </c>
      <c r="M488" s="33">
        <v>4273036</v>
      </c>
      <c r="N488" s="33">
        <v>216942.20009537615</v>
      </c>
      <c r="O488" s="33">
        <v>146.5</v>
      </c>
      <c r="P488" s="34"/>
      <c r="Q488" s="33">
        <v>3997268.15</v>
      </c>
      <c r="R488" s="33">
        <v>4015923.9709999999</v>
      </c>
      <c r="S488" s="33">
        <v>9933.4863034859809</v>
      </c>
      <c r="T488" s="33">
        <v>35.811950000000003</v>
      </c>
      <c r="U488" s="35"/>
      <c r="V488" s="12">
        <f t="shared" si="35"/>
        <v>3997268.15</v>
      </c>
      <c r="W488" s="12">
        <f t="shared" si="36"/>
        <v>4015923.9709999999</v>
      </c>
      <c r="X488" s="12">
        <f t="shared" si="37"/>
        <v>0</v>
      </c>
      <c r="Y488" s="12">
        <f t="shared" si="38"/>
        <v>35.811950000000003</v>
      </c>
    </row>
    <row r="489" spans="1:25" x14ac:dyDescent="0.2">
      <c r="A489" s="32">
        <f t="shared" si="39"/>
        <v>486</v>
      </c>
      <c r="B489" t="s">
        <v>484</v>
      </c>
      <c r="C489" s="38">
        <v>226</v>
      </c>
      <c r="D489" s="38">
        <v>10</v>
      </c>
      <c r="E489" s="38">
        <v>3</v>
      </c>
      <c r="F489" s="32"/>
      <c r="G489" s="33">
        <v>17930107.010000002</v>
      </c>
      <c r="H489" s="33">
        <v>17930107.010000002</v>
      </c>
      <c r="I489" s="33">
        <v>0</v>
      </c>
      <c r="J489" s="33">
        <v>250.02</v>
      </c>
      <c r="K489" s="34"/>
      <c r="L489" s="33">
        <v>4397340</v>
      </c>
      <c r="M489" s="33">
        <v>4585440</v>
      </c>
      <c r="N489" s="33">
        <v>99804.630041786033</v>
      </c>
      <c r="O489" s="33">
        <v>195.4</v>
      </c>
      <c r="P489" s="34"/>
      <c r="Q489" s="33">
        <v>4190771.1</v>
      </c>
      <c r="R489" s="33">
        <v>4278229.5319999997</v>
      </c>
      <c r="S489" s="33">
        <v>45998.8770952255</v>
      </c>
      <c r="T489" s="33">
        <v>39.347570000000005</v>
      </c>
      <c r="U489" s="35"/>
      <c r="V489" s="12">
        <f t="shared" si="35"/>
        <v>4190771.1</v>
      </c>
      <c r="W489" s="12">
        <f t="shared" si="36"/>
        <v>4278229.5319999997</v>
      </c>
      <c r="X489" s="12">
        <f t="shared" si="37"/>
        <v>0</v>
      </c>
      <c r="Y489" s="12">
        <f t="shared" si="38"/>
        <v>39.347570000000005</v>
      </c>
    </row>
    <row r="490" spans="1:25" x14ac:dyDescent="0.2">
      <c r="A490" s="32">
        <f t="shared" si="39"/>
        <v>487</v>
      </c>
      <c r="B490" t="s">
        <v>485</v>
      </c>
      <c r="C490" s="38">
        <v>226</v>
      </c>
      <c r="D490" s="38">
        <v>10</v>
      </c>
      <c r="E490" s="38">
        <v>4</v>
      </c>
      <c r="F490" s="32"/>
      <c r="G490" s="33">
        <v>18220371.079999998</v>
      </c>
      <c r="H490" s="33">
        <v>18220371.079999998</v>
      </c>
      <c r="I490" s="33">
        <v>0</v>
      </c>
      <c r="J490" s="33">
        <v>250.02</v>
      </c>
      <c r="K490" s="34"/>
      <c r="L490" s="33">
        <v>4160610</v>
      </c>
      <c r="M490" s="33">
        <v>4481135</v>
      </c>
      <c r="N490" s="33">
        <v>338600.0160218543</v>
      </c>
      <c r="O490" s="33">
        <v>181.1</v>
      </c>
      <c r="P490" s="34"/>
      <c r="Q490" s="33">
        <v>4042884.05</v>
      </c>
      <c r="R490" s="33">
        <v>4089240.7680000002</v>
      </c>
      <c r="S490" s="33">
        <v>45481.395173834171</v>
      </c>
      <c r="T490" s="33">
        <v>43.684330000000003</v>
      </c>
      <c r="U490" s="35"/>
      <c r="V490" s="12">
        <f t="shared" si="35"/>
        <v>4042884.05</v>
      </c>
      <c r="W490" s="12">
        <f t="shared" si="36"/>
        <v>4089240.7680000002</v>
      </c>
      <c r="X490" s="12">
        <f t="shared" si="37"/>
        <v>0</v>
      </c>
      <c r="Y490" s="12">
        <f t="shared" si="38"/>
        <v>43.684330000000003</v>
      </c>
    </row>
    <row r="491" spans="1:25" x14ac:dyDescent="0.2">
      <c r="A491" s="32">
        <f t="shared" si="39"/>
        <v>488</v>
      </c>
      <c r="B491" t="s">
        <v>486</v>
      </c>
      <c r="C491" s="38">
        <v>226</v>
      </c>
      <c r="D491" s="38">
        <v>10</v>
      </c>
      <c r="E491" s="38">
        <v>5</v>
      </c>
      <c r="F491" s="32"/>
      <c r="G491" s="33">
        <v>100000000</v>
      </c>
      <c r="H491" s="33">
        <v>100000000</v>
      </c>
      <c r="I491" s="33">
        <v>0</v>
      </c>
      <c r="J491" s="33">
        <v>250</v>
      </c>
      <c r="K491" s="34"/>
      <c r="L491" s="33">
        <v>6114660</v>
      </c>
      <c r="M491" s="33">
        <v>6322050</v>
      </c>
      <c r="N491" s="33">
        <v>175138.69836979682</v>
      </c>
      <c r="O491" s="33">
        <v>191.8</v>
      </c>
      <c r="P491" s="34"/>
      <c r="Q491" s="33">
        <v>6110784.1399999997</v>
      </c>
      <c r="R491" s="33">
        <v>6224699.8860000018</v>
      </c>
      <c r="S491" s="33">
        <v>70274.739344877962</v>
      </c>
      <c r="T491" s="33">
        <v>45.139420000000001</v>
      </c>
      <c r="U491" s="35"/>
      <c r="V491" s="12">
        <f t="shared" si="35"/>
        <v>6110784.1399999997</v>
      </c>
      <c r="W491" s="12">
        <f t="shared" si="36"/>
        <v>6224699.8860000018</v>
      </c>
      <c r="X491" s="12">
        <f t="shared" si="37"/>
        <v>0</v>
      </c>
      <c r="Y491" s="12">
        <f t="shared" si="38"/>
        <v>45.139420000000001</v>
      </c>
    </row>
    <row r="492" spans="1:25" x14ac:dyDescent="0.2">
      <c r="A492" s="32">
        <f t="shared" si="39"/>
        <v>489</v>
      </c>
      <c r="B492" t="s">
        <v>487</v>
      </c>
      <c r="C492" s="38">
        <v>226</v>
      </c>
      <c r="D492" s="38">
        <v>15</v>
      </c>
      <c r="E492" s="38">
        <v>2</v>
      </c>
      <c r="F492" s="32"/>
      <c r="G492" s="33">
        <v>12059145.630000001</v>
      </c>
      <c r="H492" s="33">
        <v>12059145.630000001</v>
      </c>
      <c r="I492" s="33">
        <v>0</v>
      </c>
      <c r="J492" s="33">
        <v>250.03</v>
      </c>
      <c r="K492" s="34"/>
      <c r="L492" s="33">
        <v>2110180</v>
      </c>
      <c r="M492" s="33">
        <v>2194079</v>
      </c>
      <c r="N492" s="33">
        <v>79095.015779195033</v>
      </c>
      <c r="O492" s="33">
        <v>157.1</v>
      </c>
      <c r="P492" s="34"/>
      <c r="Q492" s="33">
        <v>2006605.9</v>
      </c>
      <c r="R492" s="33">
        <v>2048233.8109999995</v>
      </c>
      <c r="S492" s="33">
        <v>22853.859271848989</v>
      </c>
      <c r="T492" s="33">
        <v>46.609520000000003</v>
      </c>
      <c r="U492" s="35"/>
      <c r="V492" s="12">
        <f t="shared" si="35"/>
        <v>2006605.9</v>
      </c>
      <c r="W492" s="12">
        <f t="shared" si="36"/>
        <v>2048233.8109999995</v>
      </c>
      <c r="X492" s="12">
        <f t="shared" si="37"/>
        <v>0</v>
      </c>
      <c r="Y492" s="12">
        <f t="shared" si="38"/>
        <v>46.609520000000003</v>
      </c>
    </row>
    <row r="493" spans="1:25" x14ac:dyDescent="0.2">
      <c r="A493" s="32">
        <f t="shared" si="39"/>
        <v>490</v>
      </c>
      <c r="B493" t="s">
        <v>488</v>
      </c>
      <c r="C493" s="38">
        <v>226</v>
      </c>
      <c r="D493" s="38">
        <v>15</v>
      </c>
      <c r="E493" s="38">
        <v>3</v>
      </c>
      <c r="F493" s="32"/>
      <c r="G493" s="33">
        <v>12122165.640000001</v>
      </c>
      <c r="H493" s="33">
        <v>12122165.640000001</v>
      </c>
      <c r="I493" s="33">
        <v>0</v>
      </c>
      <c r="J493" s="33">
        <v>250.04</v>
      </c>
      <c r="K493" s="34"/>
      <c r="L493" s="33">
        <v>2089160</v>
      </c>
      <c r="M493" s="33">
        <v>2323420</v>
      </c>
      <c r="N493" s="33">
        <v>142110.30606148482</v>
      </c>
      <c r="O493" s="33">
        <v>174</v>
      </c>
      <c r="P493" s="34"/>
      <c r="Q493" s="33">
        <v>2157372.7200000002</v>
      </c>
      <c r="R493" s="33">
        <v>2209716.8190000001</v>
      </c>
      <c r="S493" s="33">
        <v>28366.00430485851</v>
      </c>
      <c r="T493" s="33">
        <v>51.936059999999998</v>
      </c>
      <c r="U493" s="35"/>
      <c r="V493" s="12">
        <f t="shared" si="35"/>
        <v>2089160</v>
      </c>
      <c r="W493" s="12">
        <f t="shared" si="36"/>
        <v>2209716.8190000001</v>
      </c>
      <c r="X493" s="12">
        <f t="shared" si="37"/>
        <v>0</v>
      </c>
      <c r="Y493" s="12">
        <f t="shared" si="38"/>
        <v>51.936059999999998</v>
      </c>
    </row>
    <row r="494" spans="1:25" x14ac:dyDescent="0.2">
      <c r="A494" s="32">
        <f t="shared" si="39"/>
        <v>491</v>
      </c>
      <c r="B494" t="s">
        <v>489</v>
      </c>
      <c r="C494" s="38">
        <v>226</v>
      </c>
      <c r="D494" s="38">
        <v>15</v>
      </c>
      <c r="E494" s="38">
        <v>4</v>
      </c>
      <c r="F494" s="32"/>
      <c r="G494" s="33">
        <v>100000000</v>
      </c>
      <c r="H494" s="33">
        <v>100000000</v>
      </c>
      <c r="I494" s="33">
        <v>0</v>
      </c>
      <c r="J494" s="33">
        <v>250.05</v>
      </c>
      <c r="K494" s="34"/>
      <c r="L494" s="33">
        <v>2154320</v>
      </c>
      <c r="M494" s="33">
        <v>2307845</v>
      </c>
      <c r="N494" s="33">
        <v>86653.232195919845</v>
      </c>
      <c r="O494" s="33">
        <v>163.9</v>
      </c>
      <c r="P494" s="34"/>
      <c r="Q494" s="33">
        <v>2185717.62</v>
      </c>
      <c r="R494" s="33">
        <v>2278513.1430000002</v>
      </c>
      <c r="S494" s="33">
        <v>50752.536972524897</v>
      </c>
      <c r="T494" s="33">
        <v>57.935100000000013</v>
      </c>
      <c r="U494" s="35"/>
      <c r="V494" s="12">
        <f t="shared" si="35"/>
        <v>2154320</v>
      </c>
      <c r="W494" s="12">
        <f t="shared" si="36"/>
        <v>2278513.1430000002</v>
      </c>
      <c r="X494" s="12">
        <f t="shared" si="37"/>
        <v>0</v>
      </c>
      <c r="Y494" s="12">
        <f t="shared" si="38"/>
        <v>57.935100000000013</v>
      </c>
    </row>
    <row r="495" spans="1:25" x14ac:dyDescent="0.2">
      <c r="A495" s="32">
        <f t="shared" si="39"/>
        <v>492</v>
      </c>
      <c r="B495" t="s">
        <v>490</v>
      </c>
      <c r="C495" s="38">
        <v>226</v>
      </c>
      <c r="D495" s="38">
        <v>15</v>
      </c>
      <c r="E495" s="38">
        <v>5</v>
      </c>
      <c r="F495" s="32"/>
      <c r="G495" s="33">
        <v>100000000</v>
      </c>
      <c r="H495" s="33">
        <v>100000000</v>
      </c>
      <c r="I495" s="33">
        <v>0</v>
      </c>
      <c r="J495" s="33">
        <v>250.03</v>
      </c>
      <c r="K495" s="34"/>
      <c r="L495" s="33">
        <v>3226520</v>
      </c>
      <c r="M495" s="33">
        <v>3548964</v>
      </c>
      <c r="N495" s="33">
        <v>214784.64807543598</v>
      </c>
      <c r="O495" s="33">
        <v>164.3</v>
      </c>
      <c r="P495" s="34"/>
      <c r="Q495" s="33">
        <v>3401930.19</v>
      </c>
      <c r="R495" s="33">
        <v>3472234.0689999997</v>
      </c>
      <c r="S495" s="33">
        <v>50191.766258436684</v>
      </c>
      <c r="T495" s="33">
        <v>59.948539999999994</v>
      </c>
      <c r="U495" s="35"/>
      <c r="V495" s="12">
        <f t="shared" si="35"/>
        <v>3226520</v>
      </c>
      <c r="W495" s="12">
        <f t="shared" si="36"/>
        <v>3472234.0689999997</v>
      </c>
      <c r="X495" s="12">
        <f t="shared" si="37"/>
        <v>0</v>
      </c>
      <c r="Y495" s="12">
        <f t="shared" si="38"/>
        <v>59.948539999999994</v>
      </c>
    </row>
    <row r="496" spans="1:25" x14ac:dyDescent="0.2">
      <c r="A496" s="32">
        <f t="shared" si="39"/>
        <v>493</v>
      </c>
      <c r="B496" t="s">
        <v>491</v>
      </c>
      <c r="C496" s="38">
        <v>226</v>
      </c>
      <c r="D496" s="38">
        <v>20</v>
      </c>
      <c r="E496" s="38">
        <v>2</v>
      </c>
      <c r="F496" s="32"/>
      <c r="G496" s="33">
        <v>9010384.9399999995</v>
      </c>
      <c r="H496" s="33">
        <v>9010384.9399999995</v>
      </c>
      <c r="I496" s="33">
        <v>0</v>
      </c>
      <c r="J496" s="33">
        <v>250.14</v>
      </c>
      <c r="K496" s="34"/>
      <c r="L496" s="33">
        <v>1200750</v>
      </c>
      <c r="M496" s="33">
        <v>1299123</v>
      </c>
      <c r="N496" s="33">
        <v>59604.110046576861</v>
      </c>
      <c r="O496" s="33">
        <v>160.9</v>
      </c>
      <c r="P496" s="34"/>
      <c r="Q496" s="33">
        <v>1228727.69</v>
      </c>
      <c r="R496" s="33">
        <v>1247626.1939999999</v>
      </c>
      <c r="S496" s="33">
        <v>14001.439293995772</v>
      </c>
      <c r="T496" s="33">
        <v>56.914499999999997</v>
      </c>
      <c r="U496" s="35"/>
      <c r="V496" s="12">
        <f t="shared" si="35"/>
        <v>1200750</v>
      </c>
      <c r="W496" s="12">
        <f t="shared" si="36"/>
        <v>1247626.1939999999</v>
      </c>
      <c r="X496" s="12">
        <f t="shared" si="37"/>
        <v>0</v>
      </c>
      <c r="Y496" s="12">
        <f t="shared" si="38"/>
        <v>56.914499999999997</v>
      </c>
    </row>
    <row r="497" spans="1:25" x14ac:dyDescent="0.2">
      <c r="A497" s="32">
        <f t="shared" si="39"/>
        <v>494</v>
      </c>
      <c r="B497" t="s">
        <v>492</v>
      </c>
      <c r="C497" s="38">
        <v>226</v>
      </c>
      <c r="D497" s="38">
        <v>20</v>
      </c>
      <c r="E497" s="38">
        <v>3</v>
      </c>
      <c r="F497" s="32"/>
      <c r="G497" s="33">
        <v>8893155.7100000009</v>
      </c>
      <c r="H497" s="33">
        <v>8893155.7100000009</v>
      </c>
      <c r="I497" s="33">
        <v>0</v>
      </c>
      <c r="J497" s="33">
        <v>250.04</v>
      </c>
      <c r="K497" s="34"/>
      <c r="L497" s="33">
        <v>1291170</v>
      </c>
      <c r="M497" s="33">
        <v>1430367</v>
      </c>
      <c r="N497" s="33">
        <v>141234.32751203858</v>
      </c>
      <c r="O497" s="33">
        <v>158.69999999999999</v>
      </c>
      <c r="P497" s="34"/>
      <c r="Q497" s="33">
        <v>1281621.54</v>
      </c>
      <c r="R497" s="33">
        <v>1347163.014</v>
      </c>
      <c r="S497" s="33">
        <v>25553.972282185248</v>
      </c>
      <c r="T497" s="33">
        <v>63.202380000000005</v>
      </c>
      <c r="U497" s="35"/>
      <c r="V497" s="12">
        <f t="shared" si="35"/>
        <v>1281621.54</v>
      </c>
      <c r="W497" s="12">
        <f t="shared" si="36"/>
        <v>1347163.014</v>
      </c>
      <c r="X497" s="12">
        <f t="shared" si="37"/>
        <v>0</v>
      </c>
      <c r="Y497" s="12">
        <f t="shared" si="38"/>
        <v>63.202380000000005</v>
      </c>
    </row>
    <row r="498" spans="1:25" x14ac:dyDescent="0.2">
      <c r="A498" s="32">
        <f t="shared" si="39"/>
        <v>495</v>
      </c>
      <c r="B498" t="s">
        <v>493</v>
      </c>
      <c r="C498" s="38">
        <v>226</v>
      </c>
      <c r="D498" s="38">
        <v>20</v>
      </c>
      <c r="E498" s="38">
        <v>4</v>
      </c>
      <c r="F498" s="32"/>
      <c r="G498" s="33">
        <v>100000000</v>
      </c>
      <c r="H498" s="33">
        <v>100000000</v>
      </c>
      <c r="I498" s="33">
        <v>0</v>
      </c>
      <c r="J498" s="33">
        <v>250.01</v>
      </c>
      <c r="K498" s="34"/>
      <c r="L498" s="33">
        <v>1423070</v>
      </c>
      <c r="M498" s="33">
        <v>1553204</v>
      </c>
      <c r="N498" s="33">
        <v>79249.888075630748</v>
      </c>
      <c r="O498" s="33">
        <v>189.9</v>
      </c>
      <c r="P498" s="34"/>
      <c r="Q498" s="33">
        <v>1441447.25</v>
      </c>
      <c r="R498" s="33">
        <v>1476916.395</v>
      </c>
      <c r="S498" s="33">
        <v>25528.594787092865</v>
      </c>
      <c r="T498" s="33">
        <v>70.975370000000012</v>
      </c>
      <c r="U498" s="35"/>
      <c r="V498" s="12">
        <f t="shared" si="35"/>
        <v>1423070</v>
      </c>
      <c r="W498" s="12">
        <f t="shared" si="36"/>
        <v>1476916.395</v>
      </c>
      <c r="X498" s="12">
        <f t="shared" si="37"/>
        <v>0</v>
      </c>
      <c r="Y498" s="12">
        <f t="shared" si="38"/>
        <v>70.975370000000012</v>
      </c>
    </row>
    <row r="499" spans="1:25" x14ac:dyDescent="0.2">
      <c r="A499" s="32">
        <f t="shared" si="39"/>
        <v>496</v>
      </c>
      <c r="B499" t="s">
        <v>494</v>
      </c>
      <c r="C499" s="38">
        <v>226</v>
      </c>
      <c r="D499" s="38">
        <v>20</v>
      </c>
      <c r="E499" s="38">
        <v>5</v>
      </c>
      <c r="F499" s="32"/>
      <c r="G499" s="33">
        <v>100000000</v>
      </c>
      <c r="H499" s="33">
        <v>100000000</v>
      </c>
      <c r="I499" s="33">
        <v>0</v>
      </c>
      <c r="J499" s="33">
        <v>250.15</v>
      </c>
      <c r="K499" s="34"/>
      <c r="L499" s="33">
        <v>2064750</v>
      </c>
      <c r="M499" s="33">
        <v>2335485</v>
      </c>
      <c r="N499" s="33">
        <v>138811.76913360049</v>
      </c>
      <c r="O499" s="33">
        <v>171.9</v>
      </c>
      <c r="P499" s="34"/>
      <c r="Q499" s="33">
        <v>2260241.89</v>
      </c>
      <c r="R499" s="33">
        <v>2303084.5489999996</v>
      </c>
      <c r="S499" s="33">
        <v>22012.113563617848</v>
      </c>
      <c r="T499" s="33">
        <v>73.854619999999997</v>
      </c>
      <c r="U499" s="35"/>
      <c r="V499" s="12">
        <f t="shared" si="35"/>
        <v>2064750</v>
      </c>
      <c r="W499" s="12">
        <f t="shared" si="36"/>
        <v>2303084.5489999996</v>
      </c>
      <c r="X499" s="12">
        <f t="shared" si="37"/>
        <v>0</v>
      </c>
      <c r="Y499" s="12">
        <f t="shared" si="38"/>
        <v>73.854619999999997</v>
      </c>
    </row>
    <row r="500" spans="1:25" x14ac:dyDescent="0.2">
      <c r="A500" s="32">
        <f t="shared" si="39"/>
        <v>497</v>
      </c>
      <c r="B500" t="s">
        <v>495</v>
      </c>
      <c r="C500" s="38">
        <v>264</v>
      </c>
      <c r="D500" s="38">
        <v>5</v>
      </c>
      <c r="E500" s="38">
        <v>2</v>
      </c>
      <c r="F500" s="32"/>
      <c r="G500" s="33">
        <v>29096897.550000001</v>
      </c>
      <c r="H500" s="33">
        <v>29096897.550000001</v>
      </c>
      <c r="I500" s="33">
        <v>0</v>
      </c>
      <c r="J500" s="33">
        <v>250.02</v>
      </c>
      <c r="K500" s="34"/>
      <c r="L500" s="33">
        <v>9500330</v>
      </c>
      <c r="M500" s="33">
        <v>10059280</v>
      </c>
      <c r="N500" s="33">
        <v>277321.42037715012</v>
      </c>
      <c r="O500" s="33">
        <v>199.9</v>
      </c>
      <c r="P500" s="34"/>
      <c r="Q500" s="33">
        <v>9463807.8900000006</v>
      </c>
      <c r="R500" s="33">
        <v>9577707.068</v>
      </c>
      <c r="S500" s="33">
        <v>44515.74718688026</v>
      </c>
      <c r="T500" s="33">
        <v>27.476900000000008</v>
      </c>
      <c r="U500" s="35"/>
      <c r="V500" s="12">
        <f t="shared" si="35"/>
        <v>9463807.8900000006</v>
      </c>
      <c r="W500" s="12">
        <f t="shared" si="36"/>
        <v>9577707.068</v>
      </c>
      <c r="X500" s="12">
        <f t="shared" si="37"/>
        <v>0</v>
      </c>
      <c r="Y500" s="12">
        <f t="shared" si="38"/>
        <v>27.476900000000008</v>
      </c>
    </row>
    <row r="501" spans="1:25" x14ac:dyDescent="0.2">
      <c r="A501" s="32">
        <f t="shared" si="39"/>
        <v>498</v>
      </c>
      <c r="B501" t="s">
        <v>496</v>
      </c>
      <c r="C501" s="38">
        <v>264</v>
      </c>
      <c r="D501" s="38">
        <v>5</v>
      </c>
      <c r="E501" s="38">
        <v>3</v>
      </c>
      <c r="F501" s="32"/>
      <c r="G501" s="33">
        <v>28890682.91</v>
      </c>
      <c r="H501" s="33">
        <v>28890682.91</v>
      </c>
      <c r="I501" s="33">
        <v>0</v>
      </c>
      <c r="J501" s="33">
        <v>250.02</v>
      </c>
      <c r="K501" s="34"/>
      <c r="L501" s="33">
        <v>9607700</v>
      </c>
      <c r="M501" s="33">
        <v>10117042</v>
      </c>
      <c r="N501" s="33">
        <v>225369.50665271663</v>
      </c>
      <c r="O501" s="33">
        <v>145.80000000000001</v>
      </c>
      <c r="P501" s="34"/>
      <c r="Q501" s="33">
        <v>9330752.3200000003</v>
      </c>
      <c r="R501" s="33">
        <v>9461619.5409999993</v>
      </c>
      <c r="S501" s="33">
        <v>60699.60958135681</v>
      </c>
      <c r="T501" s="33">
        <v>31.206949999999999</v>
      </c>
      <c r="U501" s="35"/>
      <c r="V501" s="12">
        <f t="shared" si="35"/>
        <v>9330752.3200000003</v>
      </c>
      <c r="W501" s="12">
        <f t="shared" si="36"/>
        <v>9461619.5409999993</v>
      </c>
      <c r="X501" s="12">
        <f t="shared" si="37"/>
        <v>0</v>
      </c>
      <c r="Y501" s="12">
        <f t="shared" si="38"/>
        <v>31.206949999999999</v>
      </c>
    </row>
    <row r="502" spans="1:25" x14ac:dyDescent="0.2">
      <c r="A502" s="32">
        <f t="shared" si="39"/>
        <v>499</v>
      </c>
      <c r="B502" t="s">
        <v>497</v>
      </c>
      <c r="C502" s="38">
        <v>264</v>
      </c>
      <c r="D502" s="38">
        <v>5</v>
      </c>
      <c r="E502" s="38">
        <v>4</v>
      </c>
      <c r="F502" s="32"/>
      <c r="G502" s="33">
        <v>20455430.68</v>
      </c>
      <c r="H502" s="33">
        <v>20455430.68</v>
      </c>
      <c r="I502" s="33">
        <v>0</v>
      </c>
      <c r="J502" s="33">
        <v>250.02</v>
      </c>
      <c r="K502" s="34"/>
      <c r="L502" s="33">
        <v>9133790</v>
      </c>
      <c r="M502" s="33">
        <v>9763721</v>
      </c>
      <c r="N502" s="33">
        <v>650345.87378050864</v>
      </c>
      <c r="O502" s="33">
        <v>177.4</v>
      </c>
      <c r="P502" s="34"/>
      <c r="Q502" s="33">
        <v>8903385.3200000003</v>
      </c>
      <c r="R502" s="33">
        <v>9087966.2280000001</v>
      </c>
      <c r="S502" s="33">
        <v>81565.553324107954</v>
      </c>
      <c r="T502" s="33">
        <v>33.582329999999999</v>
      </c>
      <c r="U502" s="35"/>
      <c r="V502" s="12">
        <f t="shared" si="35"/>
        <v>8903385.3200000003</v>
      </c>
      <c r="W502" s="12">
        <f t="shared" si="36"/>
        <v>9087966.2280000001</v>
      </c>
      <c r="X502" s="12">
        <f t="shared" si="37"/>
        <v>0</v>
      </c>
      <c r="Y502" s="12">
        <f t="shared" si="38"/>
        <v>33.582329999999999</v>
      </c>
    </row>
    <row r="503" spans="1:25" x14ac:dyDescent="0.2">
      <c r="A503" s="32">
        <f t="shared" si="39"/>
        <v>500</v>
      </c>
      <c r="B503" t="s">
        <v>498</v>
      </c>
      <c r="C503" s="38">
        <v>264</v>
      </c>
      <c r="D503" s="38">
        <v>5</v>
      </c>
      <c r="E503" s="38">
        <v>5</v>
      </c>
      <c r="F503" s="32"/>
      <c r="G503" s="33">
        <v>28952597.129999999</v>
      </c>
      <c r="H503" s="33">
        <v>28952597.129999999</v>
      </c>
      <c r="I503" s="33">
        <v>0</v>
      </c>
      <c r="J503" s="33">
        <v>250.13</v>
      </c>
      <c r="K503" s="34"/>
      <c r="L503" s="33">
        <v>9865020</v>
      </c>
      <c r="M503" s="33">
        <v>10271123</v>
      </c>
      <c r="N503" s="33">
        <v>376351.41840365698</v>
      </c>
      <c r="O503" s="33">
        <v>164.4</v>
      </c>
      <c r="P503" s="34"/>
      <c r="Q503" s="33">
        <v>9580870.8499999996</v>
      </c>
      <c r="R503" s="33">
        <v>9705018.0180000011</v>
      </c>
      <c r="S503" s="33">
        <v>57458.357399628927</v>
      </c>
      <c r="T503" s="33">
        <v>36.792880000000004</v>
      </c>
      <c r="U503" s="35"/>
      <c r="V503" s="12">
        <f t="shared" si="35"/>
        <v>9580870.8499999996</v>
      </c>
      <c r="W503" s="12">
        <f t="shared" si="36"/>
        <v>9705018.0180000011</v>
      </c>
      <c r="X503" s="12">
        <f t="shared" si="37"/>
        <v>0</v>
      </c>
      <c r="Y503" s="12">
        <f t="shared" si="38"/>
        <v>36.792880000000004</v>
      </c>
    </row>
    <row r="504" spans="1:25" x14ac:dyDescent="0.2">
      <c r="A504" s="32">
        <f t="shared" si="39"/>
        <v>501</v>
      </c>
      <c r="B504" t="s">
        <v>499</v>
      </c>
      <c r="C504" s="38">
        <v>264</v>
      </c>
      <c r="D504" s="38">
        <v>10</v>
      </c>
      <c r="E504" s="38">
        <v>2</v>
      </c>
      <c r="F504" s="32"/>
      <c r="G504" s="33">
        <v>14196527.619999999</v>
      </c>
      <c r="H504" s="33">
        <v>14196527.619999999</v>
      </c>
      <c r="I504" s="33">
        <v>0</v>
      </c>
      <c r="J504" s="33">
        <v>250.03</v>
      </c>
      <c r="K504" s="34"/>
      <c r="L504" s="33">
        <v>2501980</v>
      </c>
      <c r="M504" s="33">
        <v>2640337</v>
      </c>
      <c r="N504" s="33">
        <v>115280.18303729012</v>
      </c>
      <c r="O504" s="33">
        <v>214</v>
      </c>
      <c r="P504" s="34"/>
      <c r="Q504" s="33">
        <v>2475948.5499999998</v>
      </c>
      <c r="R504" s="33">
        <v>2491724.3940000003</v>
      </c>
      <c r="S504" s="33">
        <v>14688.437019564588</v>
      </c>
      <c r="T504" s="33">
        <v>46.486820000000009</v>
      </c>
      <c r="U504" s="35"/>
      <c r="V504" s="12">
        <f t="shared" si="35"/>
        <v>2475948.5499999998</v>
      </c>
      <c r="W504" s="12">
        <f t="shared" si="36"/>
        <v>2491724.3940000003</v>
      </c>
      <c r="X504" s="12">
        <f t="shared" si="37"/>
        <v>0</v>
      </c>
      <c r="Y504" s="12">
        <f t="shared" si="38"/>
        <v>46.486820000000009</v>
      </c>
    </row>
    <row r="505" spans="1:25" x14ac:dyDescent="0.2">
      <c r="A505" s="32">
        <f t="shared" si="39"/>
        <v>502</v>
      </c>
      <c r="B505" t="s">
        <v>500</v>
      </c>
      <c r="C505" s="38">
        <v>264</v>
      </c>
      <c r="D505" s="38">
        <v>10</v>
      </c>
      <c r="E505" s="38">
        <v>3</v>
      </c>
      <c r="F505" s="32"/>
      <c r="G505" s="33">
        <v>14306066.18</v>
      </c>
      <c r="H505" s="33">
        <v>14306066.18</v>
      </c>
      <c r="I505" s="33">
        <v>0</v>
      </c>
      <c r="J505" s="33">
        <v>250.06</v>
      </c>
      <c r="K505" s="34"/>
      <c r="L505" s="33">
        <v>2691890</v>
      </c>
      <c r="M505" s="33">
        <v>2876888</v>
      </c>
      <c r="N505" s="33">
        <v>143687.16240499707</v>
      </c>
      <c r="O505" s="33">
        <v>164.1</v>
      </c>
      <c r="P505" s="34"/>
      <c r="Q505" s="33">
        <v>2601554.66</v>
      </c>
      <c r="R505" s="33">
        <v>2724658.0490000001</v>
      </c>
      <c r="S505" s="33">
        <v>59118.461038456073</v>
      </c>
      <c r="T505" s="33">
        <v>51.329050000000009</v>
      </c>
      <c r="U505" s="35"/>
      <c r="V505" s="12">
        <f t="shared" si="35"/>
        <v>2601554.66</v>
      </c>
      <c r="W505" s="12">
        <f t="shared" si="36"/>
        <v>2724658.0490000001</v>
      </c>
      <c r="X505" s="12">
        <f t="shared" si="37"/>
        <v>0</v>
      </c>
      <c r="Y505" s="12">
        <f t="shared" si="38"/>
        <v>51.329050000000009</v>
      </c>
    </row>
    <row r="506" spans="1:25" x14ac:dyDescent="0.2">
      <c r="A506" s="32">
        <f t="shared" si="39"/>
        <v>503</v>
      </c>
      <c r="B506" t="s">
        <v>501</v>
      </c>
      <c r="C506" s="38">
        <v>264</v>
      </c>
      <c r="D506" s="38">
        <v>10</v>
      </c>
      <c r="E506" s="38">
        <v>4</v>
      </c>
      <c r="F506" s="32"/>
      <c r="G506" s="33">
        <v>14296432.310000001</v>
      </c>
      <c r="H506" s="33">
        <v>14296432.310000001</v>
      </c>
      <c r="I506" s="33">
        <v>0</v>
      </c>
      <c r="J506" s="33">
        <v>250.04</v>
      </c>
      <c r="K506" s="34"/>
      <c r="L506" s="33">
        <v>2156550</v>
      </c>
      <c r="M506" s="33">
        <v>2292663</v>
      </c>
      <c r="N506" s="33">
        <v>99332.498771661936</v>
      </c>
      <c r="O506" s="33">
        <v>215.2</v>
      </c>
      <c r="P506" s="34"/>
      <c r="Q506" s="33">
        <v>2252830.5099999998</v>
      </c>
      <c r="R506" s="33">
        <v>2278842.1619999995</v>
      </c>
      <c r="S506" s="33">
        <v>22200.58939175211</v>
      </c>
      <c r="T506" s="33">
        <v>56.646800000000006</v>
      </c>
      <c r="U506" s="35"/>
      <c r="V506" s="12">
        <f t="shared" si="35"/>
        <v>2156550</v>
      </c>
      <c r="W506" s="12">
        <f t="shared" si="36"/>
        <v>2278842.1619999995</v>
      </c>
      <c r="X506" s="12">
        <f t="shared" si="37"/>
        <v>0</v>
      </c>
      <c r="Y506" s="12">
        <f t="shared" si="38"/>
        <v>56.646800000000006</v>
      </c>
    </row>
    <row r="507" spans="1:25" x14ac:dyDescent="0.2">
      <c r="A507" s="32">
        <f t="shared" si="39"/>
        <v>504</v>
      </c>
      <c r="B507" t="s">
        <v>502</v>
      </c>
      <c r="C507" s="38">
        <v>264</v>
      </c>
      <c r="D507" s="38">
        <v>10</v>
      </c>
      <c r="E507" s="38">
        <v>5</v>
      </c>
      <c r="F507" s="32"/>
      <c r="G507" s="33">
        <v>100000000</v>
      </c>
      <c r="H507" s="33">
        <v>100000000</v>
      </c>
      <c r="I507" s="33">
        <v>0</v>
      </c>
      <c r="J507" s="33">
        <v>250</v>
      </c>
      <c r="K507" s="34"/>
      <c r="L507" s="33">
        <v>3177650</v>
      </c>
      <c r="M507" s="33">
        <v>3380108</v>
      </c>
      <c r="N507" s="33">
        <v>142061.10905756956</v>
      </c>
      <c r="O507" s="33">
        <v>179.4</v>
      </c>
      <c r="P507" s="34"/>
      <c r="Q507" s="33">
        <v>3146437.38</v>
      </c>
      <c r="R507" s="33">
        <v>3205278.08</v>
      </c>
      <c r="S507" s="33">
        <v>40614.244310925962</v>
      </c>
      <c r="T507" s="33">
        <v>60.5869</v>
      </c>
      <c r="U507" s="35"/>
      <c r="V507" s="12">
        <f t="shared" si="35"/>
        <v>3146437.38</v>
      </c>
      <c r="W507" s="12">
        <f t="shared" si="36"/>
        <v>3205278.08</v>
      </c>
      <c r="X507" s="12">
        <f t="shared" si="37"/>
        <v>0</v>
      </c>
      <c r="Y507" s="12">
        <f t="shared" si="38"/>
        <v>60.5869</v>
      </c>
    </row>
    <row r="508" spans="1:25" x14ac:dyDescent="0.2">
      <c r="A508" s="32">
        <f t="shared" si="39"/>
        <v>505</v>
      </c>
      <c r="B508" t="s">
        <v>503</v>
      </c>
      <c r="C508" s="38">
        <v>264</v>
      </c>
      <c r="D508" s="38">
        <v>15</v>
      </c>
      <c r="E508" s="38">
        <v>2</v>
      </c>
      <c r="F508" s="32"/>
      <c r="G508" s="33">
        <v>9075480.5099999998</v>
      </c>
      <c r="H508" s="33">
        <v>9075480.5099999998</v>
      </c>
      <c r="I508" s="33">
        <v>0</v>
      </c>
      <c r="J508" s="33">
        <v>250.06</v>
      </c>
      <c r="K508" s="34"/>
      <c r="L508" s="33">
        <v>1545020</v>
      </c>
      <c r="M508" s="33">
        <v>1606781</v>
      </c>
      <c r="N508" s="33">
        <v>41741.470572508049</v>
      </c>
      <c r="O508" s="33">
        <v>191.5</v>
      </c>
      <c r="P508" s="34"/>
      <c r="Q508" s="33">
        <v>1506662.27</v>
      </c>
      <c r="R508" s="33">
        <v>1525682.6359999999</v>
      </c>
      <c r="S508" s="33">
        <v>11538.725441924489</v>
      </c>
      <c r="T508" s="33">
        <v>60.166160000000005</v>
      </c>
      <c r="U508" s="35"/>
      <c r="V508" s="12">
        <f t="shared" si="35"/>
        <v>1506662.27</v>
      </c>
      <c r="W508" s="12">
        <f t="shared" si="36"/>
        <v>1525682.6359999999</v>
      </c>
      <c r="X508" s="12">
        <f t="shared" si="37"/>
        <v>0</v>
      </c>
      <c r="Y508" s="12">
        <f t="shared" si="38"/>
        <v>60.166160000000005</v>
      </c>
    </row>
    <row r="509" spans="1:25" x14ac:dyDescent="0.2">
      <c r="A509" s="32">
        <f t="shared" si="39"/>
        <v>506</v>
      </c>
      <c r="B509" t="s">
        <v>504</v>
      </c>
      <c r="C509" s="38">
        <v>264</v>
      </c>
      <c r="D509" s="38">
        <v>15</v>
      </c>
      <c r="E509" s="38">
        <v>3</v>
      </c>
      <c r="F509" s="32"/>
      <c r="G509" s="33">
        <v>9092073.7799999993</v>
      </c>
      <c r="H509" s="33">
        <v>9092073.7799999993</v>
      </c>
      <c r="I509" s="33">
        <v>0</v>
      </c>
      <c r="J509" s="33">
        <v>250.04</v>
      </c>
      <c r="K509" s="34"/>
      <c r="L509" s="33">
        <v>1515900</v>
      </c>
      <c r="M509" s="33">
        <v>1577976</v>
      </c>
      <c r="N509" s="33">
        <v>25289.097870645983</v>
      </c>
      <c r="O509" s="33">
        <v>215.9</v>
      </c>
      <c r="P509" s="34"/>
      <c r="Q509" s="33">
        <v>1509386.84</v>
      </c>
      <c r="R509" s="33">
        <v>1532845.226</v>
      </c>
      <c r="S509" s="33">
        <v>15508.002739201871</v>
      </c>
      <c r="T509" s="33">
        <v>68.352999999999994</v>
      </c>
      <c r="U509" s="35"/>
      <c r="V509" s="12">
        <f t="shared" si="35"/>
        <v>1509386.84</v>
      </c>
      <c r="W509" s="12">
        <f t="shared" si="36"/>
        <v>1532845.226</v>
      </c>
      <c r="X509" s="12">
        <f t="shared" si="37"/>
        <v>0</v>
      </c>
      <c r="Y509" s="12">
        <f t="shared" si="38"/>
        <v>68.352999999999994</v>
      </c>
    </row>
    <row r="510" spans="1:25" x14ac:dyDescent="0.2">
      <c r="A510" s="32">
        <f t="shared" si="39"/>
        <v>507</v>
      </c>
      <c r="B510" t="s">
        <v>505</v>
      </c>
      <c r="C510" s="38">
        <v>264</v>
      </c>
      <c r="D510" s="38">
        <v>15</v>
      </c>
      <c r="E510" s="38">
        <v>4</v>
      </c>
      <c r="F510" s="32"/>
      <c r="G510" s="33">
        <v>100000000</v>
      </c>
      <c r="H510" s="33">
        <v>100000000</v>
      </c>
      <c r="I510" s="33">
        <v>0</v>
      </c>
      <c r="J510" s="33">
        <v>250.01</v>
      </c>
      <c r="K510" s="34"/>
      <c r="L510" s="33">
        <v>1540120</v>
      </c>
      <c r="M510" s="33">
        <v>1624960</v>
      </c>
      <c r="N510" s="33">
        <v>45774.180495121916</v>
      </c>
      <c r="O510" s="33">
        <v>194.8</v>
      </c>
      <c r="P510" s="34"/>
      <c r="Q510" s="33">
        <v>1475542.64</v>
      </c>
      <c r="R510" s="33">
        <v>1500477.8359999999</v>
      </c>
      <c r="S510" s="33">
        <v>22497.603359398203</v>
      </c>
      <c r="T510" s="33">
        <v>75.285969999999992</v>
      </c>
      <c r="U510" s="35"/>
      <c r="V510" s="12">
        <f t="shared" si="35"/>
        <v>1475542.64</v>
      </c>
      <c r="W510" s="12">
        <f t="shared" si="36"/>
        <v>1500477.8359999999</v>
      </c>
      <c r="X510" s="12">
        <f t="shared" si="37"/>
        <v>0</v>
      </c>
      <c r="Y510" s="12">
        <f t="shared" si="38"/>
        <v>75.285969999999992</v>
      </c>
    </row>
    <row r="511" spans="1:25" x14ac:dyDescent="0.2">
      <c r="A511" s="32">
        <f t="shared" si="39"/>
        <v>508</v>
      </c>
      <c r="B511" t="s">
        <v>506</v>
      </c>
      <c r="C511" s="38">
        <v>264</v>
      </c>
      <c r="D511" s="38">
        <v>15</v>
      </c>
      <c r="E511" s="38">
        <v>5</v>
      </c>
      <c r="F511" s="32"/>
      <c r="G511" s="33">
        <v>100000000</v>
      </c>
      <c r="H511" s="33">
        <v>100000000</v>
      </c>
      <c r="I511" s="33">
        <v>0</v>
      </c>
      <c r="J511" s="33">
        <v>250</v>
      </c>
      <c r="K511" s="34"/>
      <c r="L511" s="33">
        <v>1804120</v>
      </c>
      <c r="M511" s="33">
        <v>1957794</v>
      </c>
      <c r="N511" s="33">
        <v>69888.969595431234</v>
      </c>
      <c r="O511" s="33">
        <v>191.4</v>
      </c>
      <c r="P511" s="34"/>
      <c r="Q511" s="33">
        <v>1869317.45</v>
      </c>
      <c r="R511" s="33">
        <v>1904116.0729999996</v>
      </c>
      <c r="S511" s="33">
        <v>32469.579040338685</v>
      </c>
      <c r="T511" s="33">
        <v>80.851129999999998</v>
      </c>
      <c r="U511" s="35"/>
      <c r="V511" s="12">
        <f t="shared" si="35"/>
        <v>1804120</v>
      </c>
      <c r="W511" s="12">
        <f t="shared" si="36"/>
        <v>1904116.0729999996</v>
      </c>
      <c r="X511" s="12">
        <f t="shared" si="37"/>
        <v>0</v>
      </c>
      <c r="Y511" s="12">
        <f t="shared" si="38"/>
        <v>80.851129999999998</v>
      </c>
    </row>
    <row r="512" spans="1:25" x14ac:dyDescent="0.2">
      <c r="A512" s="32">
        <f t="shared" si="39"/>
        <v>509</v>
      </c>
      <c r="B512" t="s">
        <v>507</v>
      </c>
      <c r="C512" s="38">
        <v>264</v>
      </c>
      <c r="D512" s="38">
        <v>20</v>
      </c>
      <c r="E512" s="38">
        <v>2</v>
      </c>
      <c r="F512" s="32"/>
      <c r="G512" s="33">
        <v>6814903.0099999998</v>
      </c>
      <c r="H512" s="33">
        <v>6814903.0099999998</v>
      </c>
      <c r="I512" s="33">
        <v>0</v>
      </c>
      <c r="J512" s="33">
        <v>250.07</v>
      </c>
      <c r="K512" s="34"/>
      <c r="L512" s="33">
        <v>907791</v>
      </c>
      <c r="M512" s="33">
        <v>953187.5</v>
      </c>
      <c r="N512" s="33">
        <v>32170.21609173443</v>
      </c>
      <c r="O512" s="33">
        <v>211.8</v>
      </c>
      <c r="P512" s="34"/>
      <c r="Q512" s="33">
        <v>905497.95</v>
      </c>
      <c r="R512" s="33">
        <v>926850.78200000001</v>
      </c>
      <c r="S512" s="33">
        <v>10838.671980831517</v>
      </c>
      <c r="T512" s="33">
        <v>72.075060000000008</v>
      </c>
      <c r="U512" s="35"/>
      <c r="V512" s="12">
        <f t="shared" si="35"/>
        <v>905497.95</v>
      </c>
      <c r="W512" s="12">
        <f t="shared" si="36"/>
        <v>926850.78200000001</v>
      </c>
      <c r="X512" s="12">
        <f t="shared" si="37"/>
        <v>0</v>
      </c>
      <c r="Y512" s="12">
        <f t="shared" si="38"/>
        <v>72.075060000000008</v>
      </c>
    </row>
    <row r="513" spans="1:25" x14ac:dyDescent="0.2">
      <c r="A513" s="32">
        <f t="shared" si="39"/>
        <v>510</v>
      </c>
      <c r="B513" t="s">
        <v>508</v>
      </c>
      <c r="C513" s="38">
        <v>264</v>
      </c>
      <c r="D513" s="38">
        <v>20</v>
      </c>
      <c r="E513" s="38">
        <v>3</v>
      </c>
      <c r="F513" s="32"/>
      <c r="G513" s="33">
        <v>6920137.1399999997</v>
      </c>
      <c r="H513" s="33">
        <v>6920137.1399999997</v>
      </c>
      <c r="I513" s="33">
        <v>0</v>
      </c>
      <c r="J513" s="33">
        <v>250.06</v>
      </c>
      <c r="K513" s="34"/>
      <c r="L513" s="33">
        <v>934360</v>
      </c>
      <c r="M513" s="33">
        <v>1021841.1</v>
      </c>
      <c r="N513" s="33">
        <v>40207.866423403051</v>
      </c>
      <c r="O513" s="33">
        <v>217.9</v>
      </c>
      <c r="P513" s="34"/>
      <c r="Q513" s="33">
        <v>932047.91</v>
      </c>
      <c r="R513" s="33">
        <v>951797.84399999992</v>
      </c>
      <c r="S513" s="33">
        <v>12805.757188776186</v>
      </c>
      <c r="T513" s="33">
        <v>83.94795000000002</v>
      </c>
      <c r="U513" s="35"/>
      <c r="V513" s="12">
        <f t="shared" si="35"/>
        <v>932047.91</v>
      </c>
      <c r="W513" s="12">
        <f t="shared" si="36"/>
        <v>951797.84399999992</v>
      </c>
      <c r="X513" s="12">
        <f t="shared" si="37"/>
        <v>0</v>
      </c>
      <c r="Y513" s="12">
        <f t="shared" si="38"/>
        <v>83.94795000000002</v>
      </c>
    </row>
    <row r="514" spans="1:25" x14ac:dyDescent="0.2">
      <c r="A514" s="32">
        <f t="shared" si="39"/>
        <v>511</v>
      </c>
      <c r="B514" t="s">
        <v>509</v>
      </c>
      <c r="C514" s="38">
        <v>264</v>
      </c>
      <c r="D514" s="38">
        <v>20</v>
      </c>
      <c r="E514" s="38">
        <v>4</v>
      </c>
      <c r="F514" s="32"/>
      <c r="G514" s="33">
        <v>100000000</v>
      </c>
      <c r="H514" s="33">
        <v>100000000</v>
      </c>
      <c r="I514" s="33">
        <v>0</v>
      </c>
      <c r="J514" s="33">
        <v>250.01</v>
      </c>
      <c r="K514" s="34"/>
      <c r="L514" s="33">
        <v>827572</v>
      </c>
      <c r="M514" s="33">
        <v>917986.4</v>
      </c>
      <c r="N514" s="33">
        <v>69570.116121475279</v>
      </c>
      <c r="O514" s="33">
        <v>196.6</v>
      </c>
      <c r="P514" s="34"/>
      <c r="Q514" s="33">
        <v>839772.71</v>
      </c>
      <c r="R514" s="33">
        <v>871092.37699999998</v>
      </c>
      <c r="S514" s="33">
        <v>14672.273136597207</v>
      </c>
      <c r="T514" s="33">
        <v>91.856579999999994</v>
      </c>
      <c r="U514" s="35"/>
      <c r="V514" s="12">
        <f t="shared" si="35"/>
        <v>827572</v>
      </c>
      <c r="W514" s="12">
        <f t="shared" si="36"/>
        <v>871092.37699999998</v>
      </c>
      <c r="X514" s="12">
        <f t="shared" si="37"/>
        <v>0</v>
      </c>
      <c r="Y514" s="12">
        <f t="shared" si="38"/>
        <v>91.856579999999994</v>
      </c>
    </row>
    <row r="515" spans="1:25" x14ac:dyDescent="0.2">
      <c r="A515" s="32">
        <f t="shared" si="39"/>
        <v>512</v>
      </c>
      <c r="B515" t="s">
        <v>510</v>
      </c>
      <c r="C515" s="38">
        <v>264</v>
      </c>
      <c r="D515" s="38">
        <v>20</v>
      </c>
      <c r="E515" s="38">
        <v>5</v>
      </c>
      <c r="F515" s="32"/>
      <c r="G515" s="33">
        <v>100000000</v>
      </c>
      <c r="H515" s="33">
        <v>100000000</v>
      </c>
      <c r="I515" s="33">
        <v>0</v>
      </c>
      <c r="J515" s="33">
        <v>250</v>
      </c>
      <c r="K515" s="34"/>
      <c r="L515" s="33">
        <v>1235500</v>
      </c>
      <c r="M515" s="33">
        <v>1327069</v>
      </c>
      <c r="N515" s="33">
        <v>72606.372761318649</v>
      </c>
      <c r="O515" s="33">
        <v>163.6</v>
      </c>
      <c r="P515" s="34"/>
      <c r="Q515" s="33">
        <v>1242402.18</v>
      </c>
      <c r="R515" s="33">
        <v>1260362.956</v>
      </c>
      <c r="S515" s="33">
        <v>15502.290669270773</v>
      </c>
      <c r="T515" s="33">
        <v>99.673159999999996</v>
      </c>
      <c r="U515" s="35"/>
      <c r="V515" s="12">
        <f t="shared" si="35"/>
        <v>1235500</v>
      </c>
      <c r="W515" s="12">
        <f t="shared" si="36"/>
        <v>1260362.956</v>
      </c>
      <c r="X515" s="12">
        <f t="shared" si="37"/>
        <v>0</v>
      </c>
      <c r="Y515" s="12">
        <f t="shared" si="38"/>
        <v>99.673159999999996</v>
      </c>
    </row>
    <row r="516" spans="1:25" x14ac:dyDescent="0.2">
      <c r="A516" s="32">
        <f t="shared" si="39"/>
        <v>513</v>
      </c>
      <c r="B516" t="s">
        <v>511</v>
      </c>
      <c r="C516" s="38">
        <v>299</v>
      </c>
      <c r="D516" s="38">
        <v>5</v>
      </c>
      <c r="E516" s="38">
        <v>2</v>
      </c>
      <c r="F516" s="32"/>
      <c r="G516" s="33">
        <v>22420186.850000001</v>
      </c>
      <c r="H516" s="33">
        <v>22420186.850000001</v>
      </c>
      <c r="I516" s="33">
        <v>0</v>
      </c>
      <c r="J516" s="33">
        <v>250.02</v>
      </c>
      <c r="K516" s="34"/>
      <c r="L516" s="33">
        <v>8601990</v>
      </c>
      <c r="M516" s="33">
        <v>8826089</v>
      </c>
      <c r="N516" s="33">
        <v>147905.68792683774</v>
      </c>
      <c r="O516" s="33">
        <v>205.9</v>
      </c>
      <c r="P516" s="34"/>
      <c r="Q516" s="33">
        <v>8565157.3800000008</v>
      </c>
      <c r="R516" s="33">
        <v>8584062.7890000008</v>
      </c>
      <c r="S516" s="33">
        <v>8002.724138862839</v>
      </c>
      <c r="T516" s="33">
        <v>41.954809999999995</v>
      </c>
      <c r="U516" s="35"/>
      <c r="V516" s="12">
        <f t="shared" si="35"/>
        <v>8565157.3800000008</v>
      </c>
      <c r="W516" s="12">
        <f t="shared" si="36"/>
        <v>8584062.7890000008</v>
      </c>
      <c r="X516" s="12">
        <f t="shared" si="37"/>
        <v>0</v>
      </c>
      <c r="Y516" s="12">
        <f t="shared" si="38"/>
        <v>41.954809999999995</v>
      </c>
    </row>
    <row r="517" spans="1:25" x14ac:dyDescent="0.2">
      <c r="A517" s="32">
        <f t="shared" si="39"/>
        <v>514</v>
      </c>
      <c r="B517" t="s">
        <v>512</v>
      </c>
      <c r="C517" s="38">
        <v>299</v>
      </c>
      <c r="D517" s="38">
        <v>5</v>
      </c>
      <c r="E517" s="38">
        <v>3</v>
      </c>
      <c r="F517" s="32"/>
      <c r="G517" s="33">
        <v>22398869.109999999</v>
      </c>
      <c r="H517" s="33">
        <v>22398869.109999999</v>
      </c>
      <c r="I517" s="33">
        <v>0</v>
      </c>
      <c r="J517" s="33">
        <v>250.02</v>
      </c>
      <c r="K517" s="34"/>
      <c r="L517" s="33">
        <v>8903400</v>
      </c>
      <c r="M517" s="33">
        <v>9173213</v>
      </c>
      <c r="N517" s="33">
        <v>195420.01762869637</v>
      </c>
      <c r="O517" s="33">
        <v>143.4</v>
      </c>
      <c r="P517" s="34"/>
      <c r="Q517" s="33">
        <v>8734079.3399999999</v>
      </c>
      <c r="R517" s="33">
        <v>8752153.8110000007</v>
      </c>
      <c r="S517" s="33">
        <v>13361.864530761006</v>
      </c>
      <c r="T517" s="33">
        <v>47.234339999999996</v>
      </c>
      <c r="U517" s="35"/>
      <c r="V517" s="12">
        <f t="shared" ref="V517:V580" si="40">MIN(G517,L517,Q517)</f>
        <v>8734079.3399999999</v>
      </c>
      <c r="W517" s="12">
        <f t="shared" ref="W517:W580" si="41">MIN(H517,M517,R517)</f>
        <v>8752153.8110000007</v>
      </c>
      <c r="X517" s="12">
        <f t="shared" ref="X517:X580" si="42">MIN(I517,N517,S517)</f>
        <v>0</v>
      </c>
      <c r="Y517" s="12">
        <f t="shared" ref="Y517:Y580" si="43">MIN(J517,O517,T517)</f>
        <v>47.234339999999996</v>
      </c>
    </row>
    <row r="518" spans="1:25" x14ac:dyDescent="0.2">
      <c r="A518" s="32">
        <f t="shared" ref="A518:A581" si="44">A517+1</f>
        <v>515</v>
      </c>
      <c r="B518" t="s">
        <v>513</v>
      </c>
      <c r="C518" s="38">
        <v>299</v>
      </c>
      <c r="D518" s="38">
        <v>5</v>
      </c>
      <c r="E518" s="38">
        <v>4</v>
      </c>
      <c r="F518" s="32"/>
      <c r="G518" s="33">
        <v>100000000</v>
      </c>
      <c r="H518" s="33">
        <v>100000000</v>
      </c>
      <c r="I518" s="33">
        <v>0</v>
      </c>
      <c r="J518" s="33">
        <v>250.01</v>
      </c>
      <c r="K518" s="34"/>
      <c r="L518" s="33">
        <v>9094710</v>
      </c>
      <c r="M518" s="33">
        <v>9304836</v>
      </c>
      <c r="N518" s="33">
        <v>240738.63864734673</v>
      </c>
      <c r="O518" s="33">
        <v>224.3</v>
      </c>
      <c r="P518" s="34"/>
      <c r="Q518" s="33">
        <v>8968480.8399999999</v>
      </c>
      <c r="R518" s="33">
        <v>9011673.3780000024</v>
      </c>
      <c r="S518" s="33">
        <v>23709.550528944066</v>
      </c>
      <c r="T518" s="33">
        <v>51.191240000000001</v>
      </c>
      <c r="U518" s="35"/>
      <c r="V518" s="12">
        <f t="shared" si="40"/>
        <v>8968480.8399999999</v>
      </c>
      <c r="W518" s="12">
        <f t="shared" si="41"/>
        <v>9011673.3780000024</v>
      </c>
      <c r="X518" s="12">
        <f t="shared" si="42"/>
        <v>0</v>
      </c>
      <c r="Y518" s="12">
        <f t="shared" si="43"/>
        <v>51.191240000000001</v>
      </c>
    </row>
    <row r="519" spans="1:25" x14ac:dyDescent="0.2">
      <c r="A519" s="32">
        <f t="shared" si="44"/>
        <v>516</v>
      </c>
      <c r="B519" t="s">
        <v>514</v>
      </c>
      <c r="C519" s="38">
        <v>299</v>
      </c>
      <c r="D519" s="38">
        <v>5</v>
      </c>
      <c r="E519" s="38">
        <v>5</v>
      </c>
      <c r="F519" s="32"/>
      <c r="G519" s="33">
        <v>100000000</v>
      </c>
      <c r="H519" s="33">
        <v>100000000</v>
      </c>
      <c r="I519" s="33">
        <v>0</v>
      </c>
      <c r="J519" s="33">
        <v>250</v>
      </c>
      <c r="K519" s="34"/>
      <c r="L519" s="33">
        <v>8913790</v>
      </c>
      <c r="M519" s="33">
        <v>9258938</v>
      </c>
      <c r="N519" s="33">
        <v>274887.65413447644</v>
      </c>
      <c r="O519" s="33">
        <v>161.6</v>
      </c>
      <c r="P519" s="34"/>
      <c r="Q519" s="33">
        <v>8852748.3399999999</v>
      </c>
      <c r="R519" s="33">
        <v>8885962.7259999998</v>
      </c>
      <c r="S519" s="33">
        <v>17834.540177864721</v>
      </c>
      <c r="T519" s="33">
        <v>56.513179999999998</v>
      </c>
      <c r="U519" s="35"/>
      <c r="V519" s="12">
        <f t="shared" si="40"/>
        <v>8852748.3399999999</v>
      </c>
      <c r="W519" s="12">
        <f t="shared" si="41"/>
        <v>8885962.7259999998</v>
      </c>
      <c r="X519" s="12">
        <f t="shared" si="42"/>
        <v>0</v>
      </c>
      <c r="Y519" s="12">
        <f t="shared" si="43"/>
        <v>56.513179999999998</v>
      </c>
    </row>
    <row r="520" spans="1:25" x14ac:dyDescent="0.2">
      <c r="A520" s="32">
        <f t="shared" si="44"/>
        <v>517</v>
      </c>
      <c r="B520" t="s">
        <v>515</v>
      </c>
      <c r="C520" s="38">
        <v>299</v>
      </c>
      <c r="D520" s="38">
        <v>10</v>
      </c>
      <c r="E520" s="38">
        <v>2</v>
      </c>
      <c r="F520" s="32"/>
      <c r="G520" s="33">
        <v>10567418.58</v>
      </c>
      <c r="H520" s="33">
        <v>10567418.58</v>
      </c>
      <c r="I520" s="33">
        <v>0</v>
      </c>
      <c r="J520" s="33">
        <v>250.06</v>
      </c>
      <c r="K520" s="34"/>
      <c r="L520" s="33">
        <v>3073070</v>
      </c>
      <c r="M520" s="33">
        <v>3179677</v>
      </c>
      <c r="N520" s="33">
        <v>51280.313755757081</v>
      </c>
      <c r="O520" s="33">
        <v>199.1</v>
      </c>
      <c r="P520" s="34"/>
      <c r="Q520" s="33">
        <v>3014874.43</v>
      </c>
      <c r="R520" s="33">
        <v>3026179.3429999999</v>
      </c>
      <c r="S520" s="33">
        <v>6113.9235474194093</v>
      </c>
      <c r="T520" s="33">
        <v>61.924569999999996</v>
      </c>
      <c r="U520" s="35"/>
      <c r="V520" s="12">
        <f t="shared" si="40"/>
        <v>3014874.43</v>
      </c>
      <c r="W520" s="12">
        <f t="shared" si="41"/>
        <v>3026179.3429999999</v>
      </c>
      <c r="X520" s="12">
        <f t="shared" si="42"/>
        <v>0</v>
      </c>
      <c r="Y520" s="12">
        <f t="shared" si="43"/>
        <v>61.924569999999996</v>
      </c>
    </row>
    <row r="521" spans="1:25" x14ac:dyDescent="0.2">
      <c r="A521" s="32">
        <f t="shared" si="44"/>
        <v>518</v>
      </c>
      <c r="B521" t="s">
        <v>516</v>
      </c>
      <c r="C521" s="38">
        <v>299</v>
      </c>
      <c r="D521" s="38">
        <v>10</v>
      </c>
      <c r="E521" s="38">
        <v>3</v>
      </c>
      <c r="F521" s="32"/>
      <c r="G521" s="33">
        <v>10809719.08</v>
      </c>
      <c r="H521" s="33">
        <v>10809719.08</v>
      </c>
      <c r="I521" s="33">
        <v>0</v>
      </c>
      <c r="J521" s="33">
        <v>250.05</v>
      </c>
      <c r="K521" s="34"/>
      <c r="L521" s="33">
        <v>3234130</v>
      </c>
      <c r="M521" s="33">
        <v>3374922</v>
      </c>
      <c r="N521" s="33">
        <v>101548.37509504741</v>
      </c>
      <c r="O521" s="33">
        <v>189.1</v>
      </c>
      <c r="P521" s="34"/>
      <c r="Q521" s="33">
        <v>3135205.15</v>
      </c>
      <c r="R521" s="33">
        <v>3159297.1359999999</v>
      </c>
      <c r="S521" s="33">
        <v>16742.088865497819</v>
      </c>
      <c r="T521" s="33">
        <v>70.131470000000007</v>
      </c>
      <c r="U521" s="35"/>
      <c r="V521" s="12">
        <f t="shared" si="40"/>
        <v>3135205.15</v>
      </c>
      <c r="W521" s="12">
        <f t="shared" si="41"/>
        <v>3159297.1359999999</v>
      </c>
      <c r="X521" s="12">
        <f t="shared" si="42"/>
        <v>0</v>
      </c>
      <c r="Y521" s="12">
        <f t="shared" si="43"/>
        <v>70.131470000000007</v>
      </c>
    </row>
    <row r="522" spans="1:25" x14ac:dyDescent="0.2">
      <c r="A522" s="32">
        <f t="shared" si="44"/>
        <v>519</v>
      </c>
      <c r="B522" t="s">
        <v>517</v>
      </c>
      <c r="C522" s="38">
        <v>299</v>
      </c>
      <c r="D522" s="38">
        <v>10</v>
      </c>
      <c r="E522" s="38">
        <v>4</v>
      </c>
      <c r="F522" s="32"/>
      <c r="G522" s="33">
        <v>100000000</v>
      </c>
      <c r="H522" s="33">
        <v>100000000</v>
      </c>
      <c r="I522" s="33">
        <v>0</v>
      </c>
      <c r="J522" s="33">
        <v>250.01</v>
      </c>
      <c r="K522" s="34"/>
      <c r="L522" s="33">
        <v>3333710</v>
      </c>
      <c r="M522" s="33">
        <v>3406053</v>
      </c>
      <c r="N522" s="33">
        <v>60560.558314247181</v>
      </c>
      <c r="O522" s="33">
        <v>210.7</v>
      </c>
      <c r="P522" s="34"/>
      <c r="Q522" s="33">
        <v>3197202.93</v>
      </c>
      <c r="R522" s="33">
        <v>3219971.0430000001</v>
      </c>
      <c r="S522" s="33">
        <v>13156.637718917555</v>
      </c>
      <c r="T522" s="33">
        <v>77.04798000000001</v>
      </c>
      <c r="U522" s="35"/>
      <c r="V522" s="12">
        <f t="shared" si="40"/>
        <v>3197202.93</v>
      </c>
      <c r="W522" s="12">
        <f t="shared" si="41"/>
        <v>3219971.0430000001</v>
      </c>
      <c r="X522" s="12">
        <f t="shared" si="42"/>
        <v>0</v>
      </c>
      <c r="Y522" s="12">
        <f t="shared" si="43"/>
        <v>77.04798000000001</v>
      </c>
    </row>
    <row r="523" spans="1:25" x14ac:dyDescent="0.2">
      <c r="A523" s="32">
        <f t="shared" si="44"/>
        <v>520</v>
      </c>
      <c r="B523" t="s">
        <v>518</v>
      </c>
      <c r="C523" s="38">
        <v>299</v>
      </c>
      <c r="D523" s="38">
        <v>10</v>
      </c>
      <c r="E523" s="38">
        <v>5</v>
      </c>
      <c r="F523" s="32"/>
      <c r="G523" s="33">
        <v>100000000</v>
      </c>
      <c r="H523" s="33">
        <v>100000000</v>
      </c>
      <c r="I523" s="33">
        <v>0</v>
      </c>
      <c r="J523" s="33">
        <v>250.01</v>
      </c>
      <c r="K523" s="34"/>
      <c r="L523" s="33">
        <v>3379780</v>
      </c>
      <c r="M523" s="33">
        <v>3545678</v>
      </c>
      <c r="N523" s="33">
        <v>98888.9404893748</v>
      </c>
      <c r="O523" s="33">
        <v>196.1</v>
      </c>
      <c r="P523" s="34"/>
      <c r="Q523" s="33">
        <v>3269388.81</v>
      </c>
      <c r="R523" s="33">
        <v>3319469.2319999998</v>
      </c>
      <c r="S523" s="33">
        <v>27671.048705801517</v>
      </c>
      <c r="T523" s="33">
        <v>84.95680999999999</v>
      </c>
      <c r="U523" s="35"/>
      <c r="V523" s="12">
        <f t="shared" si="40"/>
        <v>3269388.81</v>
      </c>
      <c r="W523" s="12">
        <f t="shared" si="41"/>
        <v>3319469.2319999998</v>
      </c>
      <c r="X523" s="12">
        <f t="shared" si="42"/>
        <v>0</v>
      </c>
      <c r="Y523" s="12">
        <f t="shared" si="43"/>
        <v>84.95680999999999</v>
      </c>
    </row>
    <row r="524" spans="1:25" x14ac:dyDescent="0.2">
      <c r="A524" s="32">
        <f t="shared" si="44"/>
        <v>521</v>
      </c>
      <c r="B524" t="s">
        <v>519</v>
      </c>
      <c r="C524" s="38">
        <v>299</v>
      </c>
      <c r="D524" s="38">
        <v>15</v>
      </c>
      <c r="E524" s="38">
        <v>2</v>
      </c>
      <c r="F524" s="32"/>
      <c r="G524" s="33">
        <v>7234991.8399999999</v>
      </c>
      <c r="H524" s="33">
        <v>7234991.8399999999</v>
      </c>
      <c r="I524" s="33">
        <v>0</v>
      </c>
      <c r="J524" s="33">
        <v>250.06</v>
      </c>
      <c r="K524" s="34"/>
      <c r="L524" s="33">
        <v>1629940</v>
      </c>
      <c r="M524" s="33">
        <v>1706994</v>
      </c>
      <c r="N524" s="33">
        <v>51103.580479040582</v>
      </c>
      <c r="O524" s="33">
        <v>215.6</v>
      </c>
      <c r="P524" s="34"/>
      <c r="Q524" s="33">
        <v>1593779.11</v>
      </c>
      <c r="R524" s="33">
        <v>1606511.7389999996</v>
      </c>
      <c r="S524" s="33">
        <v>7091.694086376192</v>
      </c>
      <c r="T524" s="33">
        <v>79.424980000000005</v>
      </c>
      <c r="U524" s="35"/>
      <c r="V524" s="12">
        <f t="shared" si="40"/>
        <v>1593779.11</v>
      </c>
      <c r="W524" s="12">
        <f t="shared" si="41"/>
        <v>1606511.7389999996</v>
      </c>
      <c r="X524" s="12">
        <f t="shared" si="42"/>
        <v>0</v>
      </c>
      <c r="Y524" s="12">
        <f t="shared" si="43"/>
        <v>79.424980000000005</v>
      </c>
    </row>
    <row r="525" spans="1:25" x14ac:dyDescent="0.2">
      <c r="A525" s="32">
        <f t="shared" si="44"/>
        <v>522</v>
      </c>
      <c r="B525" t="s">
        <v>520</v>
      </c>
      <c r="C525" s="38">
        <v>299</v>
      </c>
      <c r="D525" s="38">
        <v>15</v>
      </c>
      <c r="E525" s="38">
        <v>3</v>
      </c>
      <c r="F525" s="32"/>
      <c r="G525" s="33">
        <v>7282783.54</v>
      </c>
      <c r="H525" s="33">
        <v>7282783.54</v>
      </c>
      <c r="I525" s="33">
        <v>0</v>
      </c>
      <c r="J525" s="33">
        <v>250.07</v>
      </c>
      <c r="K525" s="34"/>
      <c r="L525" s="33">
        <v>1770850</v>
      </c>
      <c r="M525" s="33">
        <v>1831049</v>
      </c>
      <c r="N525" s="33">
        <v>50954.318419105119</v>
      </c>
      <c r="O525" s="33">
        <v>214.2</v>
      </c>
      <c r="P525" s="34"/>
      <c r="Q525" s="33">
        <v>1726929.8</v>
      </c>
      <c r="R525" s="33">
        <v>1743227.4839999999</v>
      </c>
      <c r="S525" s="33">
        <v>9195.3647057999187</v>
      </c>
      <c r="T525" s="33">
        <v>90.389779999999988</v>
      </c>
      <c r="U525" s="35"/>
      <c r="V525" s="12">
        <f t="shared" si="40"/>
        <v>1726929.8</v>
      </c>
      <c r="W525" s="12">
        <f t="shared" si="41"/>
        <v>1743227.4839999999</v>
      </c>
      <c r="X525" s="12">
        <f t="shared" si="42"/>
        <v>0</v>
      </c>
      <c r="Y525" s="12">
        <f t="shared" si="43"/>
        <v>90.389779999999988</v>
      </c>
    </row>
    <row r="526" spans="1:25" x14ac:dyDescent="0.2">
      <c r="A526" s="32">
        <f t="shared" si="44"/>
        <v>523</v>
      </c>
      <c r="B526" t="s">
        <v>521</v>
      </c>
      <c r="C526" s="38">
        <v>299</v>
      </c>
      <c r="D526" s="38">
        <v>15</v>
      </c>
      <c r="E526" s="38">
        <v>4</v>
      </c>
      <c r="F526" s="32"/>
      <c r="G526" s="33">
        <v>100000000</v>
      </c>
      <c r="H526" s="33">
        <v>100000000</v>
      </c>
      <c r="I526" s="33">
        <v>0</v>
      </c>
      <c r="J526" s="33">
        <v>250.01</v>
      </c>
      <c r="K526" s="34"/>
      <c r="L526" s="33">
        <v>1835990</v>
      </c>
      <c r="M526" s="33">
        <v>1896742</v>
      </c>
      <c r="N526" s="33">
        <v>82201.564029456815</v>
      </c>
      <c r="O526" s="33">
        <v>166.9</v>
      </c>
      <c r="P526" s="34"/>
      <c r="Q526" s="33">
        <v>1724305.26</v>
      </c>
      <c r="R526" s="33">
        <v>1766191.0290000003</v>
      </c>
      <c r="S526" s="33">
        <v>22642.627942555337</v>
      </c>
      <c r="T526" s="33">
        <v>100.26767</v>
      </c>
      <c r="U526" s="35"/>
      <c r="V526" s="12">
        <f t="shared" si="40"/>
        <v>1724305.26</v>
      </c>
      <c r="W526" s="12">
        <f t="shared" si="41"/>
        <v>1766191.0290000003</v>
      </c>
      <c r="X526" s="12">
        <f t="shared" si="42"/>
        <v>0</v>
      </c>
      <c r="Y526" s="12">
        <f t="shared" si="43"/>
        <v>100.26767</v>
      </c>
    </row>
    <row r="527" spans="1:25" x14ac:dyDescent="0.2">
      <c r="A527" s="32">
        <f t="shared" si="44"/>
        <v>524</v>
      </c>
      <c r="B527" t="s">
        <v>522</v>
      </c>
      <c r="C527" s="38">
        <v>299</v>
      </c>
      <c r="D527" s="38">
        <v>15</v>
      </c>
      <c r="E527" s="38">
        <v>5</v>
      </c>
      <c r="F527" s="32"/>
      <c r="G527" s="33">
        <v>100000000</v>
      </c>
      <c r="H527" s="33">
        <v>100000000</v>
      </c>
      <c r="I527" s="33">
        <v>0</v>
      </c>
      <c r="J527" s="33">
        <v>250.01</v>
      </c>
      <c r="K527" s="34"/>
      <c r="L527" s="33">
        <v>1914430</v>
      </c>
      <c r="M527" s="33">
        <v>2003614</v>
      </c>
      <c r="N527" s="33">
        <v>50538.609487093025</v>
      </c>
      <c r="O527" s="33">
        <v>201.9</v>
      </c>
      <c r="P527" s="34"/>
      <c r="Q527" s="33">
        <v>1878187.06</v>
      </c>
      <c r="R527" s="33">
        <v>1907554.6879999998</v>
      </c>
      <c r="S527" s="33">
        <v>16732.41542557158</v>
      </c>
      <c r="T527" s="33">
        <v>109.78105000000001</v>
      </c>
      <c r="U527" s="35"/>
      <c r="V527" s="12">
        <f t="shared" si="40"/>
        <v>1878187.06</v>
      </c>
      <c r="W527" s="12">
        <f t="shared" si="41"/>
        <v>1907554.6879999998</v>
      </c>
      <c r="X527" s="12">
        <f t="shared" si="42"/>
        <v>0</v>
      </c>
      <c r="Y527" s="12">
        <f t="shared" si="43"/>
        <v>109.78105000000001</v>
      </c>
    </row>
    <row r="528" spans="1:25" x14ac:dyDescent="0.2">
      <c r="A528" s="32">
        <f t="shared" si="44"/>
        <v>525</v>
      </c>
      <c r="B528" t="s">
        <v>523</v>
      </c>
      <c r="C528" s="38">
        <v>299</v>
      </c>
      <c r="D528" s="38">
        <v>20</v>
      </c>
      <c r="E528" s="38">
        <v>2</v>
      </c>
      <c r="F528" s="32"/>
      <c r="G528" s="33">
        <v>5329477.5599999996</v>
      </c>
      <c r="H528" s="33">
        <v>5329477.5599999996</v>
      </c>
      <c r="I528" s="33">
        <v>0</v>
      </c>
      <c r="J528" s="33">
        <v>250.09</v>
      </c>
      <c r="K528" s="34"/>
      <c r="L528" s="33">
        <v>1069300</v>
      </c>
      <c r="M528" s="33">
        <v>1091646</v>
      </c>
      <c r="N528" s="33">
        <v>15324.038632162215</v>
      </c>
      <c r="O528" s="33">
        <v>193.7</v>
      </c>
      <c r="P528" s="34"/>
      <c r="Q528" s="33">
        <v>1011977.75</v>
      </c>
      <c r="R528" s="33">
        <v>1032838.4599999997</v>
      </c>
      <c r="S528" s="33">
        <v>10535.153053499835</v>
      </c>
      <c r="T528" s="33">
        <v>93.987189999999984</v>
      </c>
      <c r="U528" s="35"/>
      <c r="V528" s="12">
        <f t="shared" si="40"/>
        <v>1011977.75</v>
      </c>
      <c r="W528" s="12">
        <f t="shared" si="41"/>
        <v>1032838.4599999997</v>
      </c>
      <c r="X528" s="12">
        <f t="shared" si="42"/>
        <v>0</v>
      </c>
      <c r="Y528" s="12">
        <f t="shared" si="43"/>
        <v>93.987189999999984</v>
      </c>
    </row>
    <row r="529" spans="1:25" x14ac:dyDescent="0.2">
      <c r="A529" s="32">
        <f t="shared" si="44"/>
        <v>526</v>
      </c>
      <c r="B529" t="s">
        <v>524</v>
      </c>
      <c r="C529" s="38">
        <v>299</v>
      </c>
      <c r="D529" s="38">
        <v>20</v>
      </c>
      <c r="E529" s="38">
        <v>3</v>
      </c>
      <c r="F529" s="32"/>
      <c r="G529" s="33">
        <v>5261788.96</v>
      </c>
      <c r="H529" s="33">
        <v>5261788.96</v>
      </c>
      <c r="I529" s="33">
        <v>0</v>
      </c>
      <c r="J529" s="33">
        <v>250.09</v>
      </c>
      <c r="K529" s="34"/>
      <c r="L529" s="33">
        <v>1150840</v>
      </c>
      <c r="M529" s="33">
        <v>1197284</v>
      </c>
      <c r="N529" s="33">
        <v>22804.59904882736</v>
      </c>
      <c r="O529" s="33">
        <v>199.9</v>
      </c>
      <c r="P529" s="34"/>
      <c r="Q529" s="33">
        <v>1120640.07</v>
      </c>
      <c r="R529" s="33">
        <v>1133732.3089999999</v>
      </c>
      <c r="S529" s="33">
        <v>6756.0463195232287</v>
      </c>
      <c r="T529" s="33">
        <v>108.15048999999999</v>
      </c>
      <c r="U529" s="35"/>
      <c r="V529" s="12">
        <f t="shared" si="40"/>
        <v>1120640.07</v>
      </c>
      <c r="W529" s="12">
        <f t="shared" si="41"/>
        <v>1133732.3089999999</v>
      </c>
      <c r="X529" s="12">
        <f t="shared" si="42"/>
        <v>0</v>
      </c>
      <c r="Y529" s="12">
        <f t="shared" si="43"/>
        <v>108.15048999999999</v>
      </c>
    </row>
    <row r="530" spans="1:25" x14ac:dyDescent="0.2">
      <c r="A530" s="32">
        <f t="shared" si="44"/>
        <v>527</v>
      </c>
      <c r="B530" t="s">
        <v>525</v>
      </c>
      <c r="C530" s="38">
        <v>299</v>
      </c>
      <c r="D530" s="38">
        <v>20</v>
      </c>
      <c r="E530" s="38">
        <v>4</v>
      </c>
      <c r="F530" s="32"/>
      <c r="G530" s="33">
        <v>100000000</v>
      </c>
      <c r="H530" s="33">
        <v>100000000</v>
      </c>
      <c r="I530" s="33">
        <v>0</v>
      </c>
      <c r="J530" s="33">
        <v>250</v>
      </c>
      <c r="K530" s="34"/>
      <c r="L530" s="33">
        <v>1148020</v>
      </c>
      <c r="M530" s="33">
        <v>1224896</v>
      </c>
      <c r="N530" s="33">
        <v>44960.980169228715</v>
      </c>
      <c r="O530" s="33">
        <v>204.1</v>
      </c>
      <c r="P530" s="34"/>
      <c r="Q530" s="33">
        <v>1150853.94</v>
      </c>
      <c r="R530" s="33">
        <v>1162465.3540000003</v>
      </c>
      <c r="S530" s="33">
        <v>7369.4389248423595</v>
      </c>
      <c r="T530" s="33">
        <v>121.29548</v>
      </c>
      <c r="U530" s="35"/>
      <c r="V530" s="12">
        <f t="shared" si="40"/>
        <v>1148020</v>
      </c>
      <c r="W530" s="12">
        <f t="shared" si="41"/>
        <v>1162465.3540000003</v>
      </c>
      <c r="X530" s="12">
        <f t="shared" si="42"/>
        <v>0</v>
      </c>
      <c r="Y530" s="12">
        <f t="shared" si="43"/>
        <v>121.29548</v>
      </c>
    </row>
    <row r="531" spans="1:25" x14ac:dyDescent="0.2">
      <c r="A531" s="32">
        <f t="shared" si="44"/>
        <v>528</v>
      </c>
      <c r="B531" t="s">
        <v>526</v>
      </c>
      <c r="C531" s="38">
        <v>299</v>
      </c>
      <c r="D531" s="38">
        <v>20</v>
      </c>
      <c r="E531" s="38">
        <v>5</v>
      </c>
      <c r="F531" s="32"/>
      <c r="G531" s="33">
        <v>100000000</v>
      </c>
      <c r="H531" s="33">
        <v>100000000</v>
      </c>
      <c r="I531" s="33">
        <v>0</v>
      </c>
      <c r="J531" s="33">
        <v>250.01</v>
      </c>
      <c r="K531" s="34"/>
      <c r="L531" s="33">
        <v>1277110</v>
      </c>
      <c r="M531" s="33">
        <v>1361041</v>
      </c>
      <c r="N531" s="33">
        <v>44730.974465873944</v>
      </c>
      <c r="O531" s="33">
        <v>200.2</v>
      </c>
      <c r="P531" s="34"/>
      <c r="Q531" s="33">
        <v>1279224.97</v>
      </c>
      <c r="R531" s="33">
        <v>1300753.8969999999</v>
      </c>
      <c r="S531" s="33">
        <v>11379.861150923158</v>
      </c>
      <c r="T531" s="33">
        <v>132.94012000000001</v>
      </c>
      <c r="U531" s="35"/>
      <c r="V531" s="12">
        <f t="shared" si="40"/>
        <v>1277110</v>
      </c>
      <c r="W531" s="12">
        <f t="shared" si="41"/>
        <v>1300753.8969999999</v>
      </c>
      <c r="X531" s="12">
        <f t="shared" si="42"/>
        <v>0</v>
      </c>
      <c r="Y531" s="12">
        <f t="shared" si="43"/>
        <v>132.94012000000001</v>
      </c>
    </row>
    <row r="532" spans="1:25" x14ac:dyDescent="0.2">
      <c r="A532" s="32">
        <f t="shared" si="44"/>
        <v>529</v>
      </c>
      <c r="B532" t="s">
        <v>527</v>
      </c>
      <c r="C532" s="38">
        <v>439</v>
      </c>
      <c r="D532" s="38">
        <v>5</v>
      </c>
      <c r="E532" s="38">
        <v>2</v>
      </c>
      <c r="F532" s="32"/>
      <c r="G532" s="33">
        <v>82651203.340000004</v>
      </c>
      <c r="H532" s="33">
        <v>82651203.340000004</v>
      </c>
      <c r="I532" s="33">
        <v>0</v>
      </c>
      <c r="J532" s="33">
        <v>251.06</v>
      </c>
      <c r="K532" s="34"/>
      <c r="L532" s="33">
        <v>36549100</v>
      </c>
      <c r="M532" s="33">
        <v>37296100</v>
      </c>
      <c r="N532" s="33">
        <v>875585.54883765266</v>
      </c>
      <c r="O532" s="33">
        <v>240.1</v>
      </c>
      <c r="P532" s="34"/>
      <c r="Q532" s="33">
        <v>35325059.450000003</v>
      </c>
      <c r="R532" s="33">
        <v>35388429.314000003</v>
      </c>
      <c r="S532" s="33">
        <v>42318.999225214538</v>
      </c>
      <c r="T532" s="33">
        <v>99.49494</v>
      </c>
      <c r="U532" s="35"/>
      <c r="V532" s="12">
        <f t="shared" si="40"/>
        <v>35325059.450000003</v>
      </c>
      <c r="W532" s="12">
        <f t="shared" si="41"/>
        <v>35388429.314000003</v>
      </c>
      <c r="X532" s="12">
        <f t="shared" si="42"/>
        <v>0</v>
      </c>
      <c r="Y532" s="12">
        <f t="shared" si="43"/>
        <v>99.49494</v>
      </c>
    </row>
    <row r="533" spans="1:25" x14ac:dyDescent="0.2">
      <c r="A533" s="32">
        <f t="shared" si="44"/>
        <v>530</v>
      </c>
      <c r="B533" t="s">
        <v>528</v>
      </c>
      <c r="C533" s="38">
        <v>439</v>
      </c>
      <c r="D533" s="38">
        <v>5</v>
      </c>
      <c r="E533" s="38">
        <v>3</v>
      </c>
      <c r="F533" s="32"/>
      <c r="G533" s="33">
        <v>82682056.920000002</v>
      </c>
      <c r="H533" s="33">
        <v>82682056.920000002</v>
      </c>
      <c r="I533" s="33">
        <v>0</v>
      </c>
      <c r="J533" s="33">
        <v>250.06</v>
      </c>
      <c r="K533" s="34"/>
      <c r="L533" s="33">
        <v>36597000</v>
      </c>
      <c r="M533" s="33">
        <v>38445990</v>
      </c>
      <c r="N533" s="33">
        <v>1573094.4638231716</v>
      </c>
      <c r="O533" s="33">
        <v>235.8</v>
      </c>
      <c r="P533" s="34"/>
      <c r="Q533" s="33">
        <v>35506959.689999998</v>
      </c>
      <c r="R533" s="33">
        <v>35570933.540999994</v>
      </c>
      <c r="S533" s="33">
        <v>41369.285000739073</v>
      </c>
      <c r="T533" s="33">
        <v>108.76008999999999</v>
      </c>
      <c r="U533" s="35"/>
      <c r="V533" s="12">
        <f t="shared" si="40"/>
        <v>35506959.689999998</v>
      </c>
      <c r="W533" s="12">
        <f t="shared" si="41"/>
        <v>35570933.540999994</v>
      </c>
      <c r="X533" s="12">
        <f t="shared" si="42"/>
        <v>0</v>
      </c>
      <c r="Y533" s="12">
        <f t="shared" si="43"/>
        <v>108.76008999999999</v>
      </c>
    </row>
    <row r="534" spans="1:25" x14ac:dyDescent="0.2">
      <c r="A534" s="32">
        <f t="shared" si="44"/>
        <v>531</v>
      </c>
      <c r="B534" t="s">
        <v>529</v>
      </c>
      <c r="C534" s="38">
        <v>439</v>
      </c>
      <c r="D534" s="38">
        <v>5</v>
      </c>
      <c r="E534" s="38">
        <v>4</v>
      </c>
      <c r="F534" s="32"/>
      <c r="G534" s="33">
        <v>100000000</v>
      </c>
      <c r="H534" s="33">
        <v>100000000</v>
      </c>
      <c r="I534" s="33">
        <v>0</v>
      </c>
      <c r="J534" s="33">
        <v>250</v>
      </c>
      <c r="K534" s="34"/>
      <c r="L534" s="33">
        <v>36921500</v>
      </c>
      <c r="M534" s="33">
        <v>40169960</v>
      </c>
      <c r="N534" s="33">
        <v>2503590.5181691889</v>
      </c>
      <c r="O534" s="33">
        <v>236</v>
      </c>
      <c r="P534" s="34"/>
      <c r="Q534" s="33">
        <v>35242523.119999997</v>
      </c>
      <c r="R534" s="33">
        <v>35310320.43</v>
      </c>
      <c r="S534" s="33">
        <v>54282.238554263909</v>
      </c>
      <c r="T534" s="33">
        <v>121.38008000000002</v>
      </c>
      <c r="U534" s="35"/>
      <c r="V534" s="12">
        <f t="shared" si="40"/>
        <v>35242523.119999997</v>
      </c>
      <c r="W534" s="12">
        <f t="shared" si="41"/>
        <v>35310320.43</v>
      </c>
      <c r="X534" s="12">
        <f t="shared" si="42"/>
        <v>0</v>
      </c>
      <c r="Y534" s="12">
        <f t="shared" si="43"/>
        <v>121.38008000000002</v>
      </c>
    </row>
    <row r="535" spans="1:25" x14ac:dyDescent="0.2">
      <c r="A535" s="32">
        <f t="shared" si="44"/>
        <v>532</v>
      </c>
      <c r="B535" t="s">
        <v>530</v>
      </c>
      <c r="C535" s="38">
        <v>439</v>
      </c>
      <c r="D535" s="38">
        <v>5</v>
      </c>
      <c r="E535" s="38">
        <v>5</v>
      </c>
      <c r="F535" s="32"/>
      <c r="G535" s="33">
        <v>100000000</v>
      </c>
      <c r="H535" s="33">
        <v>100000000</v>
      </c>
      <c r="I535" s="33">
        <v>0</v>
      </c>
      <c r="J535" s="33">
        <v>250.01</v>
      </c>
      <c r="K535" s="34"/>
      <c r="L535" s="33">
        <v>38336000</v>
      </c>
      <c r="M535" s="33">
        <v>40742790</v>
      </c>
      <c r="N535" s="33">
        <v>1959731.8039012945</v>
      </c>
      <c r="O535" s="33">
        <v>230.3</v>
      </c>
      <c r="P535" s="34"/>
      <c r="Q535" s="33">
        <v>36758521.880000003</v>
      </c>
      <c r="R535" s="33">
        <v>36877465.730999991</v>
      </c>
      <c r="S535" s="33">
        <v>78640.758734997231</v>
      </c>
      <c r="T535" s="33">
        <v>126.84687000000001</v>
      </c>
      <c r="U535" s="35"/>
      <c r="V535" s="12">
        <f t="shared" si="40"/>
        <v>36758521.880000003</v>
      </c>
      <c r="W535" s="12">
        <f t="shared" si="41"/>
        <v>36877465.730999991</v>
      </c>
      <c r="X535" s="12">
        <f t="shared" si="42"/>
        <v>0</v>
      </c>
      <c r="Y535" s="12">
        <f t="shared" si="43"/>
        <v>126.84687000000001</v>
      </c>
    </row>
    <row r="536" spans="1:25" x14ac:dyDescent="0.2">
      <c r="A536" s="32">
        <f t="shared" si="44"/>
        <v>533</v>
      </c>
      <c r="B536" t="s">
        <v>531</v>
      </c>
      <c r="C536" s="38">
        <v>439</v>
      </c>
      <c r="D536" s="38">
        <v>10</v>
      </c>
      <c r="E536" s="38">
        <v>2</v>
      </c>
      <c r="F536" s="32"/>
      <c r="G536" s="33">
        <v>40772124.850000001</v>
      </c>
      <c r="H536" s="33">
        <v>40772124.850000001</v>
      </c>
      <c r="I536" s="33">
        <v>0</v>
      </c>
      <c r="J536" s="33">
        <v>250.1</v>
      </c>
      <c r="K536" s="34"/>
      <c r="L536" s="33">
        <v>13222400</v>
      </c>
      <c r="M536" s="33">
        <v>13493860</v>
      </c>
      <c r="N536" s="33">
        <v>193465.71444746136</v>
      </c>
      <c r="O536" s="33">
        <v>241.6</v>
      </c>
      <c r="P536" s="34"/>
      <c r="Q536" s="33">
        <v>12559222.48</v>
      </c>
      <c r="R536" s="33">
        <v>12627366.724000001</v>
      </c>
      <c r="S536" s="33">
        <v>33307.290042497312</v>
      </c>
      <c r="T536" s="33">
        <v>149.34690000000001</v>
      </c>
      <c r="U536" s="35"/>
      <c r="V536" s="12">
        <f t="shared" si="40"/>
        <v>12559222.48</v>
      </c>
      <c r="W536" s="12">
        <f t="shared" si="41"/>
        <v>12627366.724000001</v>
      </c>
      <c r="X536" s="12">
        <f t="shared" si="42"/>
        <v>0</v>
      </c>
      <c r="Y536" s="12">
        <f t="shared" si="43"/>
        <v>149.34690000000001</v>
      </c>
    </row>
    <row r="537" spans="1:25" x14ac:dyDescent="0.2">
      <c r="A537" s="32">
        <f t="shared" si="44"/>
        <v>534</v>
      </c>
      <c r="B537" t="s">
        <v>532</v>
      </c>
      <c r="C537" s="38">
        <v>439</v>
      </c>
      <c r="D537" s="38">
        <v>10</v>
      </c>
      <c r="E537" s="38">
        <v>3</v>
      </c>
      <c r="F537" s="32"/>
      <c r="G537" s="33">
        <v>40738778.93</v>
      </c>
      <c r="H537" s="33">
        <v>40738778.93</v>
      </c>
      <c r="I537" s="33">
        <v>0</v>
      </c>
      <c r="J537" s="33">
        <v>250.1</v>
      </c>
      <c r="K537" s="34"/>
      <c r="L537" s="33">
        <v>13525100</v>
      </c>
      <c r="M537" s="33">
        <v>14090410</v>
      </c>
      <c r="N537" s="33">
        <v>315438.80353846413</v>
      </c>
      <c r="O537" s="33">
        <v>240.3</v>
      </c>
      <c r="P537" s="34"/>
      <c r="Q537" s="33">
        <v>12892132.74</v>
      </c>
      <c r="R537" s="33">
        <v>13019901.788999999</v>
      </c>
      <c r="S537" s="33">
        <v>56246.978313983302</v>
      </c>
      <c r="T537" s="33">
        <v>166.40681999999998</v>
      </c>
      <c r="U537" s="35"/>
      <c r="V537" s="12">
        <f t="shared" si="40"/>
        <v>12892132.74</v>
      </c>
      <c r="W537" s="12">
        <f t="shared" si="41"/>
        <v>13019901.788999999</v>
      </c>
      <c r="X537" s="12">
        <f t="shared" si="42"/>
        <v>0</v>
      </c>
      <c r="Y537" s="12">
        <f t="shared" si="43"/>
        <v>166.40681999999998</v>
      </c>
    </row>
    <row r="538" spans="1:25" x14ac:dyDescent="0.2">
      <c r="A538" s="32">
        <f t="shared" si="44"/>
        <v>535</v>
      </c>
      <c r="B538" t="s">
        <v>533</v>
      </c>
      <c r="C538" s="38">
        <v>439</v>
      </c>
      <c r="D538" s="38">
        <v>10</v>
      </c>
      <c r="E538" s="38">
        <v>4</v>
      </c>
      <c r="F538" s="32"/>
      <c r="G538" s="33">
        <v>100000000</v>
      </c>
      <c r="H538" s="33">
        <v>100000000</v>
      </c>
      <c r="I538" s="33">
        <v>0</v>
      </c>
      <c r="J538" s="33">
        <v>250.02</v>
      </c>
      <c r="K538" s="34"/>
      <c r="L538" s="33">
        <v>13895200</v>
      </c>
      <c r="M538" s="33">
        <v>14319300</v>
      </c>
      <c r="N538" s="33">
        <v>286616.15834112046</v>
      </c>
      <c r="O538" s="33">
        <v>229.8</v>
      </c>
      <c r="P538" s="34"/>
      <c r="Q538" s="33">
        <v>13301545.279999999</v>
      </c>
      <c r="R538" s="33">
        <v>13403081.610999998</v>
      </c>
      <c r="S538" s="33">
        <v>56755.525297234002</v>
      </c>
      <c r="T538" s="33">
        <v>182.94489000000002</v>
      </c>
      <c r="U538" s="35"/>
      <c r="V538" s="12">
        <f t="shared" si="40"/>
        <v>13301545.279999999</v>
      </c>
      <c r="W538" s="12">
        <f t="shared" si="41"/>
        <v>13403081.610999998</v>
      </c>
      <c r="X538" s="12">
        <f t="shared" si="42"/>
        <v>0</v>
      </c>
      <c r="Y538" s="12">
        <f t="shared" si="43"/>
        <v>182.94489000000002</v>
      </c>
    </row>
    <row r="539" spans="1:25" x14ac:dyDescent="0.2">
      <c r="A539" s="32">
        <f t="shared" si="44"/>
        <v>536</v>
      </c>
      <c r="B539" t="s">
        <v>534</v>
      </c>
      <c r="C539" s="38">
        <v>439</v>
      </c>
      <c r="D539" s="38">
        <v>10</v>
      </c>
      <c r="E539" s="38">
        <v>5</v>
      </c>
      <c r="F539" s="32"/>
      <c r="G539" s="33">
        <v>100000000</v>
      </c>
      <c r="H539" s="33">
        <v>100000000</v>
      </c>
      <c r="I539" s="33">
        <v>0</v>
      </c>
      <c r="J539" s="33">
        <v>250.02</v>
      </c>
      <c r="K539" s="34"/>
      <c r="L539" s="33">
        <v>14840800</v>
      </c>
      <c r="M539" s="33">
        <v>15782180</v>
      </c>
      <c r="N539" s="33">
        <v>657197.32670045318</v>
      </c>
      <c r="O539" s="33">
        <v>224.8</v>
      </c>
      <c r="P539" s="34"/>
      <c r="Q539" s="33">
        <v>14125635.380000001</v>
      </c>
      <c r="R539" s="33">
        <v>14320787.201000001</v>
      </c>
      <c r="S539" s="33">
        <v>84149.946078325826</v>
      </c>
      <c r="T539" s="33">
        <v>198.15449000000001</v>
      </c>
      <c r="U539" s="35"/>
      <c r="V539" s="12">
        <f t="shared" si="40"/>
        <v>14125635.380000001</v>
      </c>
      <c r="W539" s="12">
        <f t="shared" si="41"/>
        <v>14320787.201000001</v>
      </c>
      <c r="X539" s="12">
        <f t="shared" si="42"/>
        <v>0</v>
      </c>
      <c r="Y539" s="12">
        <f t="shared" si="43"/>
        <v>198.15449000000001</v>
      </c>
    </row>
    <row r="540" spans="1:25" x14ac:dyDescent="0.2">
      <c r="A540" s="32">
        <f t="shared" si="44"/>
        <v>537</v>
      </c>
      <c r="B540" t="s">
        <v>535</v>
      </c>
      <c r="C540" s="38">
        <v>439</v>
      </c>
      <c r="D540" s="38">
        <v>15</v>
      </c>
      <c r="E540" s="38">
        <v>2</v>
      </c>
      <c r="F540" s="32"/>
      <c r="G540" s="33">
        <v>100000000</v>
      </c>
      <c r="H540" s="33">
        <v>100000000</v>
      </c>
      <c r="I540" s="33">
        <v>0</v>
      </c>
      <c r="J540" s="33">
        <v>250.02</v>
      </c>
      <c r="K540" s="34"/>
      <c r="L540" s="33">
        <v>7019770</v>
      </c>
      <c r="M540" s="33">
        <v>7421811</v>
      </c>
      <c r="N540" s="33">
        <v>292530.27013171359</v>
      </c>
      <c r="O540" s="33">
        <v>238.8</v>
      </c>
      <c r="P540" s="34"/>
      <c r="Q540" s="33">
        <v>6625208.0499999998</v>
      </c>
      <c r="R540" s="33">
        <v>6657970.9779999992</v>
      </c>
      <c r="S540" s="33">
        <v>23337.677918501318</v>
      </c>
      <c r="T540" s="33">
        <v>189.94249000000002</v>
      </c>
      <c r="U540" s="35"/>
      <c r="V540" s="12">
        <f t="shared" si="40"/>
        <v>6625208.0499999998</v>
      </c>
      <c r="W540" s="12">
        <f t="shared" si="41"/>
        <v>6657970.9779999992</v>
      </c>
      <c r="X540" s="12">
        <f t="shared" si="42"/>
        <v>0</v>
      </c>
      <c r="Y540" s="12">
        <f t="shared" si="43"/>
        <v>189.94249000000002</v>
      </c>
    </row>
    <row r="541" spans="1:25" x14ac:dyDescent="0.2">
      <c r="A541" s="32">
        <f t="shared" si="44"/>
        <v>538</v>
      </c>
      <c r="B541" t="s">
        <v>536</v>
      </c>
      <c r="C541" s="38">
        <v>439</v>
      </c>
      <c r="D541" s="38">
        <v>15</v>
      </c>
      <c r="E541" s="38">
        <v>3</v>
      </c>
      <c r="F541" s="32"/>
      <c r="G541" s="33">
        <v>27144319.59</v>
      </c>
      <c r="H541" s="33">
        <v>27144319.59</v>
      </c>
      <c r="I541" s="33">
        <v>0</v>
      </c>
      <c r="J541" s="33">
        <v>250.17</v>
      </c>
      <c r="K541" s="34"/>
      <c r="L541" s="33">
        <v>7439760</v>
      </c>
      <c r="M541" s="33">
        <v>7867190</v>
      </c>
      <c r="N541" s="33">
        <v>307801.24867987278</v>
      </c>
      <c r="O541" s="33">
        <v>239.5</v>
      </c>
      <c r="P541" s="34"/>
      <c r="Q541" s="33">
        <v>7065682.75</v>
      </c>
      <c r="R541" s="33">
        <v>7126920.4969999986</v>
      </c>
      <c r="S541" s="33">
        <v>32328.802906792818</v>
      </c>
      <c r="T541" s="33">
        <v>211.41120999999998</v>
      </c>
      <c r="U541" s="35"/>
      <c r="V541" s="12">
        <f t="shared" si="40"/>
        <v>7065682.75</v>
      </c>
      <c r="W541" s="12">
        <f t="shared" si="41"/>
        <v>7126920.4969999986</v>
      </c>
      <c r="X541" s="12">
        <f t="shared" si="42"/>
        <v>0</v>
      </c>
      <c r="Y541" s="12">
        <f t="shared" si="43"/>
        <v>211.41120999999998</v>
      </c>
    </row>
    <row r="542" spans="1:25" x14ac:dyDescent="0.2">
      <c r="A542" s="32">
        <f t="shared" si="44"/>
        <v>539</v>
      </c>
      <c r="B542" t="s">
        <v>537</v>
      </c>
      <c r="C542" s="38">
        <v>439</v>
      </c>
      <c r="D542" s="38">
        <v>15</v>
      </c>
      <c r="E542" s="38">
        <v>4</v>
      </c>
      <c r="F542" s="32"/>
      <c r="G542" s="33">
        <v>100000000</v>
      </c>
      <c r="H542" s="33">
        <v>100000000</v>
      </c>
      <c r="I542" s="33">
        <v>0</v>
      </c>
      <c r="J542" s="33">
        <v>250.02</v>
      </c>
      <c r="K542" s="34"/>
      <c r="L542" s="33">
        <v>7663630</v>
      </c>
      <c r="M542" s="33">
        <v>8118458</v>
      </c>
      <c r="N542" s="33">
        <v>321935.11226125469</v>
      </c>
      <c r="O542" s="33">
        <v>241.7</v>
      </c>
      <c r="P542" s="34"/>
      <c r="Q542" s="33">
        <v>7208795.9900000002</v>
      </c>
      <c r="R542" s="33">
        <v>7392362.2879999997</v>
      </c>
      <c r="S542" s="33">
        <v>87852.540811225641</v>
      </c>
      <c r="T542" s="33">
        <v>237.03977</v>
      </c>
      <c r="U542" s="35"/>
      <c r="V542" s="12">
        <f t="shared" si="40"/>
        <v>7208795.9900000002</v>
      </c>
      <c r="W542" s="12">
        <f t="shared" si="41"/>
        <v>7392362.2879999997</v>
      </c>
      <c r="X542" s="12">
        <f t="shared" si="42"/>
        <v>0</v>
      </c>
      <c r="Y542" s="12">
        <f t="shared" si="43"/>
        <v>237.03977</v>
      </c>
    </row>
    <row r="543" spans="1:25" x14ac:dyDescent="0.2">
      <c r="A543" s="32">
        <f t="shared" si="44"/>
        <v>540</v>
      </c>
      <c r="B543" t="s">
        <v>538</v>
      </c>
      <c r="C543" s="38">
        <v>439</v>
      </c>
      <c r="D543" s="38">
        <v>15</v>
      </c>
      <c r="E543" s="38">
        <v>5</v>
      </c>
      <c r="F543" s="32"/>
      <c r="G543" s="33">
        <v>100000000</v>
      </c>
      <c r="H543" s="33">
        <v>100000000</v>
      </c>
      <c r="I543" s="33">
        <v>0</v>
      </c>
      <c r="J543" s="33">
        <v>250.02</v>
      </c>
      <c r="K543" s="34"/>
      <c r="L543" s="33">
        <v>8307060</v>
      </c>
      <c r="M543" s="33">
        <v>8944734</v>
      </c>
      <c r="N543" s="33">
        <v>466607.53830649209</v>
      </c>
      <c r="O543" s="33">
        <v>240.2</v>
      </c>
      <c r="P543" s="34"/>
      <c r="Q543" s="33">
        <v>8070165.8700000001</v>
      </c>
      <c r="R543" s="33">
        <v>8167758.4379999992</v>
      </c>
      <c r="S543" s="33">
        <v>46615.393987561809</v>
      </c>
      <c r="T543" s="33">
        <v>255.86114000000003</v>
      </c>
      <c r="U543" s="35"/>
      <c r="V543" s="12">
        <f t="shared" si="40"/>
        <v>8070165.8700000001</v>
      </c>
      <c r="W543" s="12">
        <f t="shared" si="41"/>
        <v>8167758.4379999992</v>
      </c>
      <c r="X543" s="12">
        <f t="shared" si="42"/>
        <v>0</v>
      </c>
      <c r="Y543" s="12">
        <f t="shared" si="43"/>
        <v>240.2</v>
      </c>
    </row>
    <row r="544" spans="1:25" x14ac:dyDescent="0.2">
      <c r="A544" s="32">
        <f t="shared" si="44"/>
        <v>541</v>
      </c>
      <c r="B544" t="s">
        <v>539</v>
      </c>
      <c r="C544" s="38">
        <v>439</v>
      </c>
      <c r="D544" s="38">
        <v>20</v>
      </c>
      <c r="E544" s="38">
        <v>2</v>
      </c>
      <c r="F544" s="32"/>
      <c r="G544" s="33">
        <v>100000000</v>
      </c>
      <c r="H544" s="33">
        <v>100000000</v>
      </c>
      <c r="I544" s="33">
        <v>0</v>
      </c>
      <c r="J544" s="33">
        <v>250</v>
      </c>
      <c r="K544" s="34"/>
      <c r="L544" s="33">
        <v>4562890</v>
      </c>
      <c r="M544" s="33">
        <v>4711421</v>
      </c>
      <c r="N544" s="33">
        <v>88661.954693092572</v>
      </c>
      <c r="O544" s="33">
        <v>238.9</v>
      </c>
      <c r="P544" s="34"/>
      <c r="Q544" s="33">
        <v>4230145.3</v>
      </c>
      <c r="R544" s="33">
        <v>4318516.6959999995</v>
      </c>
      <c r="S544" s="33">
        <v>40149.91360918522</v>
      </c>
      <c r="T544" s="33">
        <v>227.97954000000004</v>
      </c>
      <c r="U544" s="35"/>
      <c r="V544" s="12">
        <f t="shared" si="40"/>
        <v>4230145.3</v>
      </c>
      <c r="W544" s="12">
        <f t="shared" si="41"/>
        <v>4318516.6959999995</v>
      </c>
      <c r="X544" s="12">
        <f t="shared" si="42"/>
        <v>0</v>
      </c>
      <c r="Y544" s="12">
        <f t="shared" si="43"/>
        <v>227.97954000000004</v>
      </c>
    </row>
    <row r="545" spans="1:25" x14ac:dyDescent="0.2">
      <c r="A545" s="32">
        <f t="shared" si="44"/>
        <v>542</v>
      </c>
      <c r="B545" t="s">
        <v>540</v>
      </c>
      <c r="C545" s="38">
        <v>439</v>
      </c>
      <c r="D545" s="38">
        <v>20</v>
      </c>
      <c r="E545" s="38">
        <v>3</v>
      </c>
      <c r="F545" s="32"/>
      <c r="G545" s="33">
        <v>100000000</v>
      </c>
      <c r="H545" s="33">
        <v>100000000</v>
      </c>
      <c r="I545" s="33">
        <v>0</v>
      </c>
      <c r="J545" s="33">
        <v>250</v>
      </c>
      <c r="K545" s="34"/>
      <c r="L545" s="33">
        <v>4889170</v>
      </c>
      <c r="M545" s="33">
        <v>5119563</v>
      </c>
      <c r="N545" s="33">
        <v>162674.0688240685</v>
      </c>
      <c r="O545" s="33">
        <v>242.8</v>
      </c>
      <c r="P545" s="34"/>
      <c r="Q545" s="33">
        <v>4551547.8</v>
      </c>
      <c r="R545" s="33">
        <v>4604001.8450000007</v>
      </c>
      <c r="S545" s="33">
        <v>39571.338191674491</v>
      </c>
      <c r="T545" s="33">
        <v>256.2439</v>
      </c>
      <c r="U545" s="35"/>
      <c r="V545" s="12">
        <f t="shared" si="40"/>
        <v>4551547.8</v>
      </c>
      <c r="W545" s="12">
        <f t="shared" si="41"/>
        <v>4604001.8450000007</v>
      </c>
      <c r="X545" s="12">
        <f t="shared" si="42"/>
        <v>0</v>
      </c>
      <c r="Y545" s="12">
        <f t="shared" si="43"/>
        <v>242.8</v>
      </c>
    </row>
    <row r="546" spans="1:25" x14ac:dyDescent="0.2">
      <c r="A546" s="32">
        <f t="shared" si="44"/>
        <v>543</v>
      </c>
      <c r="B546" t="s">
        <v>541</v>
      </c>
      <c r="C546" s="38">
        <v>439</v>
      </c>
      <c r="D546" s="38">
        <v>20</v>
      </c>
      <c r="E546" s="38">
        <v>4</v>
      </c>
      <c r="F546" s="32"/>
      <c r="G546" s="33">
        <v>100000000</v>
      </c>
      <c r="H546" s="33">
        <v>100000000</v>
      </c>
      <c r="I546" s="33">
        <v>0</v>
      </c>
      <c r="J546" s="33">
        <v>250</v>
      </c>
      <c r="K546" s="34"/>
      <c r="L546" s="33">
        <v>5088120</v>
      </c>
      <c r="M546" s="33">
        <v>5278028</v>
      </c>
      <c r="N546" s="33">
        <v>226282.85400749606</v>
      </c>
      <c r="O546" s="33">
        <v>229.4</v>
      </c>
      <c r="P546" s="34"/>
      <c r="Q546" s="33">
        <v>4824709.5199999996</v>
      </c>
      <c r="R546" s="33">
        <v>4859528.1770000001</v>
      </c>
      <c r="S546" s="33">
        <v>24750.861699144971</v>
      </c>
      <c r="T546" s="33">
        <v>289.04257999999999</v>
      </c>
      <c r="U546" s="35"/>
      <c r="V546" s="12">
        <f t="shared" si="40"/>
        <v>4824709.5199999996</v>
      </c>
      <c r="W546" s="12">
        <f t="shared" si="41"/>
        <v>4859528.1770000001</v>
      </c>
      <c r="X546" s="12">
        <f t="shared" si="42"/>
        <v>0</v>
      </c>
      <c r="Y546" s="12">
        <f t="shared" si="43"/>
        <v>229.4</v>
      </c>
    </row>
    <row r="547" spans="1:25" x14ac:dyDescent="0.2">
      <c r="A547" s="32">
        <f t="shared" si="44"/>
        <v>544</v>
      </c>
      <c r="B547" t="s">
        <v>542</v>
      </c>
      <c r="C547" s="38">
        <v>439</v>
      </c>
      <c r="D547" s="38">
        <v>20</v>
      </c>
      <c r="E547" s="38">
        <v>5</v>
      </c>
      <c r="F547" s="32"/>
      <c r="G547" s="33">
        <v>100000000</v>
      </c>
      <c r="H547" s="33">
        <v>100000000</v>
      </c>
      <c r="I547" s="33">
        <v>0</v>
      </c>
      <c r="J547" s="33">
        <v>250</v>
      </c>
      <c r="K547" s="34"/>
      <c r="L547" s="33">
        <v>5771730</v>
      </c>
      <c r="M547" s="33">
        <v>6066589</v>
      </c>
      <c r="N547" s="33">
        <v>241321.08442441944</v>
      </c>
      <c r="O547" s="33">
        <v>213.3</v>
      </c>
      <c r="P547" s="34"/>
      <c r="Q547" s="33">
        <v>5462537.1200000001</v>
      </c>
      <c r="R547" s="33">
        <v>5553713.2620000001</v>
      </c>
      <c r="S547" s="33">
        <v>44991.527398085695</v>
      </c>
      <c r="T547" s="33">
        <v>312.00552000000005</v>
      </c>
      <c r="U547" s="35"/>
      <c r="V547" s="12">
        <f t="shared" si="40"/>
        <v>5462537.1200000001</v>
      </c>
      <c r="W547" s="12">
        <f t="shared" si="41"/>
        <v>5553713.2620000001</v>
      </c>
      <c r="X547" s="12">
        <f t="shared" si="42"/>
        <v>0</v>
      </c>
      <c r="Y547" s="12">
        <f t="shared" si="43"/>
        <v>213.3</v>
      </c>
    </row>
    <row r="548" spans="1:25" x14ac:dyDescent="0.2">
      <c r="A548" s="32">
        <f t="shared" si="44"/>
        <v>545</v>
      </c>
      <c r="B548" t="s">
        <v>543</v>
      </c>
      <c r="C548" s="38">
        <v>195</v>
      </c>
      <c r="D548" s="38">
        <v>5</v>
      </c>
      <c r="E548" s="38">
        <v>2</v>
      </c>
      <c r="F548" s="32"/>
      <c r="G548" s="33">
        <v>432220.33</v>
      </c>
      <c r="H548" s="33">
        <v>432220.33</v>
      </c>
      <c r="I548" s="33">
        <v>0</v>
      </c>
      <c r="J548" s="33">
        <v>250.27</v>
      </c>
      <c r="K548" s="34"/>
      <c r="L548" s="33">
        <v>188933</v>
      </c>
      <c r="M548" s="33">
        <v>193059.4</v>
      </c>
      <c r="N548" s="33">
        <v>3188.0466746896918</v>
      </c>
      <c r="O548" s="33">
        <v>166.8</v>
      </c>
      <c r="P548" s="34"/>
      <c r="Q548" s="33">
        <v>187050.22</v>
      </c>
      <c r="R548" s="33">
        <v>187210.72000000003</v>
      </c>
      <c r="S548" s="33">
        <v>177.67418601973705</v>
      </c>
      <c r="T548" s="33">
        <v>13.14082</v>
      </c>
      <c r="U548" s="35"/>
      <c r="V548" s="12">
        <f t="shared" si="40"/>
        <v>187050.22</v>
      </c>
      <c r="W548" s="12">
        <f t="shared" si="41"/>
        <v>187210.72000000003</v>
      </c>
      <c r="X548" s="12">
        <f t="shared" si="42"/>
        <v>0</v>
      </c>
      <c r="Y548" s="12">
        <f t="shared" si="43"/>
        <v>13.14082</v>
      </c>
    </row>
    <row r="549" spans="1:25" x14ac:dyDescent="0.2">
      <c r="A549" s="32">
        <f t="shared" si="44"/>
        <v>546</v>
      </c>
      <c r="B549" t="s">
        <v>544</v>
      </c>
      <c r="C549" s="38">
        <v>195</v>
      </c>
      <c r="D549" s="38">
        <v>5</v>
      </c>
      <c r="E549" s="38">
        <v>3</v>
      </c>
      <c r="F549" s="32"/>
      <c r="G549" s="33">
        <v>420834.58</v>
      </c>
      <c r="H549" s="33">
        <v>420834.58</v>
      </c>
      <c r="I549" s="33">
        <v>0</v>
      </c>
      <c r="J549" s="33">
        <v>250.01</v>
      </c>
      <c r="K549" s="34"/>
      <c r="L549" s="33">
        <v>189887</v>
      </c>
      <c r="M549" s="33">
        <v>193853.4</v>
      </c>
      <c r="N549" s="33">
        <v>3151.5377622149263</v>
      </c>
      <c r="O549" s="33">
        <v>186.7</v>
      </c>
      <c r="P549" s="34"/>
      <c r="Q549" s="33">
        <v>186772.81</v>
      </c>
      <c r="R549" s="33">
        <v>187449.54200000002</v>
      </c>
      <c r="S549" s="33">
        <v>352.92568877251909</v>
      </c>
      <c r="T549" s="33">
        <v>14.508600000000001</v>
      </c>
      <c r="U549" s="35"/>
      <c r="V549" s="12">
        <f t="shared" si="40"/>
        <v>186772.81</v>
      </c>
      <c r="W549" s="12">
        <f t="shared" si="41"/>
        <v>187449.54200000002</v>
      </c>
      <c r="X549" s="12">
        <f t="shared" si="42"/>
        <v>0</v>
      </c>
      <c r="Y549" s="12">
        <f t="shared" si="43"/>
        <v>14.508600000000001</v>
      </c>
    </row>
    <row r="550" spans="1:25" x14ac:dyDescent="0.2">
      <c r="A550" s="32">
        <f t="shared" si="44"/>
        <v>547</v>
      </c>
      <c r="B550" t="s">
        <v>545</v>
      </c>
      <c r="C550" s="38">
        <v>195</v>
      </c>
      <c r="D550" s="38">
        <v>5</v>
      </c>
      <c r="E550" s="38">
        <v>4</v>
      </c>
      <c r="F550" s="32"/>
      <c r="G550" s="33">
        <v>420171.57</v>
      </c>
      <c r="H550" s="33">
        <v>420171.57</v>
      </c>
      <c r="I550" s="33">
        <v>0</v>
      </c>
      <c r="J550" s="33">
        <v>250.17</v>
      </c>
      <c r="K550" s="34"/>
      <c r="L550" s="33">
        <v>191681</v>
      </c>
      <c r="M550" s="33">
        <v>197507.7</v>
      </c>
      <c r="N550" s="33">
        <v>3141.7963386147953</v>
      </c>
      <c r="O550" s="33">
        <v>137.1</v>
      </c>
      <c r="P550" s="34"/>
      <c r="Q550" s="33">
        <v>189794.69</v>
      </c>
      <c r="R550" s="33">
        <v>190882.57399999996</v>
      </c>
      <c r="S550" s="33">
        <v>687.72084294913213</v>
      </c>
      <c r="T550" s="33">
        <v>15.86167</v>
      </c>
      <c r="U550" s="35"/>
      <c r="V550" s="12">
        <f t="shared" si="40"/>
        <v>189794.69</v>
      </c>
      <c r="W550" s="12">
        <f t="shared" si="41"/>
        <v>190882.57399999996</v>
      </c>
      <c r="X550" s="12">
        <f t="shared" si="42"/>
        <v>0</v>
      </c>
      <c r="Y550" s="12">
        <f t="shared" si="43"/>
        <v>15.86167</v>
      </c>
    </row>
    <row r="551" spans="1:25" x14ac:dyDescent="0.2">
      <c r="A551" s="32">
        <f t="shared" si="44"/>
        <v>548</v>
      </c>
      <c r="B551" t="s">
        <v>546</v>
      </c>
      <c r="C551" s="38">
        <v>195</v>
      </c>
      <c r="D551" s="38">
        <v>5</v>
      </c>
      <c r="E551" s="38">
        <v>5</v>
      </c>
      <c r="F551" s="32"/>
      <c r="G551" s="33">
        <v>432939.4</v>
      </c>
      <c r="H551" s="33">
        <v>432939.4</v>
      </c>
      <c r="I551" s="33">
        <v>0</v>
      </c>
      <c r="J551" s="33">
        <v>250.01</v>
      </c>
      <c r="K551" s="34"/>
      <c r="L551" s="33">
        <v>213487</v>
      </c>
      <c r="M551" s="33">
        <v>221466</v>
      </c>
      <c r="N551" s="33">
        <v>6110.6845043015528</v>
      </c>
      <c r="O551" s="33">
        <v>190.1</v>
      </c>
      <c r="P551" s="34"/>
      <c r="Q551" s="33">
        <v>208680.6</v>
      </c>
      <c r="R551" s="33">
        <v>213024.84399999998</v>
      </c>
      <c r="S551" s="33">
        <v>1802.9122103123404</v>
      </c>
      <c r="T551" s="33">
        <v>16.62285</v>
      </c>
      <c r="U551" s="35"/>
      <c r="V551" s="12">
        <f t="shared" si="40"/>
        <v>208680.6</v>
      </c>
      <c r="W551" s="12">
        <f t="shared" si="41"/>
        <v>213024.84399999998</v>
      </c>
      <c r="X551" s="12">
        <f t="shared" si="42"/>
        <v>0</v>
      </c>
      <c r="Y551" s="12">
        <f t="shared" si="43"/>
        <v>16.62285</v>
      </c>
    </row>
    <row r="552" spans="1:25" x14ac:dyDescent="0.2">
      <c r="A552" s="32">
        <f t="shared" si="44"/>
        <v>549</v>
      </c>
      <c r="B552" t="s">
        <v>547</v>
      </c>
      <c r="C552" s="38">
        <v>195</v>
      </c>
      <c r="D552" s="38">
        <v>10</v>
      </c>
      <c r="E552" s="38">
        <v>2</v>
      </c>
      <c r="F552" s="32"/>
      <c r="G552" s="33">
        <v>212344.74</v>
      </c>
      <c r="H552" s="33">
        <v>212344.74</v>
      </c>
      <c r="I552" s="33">
        <v>0</v>
      </c>
      <c r="J552" s="33">
        <v>250.06</v>
      </c>
      <c r="K552" s="34"/>
      <c r="L552" s="33">
        <v>64851.199999999997</v>
      </c>
      <c r="M552" s="33">
        <v>65801.930000000008</v>
      </c>
      <c r="N552" s="33">
        <v>920.30983194670819</v>
      </c>
      <c r="O552" s="33">
        <v>150.69999999999999</v>
      </c>
      <c r="P552" s="34"/>
      <c r="Q552" s="33">
        <v>64461.15</v>
      </c>
      <c r="R552" s="33">
        <v>64749.434999999998</v>
      </c>
      <c r="S552" s="33">
        <v>199.2867781893994</v>
      </c>
      <c r="T552" s="33">
        <v>19.855309999999999</v>
      </c>
      <c r="U552" s="35"/>
      <c r="V552" s="12">
        <f t="shared" si="40"/>
        <v>64461.15</v>
      </c>
      <c r="W552" s="12">
        <f t="shared" si="41"/>
        <v>64749.434999999998</v>
      </c>
      <c r="X552" s="12">
        <f t="shared" si="42"/>
        <v>0</v>
      </c>
      <c r="Y552" s="12">
        <f t="shared" si="43"/>
        <v>19.855309999999999</v>
      </c>
    </row>
    <row r="553" spans="1:25" x14ac:dyDescent="0.2">
      <c r="A553" s="32">
        <f t="shared" si="44"/>
        <v>550</v>
      </c>
      <c r="B553" t="s">
        <v>548</v>
      </c>
      <c r="C553" s="38">
        <v>195</v>
      </c>
      <c r="D553" s="38">
        <v>10</v>
      </c>
      <c r="E553" s="38">
        <v>3</v>
      </c>
      <c r="F553" s="32"/>
      <c r="G553" s="33">
        <v>209105.08</v>
      </c>
      <c r="H553" s="33">
        <v>209105.08</v>
      </c>
      <c r="I553" s="33">
        <v>0</v>
      </c>
      <c r="J553" s="33">
        <v>250.02</v>
      </c>
      <c r="K553" s="34"/>
      <c r="L553" s="33">
        <v>65069.599999999999</v>
      </c>
      <c r="M553" s="33">
        <v>66484.040000000008</v>
      </c>
      <c r="N553" s="33">
        <v>876.06956116509434</v>
      </c>
      <c r="O553" s="33">
        <v>122.9</v>
      </c>
      <c r="P553" s="34"/>
      <c r="Q553" s="33">
        <v>63508.84</v>
      </c>
      <c r="R553" s="33">
        <v>64305.101999999992</v>
      </c>
      <c r="S553" s="33">
        <v>473.16832351007417</v>
      </c>
      <c r="T553" s="33">
        <v>22.628520000000002</v>
      </c>
      <c r="U553" s="35"/>
      <c r="V553" s="12">
        <f t="shared" si="40"/>
        <v>63508.84</v>
      </c>
      <c r="W553" s="12">
        <f t="shared" si="41"/>
        <v>64305.101999999992</v>
      </c>
      <c r="X553" s="12">
        <f t="shared" si="42"/>
        <v>0</v>
      </c>
      <c r="Y553" s="12">
        <f t="shared" si="43"/>
        <v>22.628520000000002</v>
      </c>
    </row>
    <row r="554" spans="1:25" x14ac:dyDescent="0.2">
      <c r="A554" s="32">
        <f t="shared" si="44"/>
        <v>551</v>
      </c>
      <c r="B554" t="s">
        <v>549</v>
      </c>
      <c r="C554" s="38">
        <v>195</v>
      </c>
      <c r="D554" s="38">
        <v>10</v>
      </c>
      <c r="E554" s="38">
        <v>4</v>
      </c>
      <c r="F554" s="32"/>
      <c r="G554" s="33">
        <v>100000000</v>
      </c>
      <c r="H554" s="33">
        <v>100000000</v>
      </c>
      <c r="I554" s="33">
        <v>0</v>
      </c>
      <c r="J554" s="33">
        <v>250.01</v>
      </c>
      <c r="K554" s="34"/>
      <c r="L554" s="33">
        <v>69089.8</v>
      </c>
      <c r="M554" s="33">
        <v>70693.179999999993</v>
      </c>
      <c r="N554" s="33">
        <v>1291.7373071436259</v>
      </c>
      <c r="O554" s="33">
        <v>160.19999999999999</v>
      </c>
      <c r="P554" s="34"/>
      <c r="Q554" s="33">
        <v>66973.649999999994</v>
      </c>
      <c r="R554" s="33">
        <v>68287.21699999999</v>
      </c>
      <c r="S554" s="33">
        <v>591.32832914173571</v>
      </c>
      <c r="T554" s="33">
        <v>24.981449999999999</v>
      </c>
      <c r="U554" s="35"/>
      <c r="V554" s="12">
        <f t="shared" si="40"/>
        <v>66973.649999999994</v>
      </c>
      <c r="W554" s="12">
        <f t="shared" si="41"/>
        <v>68287.21699999999</v>
      </c>
      <c r="X554" s="12">
        <f t="shared" si="42"/>
        <v>0</v>
      </c>
      <c r="Y554" s="12">
        <f t="shared" si="43"/>
        <v>24.981449999999999</v>
      </c>
    </row>
    <row r="555" spans="1:25" x14ac:dyDescent="0.2">
      <c r="A555" s="32">
        <f t="shared" si="44"/>
        <v>552</v>
      </c>
      <c r="B555" t="s">
        <v>550</v>
      </c>
      <c r="C555" s="38">
        <v>195</v>
      </c>
      <c r="D555" s="38">
        <v>10</v>
      </c>
      <c r="E555" s="38">
        <v>5</v>
      </c>
      <c r="F555" s="32"/>
      <c r="G555" s="33">
        <v>209373.35</v>
      </c>
      <c r="H555" s="33">
        <v>209373.35</v>
      </c>
      <c r="I555" s="33">
        <v>0</v>
      </c>
      <c r="J555" s="33">
        <v>250.02</v>
      </c>
      <c r="K555" s="34"/>
      <c r="L555" s="33">
        <v>85824.6</v>
      </c>
      <c r="M555" s="33">
        <v>91451.209999999992</v>
      </c>
      <c r="N555" s="33">
        <v>2609.6149526319009</v>
      </c>
      <c r="O555" s="33">
        <v>190.5</v>
      </c>
      <c r="P555" s="34"/>
      <c r="Q555" s="33">
        <v>86386.880000000005</v>
      </c>
      <c r="R555" s="33">
        <v>87483.249999999985</v>
      </c>
      <c r="S555" s="33">
        <v>964.31665532299348</v>
      </c>
      <c r="T555" s="33">
        <v>26.35322</v>
      </c>
      <c r="U555" s="35"/>
      <c r="V555" s="12">
        <f t="shared" si="40"/>
        <v>85824.6</v>
      </c>
      <c r="W555" s="12">
        <f t="shared" si="41"/>
        <v>87483.249999999985</v>
      </c>
      <c r="X555" s="12">
        <f t="shared" si="42"/>
        <v>0</v>
      </c>
      <c r="Y555" s="12">
        <f t="shared" si="43"/>
        <v>26.35322</v>
      </c>
    </row>
    <row r="556" spans="1:25" x14ac:dyDescent="0.2">
      <c r="A556" s="32">
        <f t="shared" si="44"/>
        <v>553</v>
      </c>
      <c r="B556" t="s">
        <v>551</v>
      </c>
      <c r="C556" s="38">
        <v>195</v>
      </c>
      <c r="D556" s="38">
        <v>15</v>
      </c>
      <c r="E556" s="38">
        <v>2</v>
      </c>
      <c r="F556" s="32"/>
      <c r="G556" s="33">
        <v>135570.94</v>
      </c>
      <c r="H556" s="33">
        <v>135570.94</v>
      </c>
      <c r="I556" s="33">
        <v>0</v>
      </c>
      <c r="J556" s="33">
        <v>250.04</v>
      </c>
      <c r="K556" s="34"/>
      <c r="L556" s="33">
        <v>36236.5</v>
      </c>
      <c r="M556" s="33">
        <v>37068.149999999994</v>
      </c>
      <c r="N556" s="33">
        <v>1348.1033295790874</v>
      </c>
      <c r="O556" s="33">
        <v>137.1</v>
      </c>
      <c r="P556" s="34"/>
      <c r="Q556" s="33">
        <v>35738.870000000003</v>
      </c>
      <c r="R556" s="33">
        <v>35959.133999999998</v>
      </c>
      <c r="S556" s="33">
        <v>152.10571990121389</v>
      </c>
      <c r="T556" s="33">
        <v>25.689</v>
      </c>
      <c r="U556" s="35"/>
      <c r="V556" s="12">
        <f t="shared" si="40"/>
        <v>35738.870000000003</v>
      </c>
      <c r="W556" s="12">
        <f t="shared" si="41"/>
        <v>35959.133999999998</v>
      </c>
      <c r="X556" s="12">
        <f t="shared" si="42"/>
        <v>0</v>
      </c>
      <c r="Y556" s="12">
        <f t="shared" si="43"/>
        <v>25.689</v>
      </c>
    </row>
    <row r="557" spans="1:25" x14ac:dyDescent="0.2">
      <c r="A557" s="32">
        <f t="shared" si="44"/>
        <v>554</v>
      </c>
      <c r="B557" t="s">
        <v>552</v>
      </c>
      <c r="C557" s="38">
        <v>195</v>
      </c>
      <c r="D557" s="38">
        <v>15</v>
      </c>
      <c r="E557" s="38">
        <v>3</v>
      </c>
      <c r="F557" s="32"/>
      <c r="G557" s="33">
        <v>136839.44</v>
      </c>
      <c r="H557" s="33">
        <v>136839.44</v>
      </c>
      <c r="I557" s="33">
        <v>0</v>
      </c>
      <c r="J557" s="33">
        <v>250.04</v>
      </c>
      <c r="K557" s="34"/>
      <c r="L557" s="33">
        <v>35481.599999999999</v>
      </c>
      <c r="M557" s="33">
        <v>36929.089999999997</v>
      </c>
      <c r="N557" s="33">
        <v>1003.4620199312196</v>
      </c>
      <c r="O557" s="33">
        <v>147.5</v>
      </c>
      <c r="P557" s="34"/>
      <c r="Q557" s="33">
        <v>35568.65</v>
      </c>
      <c r="R557" s="33">
        <v>36100.006000000008</v>
      </c>
      <c r="S557" s="33">
        <v>245.46975270556931</v>
      </c>
      <c r="T557" s="33">
        <v>29.663450000000001</v>
      </c>
      <c r="U557" s="35"/>
      <c r="V557" s="12">
        <f t="shared" si="40"/>
        <v>35481.599999999999</v>
      </c>
      <c r="W557" s="12">
        <f t="shared" si="41"/>
        <v>36100.006000000008</v>
      </c>
      <c r="X557" s="12">
        <f t="shared" si="42"/>
        <v>0</v>
      </c>
      <c r="Y557" s="12">
        <f t="shared" si="43"/>
        <v>29.663450000000001</v>
      </c>
    </row>
    <row r="558" spans="1:25" x14ac:dyDescent="0.2">
      <c r="A558" s="32">
        <f t="shared" si="44"/>
        <v>555</v>
      </c>
      <c r="B558" t="s">
        <v>553</v>
      </c>
      <c r="C558" s="38">
        <v>195</v>
      </c>
      <c r="D558" s="38">
        <v>15</v>
      </c>
      <c r="E558" s="38">
        <v>4</v>
      </c>
      <c r="F558" s="32"/>
      <c r="G558" s="33">
        <v>134791.29999999999</v>
      </c>
      <c r="H558" s="33">
        <v>134791.29999999999</v>
      </c>
      <c r="I558" s="33">
        <v>0</v>
      </c>
      <c r="J558" s="33">
        <v>250.02</v>
      </c>
      <c r="K558" s="34"/>
      <c r="L558" s="33">
        <v>38843.199999999997</v>
      </c>
      <c r="M558" s="33">
        <v>40186.500000000007</v>
      </c>
      <c r="N558" s="33">
        <v>1485.0995821455513</v>
      </c>
      <c r="O558" s="33">
        <v>184.8</v>
      </c>
      <c r="P558" s="34"/>
      <c r="Q558" s="33">
        <v>38642.85</v>
      </c>
      <c r="R558" s="33">
        <v>39073.316000000006</v>
      </c>
      <c r="S558" s="33">
        <v>224.21105365753633</v>
      </c>
      <c r="T558" s="33">
        <v>33.011019999999995</v>
      </c>
      <c r="U558" s="35"/>
      <c r="V558" s="12">
        <f t="shared" si="40"/>
        <v>38642.85</v>
      </c>
      <c r="W558" s="12">
        <f t="shared" si="41"/>
        <v>39073.316000000006</v>
      </c>
      <c r="X558" s="12">
        <f t="shared" si="42"/>
        <v>0</v>
      </c>
      <c r="Y558" s="12">
        <f t="shared" si="43"/>
        <v>33.011019999999995</v>
      </c>
    </row>
    <row r="559" spans="1:25" x14ac:dyDescent="0.2">
      <c r="A559" s="32">
        <f t="shared" si="44"/>
        <v>556</v>
      </c>
      <c r="B559" t="s">
        <v>554</v>
      </c>
      <c r="C559" s="38">
        <v>195</v>
      </c>
      <c r="D559" s="38">
        <v>15</v>
      </c>
      <c r="E559" s="38">
        <v>5</v>
      </c>
      <c r="F559" s="32"/>
      <c r="G559" s="33">
        <v>100000000</v>
      </c>
      <c r="H559" s="33">
        <v>100000000</v>
      </c>
      <c r="I559" s="33">
        <v>0</v>
      </c>
      <c r="J559" s="33">
        <v>250.03</v>
      </c>
      <c r="K559" s="34"/>
      <c r="L559" s="33">
        <v>49651.199999999997</v>
      </c>
      <c r="M559" s="33">
        <v>52210.55</v>
      </c>
      <c r="N559" s="33">
        <v>1249.778767311328</v>
      </c>
      <c r="O559" s="33">
        <v>174.8</v>
      </c>
      <c r="P559" s="34"/>
      <c r="Q559" s="33">
        <v>49586.19</v>
      </c>
      <c r="R559" s="33">
        <v>50892.799999999996</v>
      </c>
      <c r="S559" s="33">
        <v>561.68399269023462</v>
      </c>
      <c r="T559" s="33">
        <v>35.265859999999989</v>
      </c>
      <c r="U559" s="35"/>
      <c r="V559" s="12">
        <f t="shared" si="40"/>
        <v>49586.19</v>
      </c>
      <c r="W559" s="12">
        <f t="shared" si="41"/>
        <v>50892.799999999996</v>
      </c>
      <c r="X559" s="12">
        <f t="shared" si="42"/>
        <v>0</v>
      </c>
      <c r="Y559" s="12">
        <f t="shared" si="43"/>
        <v>35.265859999999989</v>
      </c>
    </row>
    <row r="560" spans="1:25" x14ac:dyDescent="0.2">
      <c r="A560" s="32">
        <f t="shared" si="44"/>
        <v>557</v>
      </c>
      <c r="B560" t="s">
        <v>555</v>
      </c>
      <c r="C560" s="38">
        <v>195</v>
      </c>
      <c r="D560" s="38">
        <v>20</v>
      </c>
      <c r="E560" s="38">
        <v>2</v>
      </c>
      <c r="F560" s="32"/>
      <c r="G560" s="33">
        <v>101578.66</v>
      </c>
      <c r="H560" s="33">
        <v>101578.66</v>
      </c>
      <c r="I560" s="33">
        <v>0</v>
      </c>
      <c r="J560" s="33">
        <v>250.04</v>
      </c>
      <c r="K560" s="34"/>
      <c r="L560" s="33">
        <v>23697.3</v>
      </c>
      <c r="M560" s="33">
        <v>24278.7</v>
      </c>
      <c r="N560" s="33">
        <v>284.66649882899054</v>
      </c>
      <c r="O560" s="33">
        <v>152.9</v>
      </c>
      <c r="P560" s="34"/>
      <c r="Q560" s="33">
        <v>23458.67</v>
      </c>
      <c r="R560" s="33">
        <v>23670.108</v>
      </c>
      <c r="S560" s="33">
        <v>130.75594261405101</v>
      </c>
      <c r="T560" s="33">
        <v>30.031579999999998</v>
      </c>
      <c r="U560" s="35"/>
      <c r="V560" s="12">
        <f t="shared" si="40"/>
        <v>23458.67</v>
      </c>
      <c r="W560" s="12">
        <f t="shared" si="41"/>
        <v>23670.108</v>
      </c>
      <c r="X560" s="12">
        <f t="shared" si="42"/>
        <v>0</v>
      </c>
      <c r="Y560" s="12">
        <f t="shared" si="43"/>
        <v>30.031579999999998</v>
      </c>
    </row>
    <row r="561" spans="1:25" x14ac:dyDescent="0.2">
      <c r="A561" s="32">
        <f t="shared" si="44"/>
        <v>558</v>
      </c>
      <c r="B561" t="s">
        <v>556</v>
      </c>
      <c r="C561" s="38">
        <v>195</v>
      </c>
      <c r="D561" s="38">
        <v>20</v>
      </c>
      <c r="E561" s="38">
        <v>3</v>
      </c>
      <c r="F561" s="32"/>
      <c r="G561" s="33">
        <v>99127.82</v>
      </c>
      <c r="H561" s="33">
        <v>99127.82</v>
      </c>
      <c r="I561" s="33">
        <v>0</v>
      </c>
      <c r="J561" s="33">
        <v>250.03</v>
      </c>
      <c r="K561" s="34"/>
      <c r="L561" s="33">
        <v>23225.3</v>
      </c>
      <c r="M561" s="33">
        <v>24058.82</v>
      </c>
      <c r="N561" s="33">
        <v>465.1266035536276</v>
      </c>
      <c r="O561" s="33">
        <v>165.4</v>
      </c>
      <c r="P561" s="34"/>
      <c r="Q561" s="33">
        <v>23030.06</v>
      </c>
      <c r="R561" s="33">
        <v>23443.538999999997</v>
      </c>
      <c r="S561" s="33">
        <v>221.93297834406383</v>
      </c>
      <c r="T561" s="33">
        <v>35.217470000000006</v>
      </c>
      <c r="U561" s="35"/>
      <c r="V561" s="12">
        <f t="shared" si="40"/>
        <v>23030.06</v>
      </c>
      <c r="W561" s="12">
        <f t="shared" si="41"/>
        <v>23443.538999999997</v>
      </c>
      <c r="X561" s="12">
        <f t="shared" si="42"/>
        <v>0</v>
      </c>
      <c r="Y561" s="12">
        <f t="shared" si="43"/>
        <v>35.217470000000006</v>
      </c>
    </row>
    <row r="562" spans="1:25" x14ac:dyDescent="0.2">
      <c r="A562" s="32">
        <f t="shared" si="44"/>
        <v>559</v>
      </c>
      <c r="B562" t="s">
        <v>557</v>
      </c>
      <c r="C562" s="38">
        <v>195</v>
      </c>
      <c r="D562" s="38">
        <v>20</v>
      </c>
      <c r="E562" s="38">
        <v>4</v>
      </c>
      <c r="F562" s="32"/>
      <c r="G562" s="33">
        <v>100000000</v>
      </c>
      <c r="H562" s="33">
        <v>100000000</v>
      </c>
      <c r="I562" s="33">
        <v>0</v>
      </c>
      <c r="J562" s="33">
        <v>250.01</v>
      </c>
      <c r="K562" s="34"/>
      <c r="L562" s="33">
        <v>25266.400000000001</v>
      </c>
      <c r="M562" s="33">
        <v>26323.360000000004</v>
      </c>
      <c r="N562" s="33">
        <v>722.04663315082644</v>
      </c>
      <c r="O562" s="33">
        <v>179.3</v>
      </c>
      <c r="P562" s="34"/>
      <c r="Q562" s="33">
        <v>25766.31</v>
      </c>
      <c r="R562" s="33">
        <v>26019.322</v>
      </c>
      <c r="S562" s="33">
        <v>173.6303525564837</v>
      </c>
      <c r="T562" s="33">
        <v>40.152000000000001</v>
      </c>
      <c r="U562" s="35"/>
      <c r="V562" s="12">
        <f t="shared" si="40"/>
        <v>25266.400000000001</v>
      </c>
      <c r="W562" s="12">
        <f t="shared" si="41"/>
        <v>26019.322</v>
      </c>
      <c r="X562" s="12">
        <f t="shared" si="42"/>
        <v>0</v>
      </c>
      <c r="Y562" s="12">
        <f t="shared" si="43"/>
        <v>40.152000000000001</v>
      </c>
    </row>
    <row r="563" spans="1:25" x14ac:dyDescent="0.2">
      <c r="A563" s="32">
        <f t="shared" si="44"/>
        <v>560</v>
      </c>
      <c r="B563" t="s">
        <v>558</v>
      </c>
      <c r="C563" s="38">
        <v>195</v>
      </c>
      <c r="D563" s="38">
        <v>20</v>
      </c>
      <c r="E563" s="38">
        <v>5</v>
      </c>
      <c r="F563" s="32"/>
      <c r="G563" s="33">
        <v>100000000</v>
      </c>
      <c r="H563" s="33">
        <v>100000000</v>
      </c>
      <c r="I563" s="33">
        <v>0</v>
      </c>
      <c r="J563" s="33">
        <v>250</v>
      </c>
      <c r="K563" s="34"/>
      <c r="L563" s="33">
        <v>32884.800000000003</v>
      </c>
      <c r="M563" s="33">
        <v>34468.19</v>
      </c>
      <c r="N563" s="33">
        <v>1433.1526765607816</v>
      </c>
      <c r="O563" s="33">
        <v>146.80000000000001</v>
      </c>
      <c r="P563" s="34"/>
      <c r="Q563" s="33">
        <v>33074.47</v>
      </c>
      <c r="R563" s="33">
        <v>34012.21</v>
      </c>
      <c r="S563" s="33">
        <v>402.62272149826128</v>
      </c>
      <c r="T563" s="33">
        <v>43.515920000000001</v>
      </c>
      <c r="U563" s="35"/>
      <c r="V563" s="12">
        <f t="shared" si="40"/>
        <v>32884.800000000003</v>
      </c>
      <c r="W563" s="12">
        <f t="shared" si="41"/>
        <v>34012.21</v>
      </c>
      <c r="X563" s="12">
        <f t="shared" si="42"/>
        <v>0</v>
      </c>
      <c r="Y563" s="12">
        <f t="shared" si="43"/>
        <v>43.515920000000001</v>
      </c>
    </row>
    <row r="564" spans="1:25" x14ac:dyDescent="0.2">
      <c r="A564" s="32">
        <f t="shared" si="44"/>
        <v>561</v>
      </c>
      <c r="B564" t="s">
        <v>559</v>
      </c>
      <c r="C564" s="38">
        <v>100</v>
      </c>
      <c r="D564" s="38">
        <v>5</v>
      </c>
      <c r="E564" s="38">
        <v>2</v>
      </c>
      <c r="F564" s="32"/>
      <c r="G564" s="33">
        <v>483439.95</v>
      </c>
      <c r="H564" s="33">
        <v>483439.95</v>
      </c>
      <c r="I564" s="33">
        <v>0</v>
      </c>
      <c r="J564" s="33">
        <v>250.01</v>
      </c>
      <c r="K564" s="34"/>
      <c r="L564" s="33">
        <v>229620</v>
      </c>
      <c r="M564" s="33">
        <v>230065.9</v>
      </c>
      <c r="N564" s="33">
        <v>473.21041831303756</v>
      </c>
      <c r="O564" s="33">
        <v>112.6</v>
      </c>
      <c r="P564" s="34"/>
      <c r="Q564" s="33">
        <v>229619.71</v>
      </c>
      <c r="R564" s="33">
        <v>229619.71000000002</v>
      </c>
      <c r="S564" s="33">
        <v>3.0678130959552359E-11</v>
      </c>
      <c r="T564" s="33">
        <v>4.4815699999999996</v>
      </c>
      <c r="U564" s="35"/>
      <c r="V564" s="12">
        <f t="shared" si="40"/>
        <v>229619.71</v>
      </c>
      <c r="W564" s="12">
        <f t="shared" si="41"/>
        <v>229619.71000000002</v>
      </c>
      <c r="X564" s="12">
        <f t="shared" si="42"/>
        <v>0</v>
      </c>
      <c r="Y564" s="12">
        <f t="shared" si="43"/>
        <v>4.4815699999999996</v>
      </c>
    </row>
    <row r="565" spans="1:25" x14ac:dyDescent="0.2">
      <c r="A565" s="32">
        <f t="shared" si="44"/>
        <v>562</v>
      </c>
      <c r="B565" t="s">
        <v>560</v>
      </c>
      <c r="C565" s="38">
        <v>100</v>
      </c>
      <c r="D565" s="38">
        <v>5</v>
      </c>
      <c r="E565" s="38">
        <v>3</v>
      </c>
      <c r="F565" s="32"/>
      <c r="G565" s="33">
        <v>511932.93</v>
      </c>
      <c r="H565" s="33">
        <v>511932.93</v>
      </c>
      <c r="I565" s="33">
        <v>0</v>
      </c>
      <c r="J565" s="33">
        <v>250.01</v>
      </c>
      <c r="K565" s="34"/>
      <c r="L565" s="33">
        <v>231572</v>
      </c>
      <c r="M565" s="33">
        <v>232378.2</v>
      </c>
      <c r="N565" s="33">
        <v>704.08566398004598</v>
      </c>
      <c r="O565" s="33">
        <v>106.2</v>
      </c>
      <c r="P565" s="34"/>
      <c r="Q565" s="33">
        <v>231572.32</v>
      </c>
      <c r="R565" s="33">
        <v>231713.49600000004</v>
      </c>
      <c r="S565" s="33">
        <v>231.86099620246733</v>
      </c>
      <c r="T565" s="33">
        <v>4.9472999999999994</v>
      </c>
      <c r="U565" s="35"/>
      <c r="V565" s="12">
        <f t="shared" si="40"/>
        <v>231572</v>
      </c>
      <c r="W565" s="12">
        <f t="shared" si="41"/>
        <v>231713.49600000004</v>
      </c>
      <c r="X565" s="12">
        <f t="shared" si="42"/>
        <v>0</v>
      </c>
      <c r="Y565" s="12">
        <f t="shared" si="43"/>
        <v>4.9472999999999994</v>
      </c>
    </row>
    <row r="566" spans="1:25" x14ac:dyDescent="0.2">
      <c r="A566" s="32">
        <f t="shared" si="44"/>
        <v>563</v>
      </c>
      <c r="B566" t="s">
        <v>561</v>
      </c>
      <c r="C566" s="38">
        <v>100</v>
      </c>
      <c r="D566" s="38">
        <v>5</v>
      </c>
      <c r="E566" s="38">
        <v>4</v>
      </c>
      <c r="F566" s="32"/>
      <c r="G566" s="33">
        <v>509389.14</v>
      </c>
      <c r="H566" s="33">
        <v>509389.14</v>
      </c>
      <c r="I566" s="33">
        <v>0</v>
      </c>
      <c r="J566" s="33">
        <v>250</v>
      </c>
      <c r="K566" s="34"/>
      <c r="L566" s="33">
        <v>232379</v>
      </c>
      <c r="M566" s="33">
        <v>233865.8</v>
      </c>
      <c r="N566" s="33">
        <v>2002.3421730008527</v>
      </c>
      <c r="O566" s="33">
        <v>140.9</v>
      </c>
      <c r="P566" s="34"/>
      <c r="Q566" s="33">
        <v>232378.7</v>
      </c>
      <c r="R566" s="33">
        <v>232461.61000000002</v>
      </c>
      <c r="S566" s="33">
        <v>87.39481360150846</v>
      </c>
      <c r="T566" s="33">
        <v>5.1803799999999995</v>
      </c>
      <c r="U566" s="35"/>
      <c r="V566" s="12">
        <f t="shared" si="40"/>
        <v>232378.7</v>
      </c>
      <c r="W566" s="12">
        <f t="shared" si="41"/>
        <v>232461.61000000002</v>
      </c>
      <c r="X566" s="12">
        <f t="shared" si="42"/>
        <v>0</v>
      </c>
      <c r="Y566" s="12">
        <f t="shared" si="43"/>
        <v>5.1803799999999995</v>
      </c>
    </row>
    <row r="567" spans="1:25" x14ac:dyDescent="0.2">
      <c r="A567" s="32">
        <f t="shared" si="44"/>
        <v>564</v>
      </c>
      <c r="B567" t="s">
        <v>562</v>
      </c>
      <c r="C567" s="38">
        <v>100</v>
      </c>
      <c r="D567" s="38">
        <v>5</v>
      </c>
      <c r="E567" s="38">
        <v>5</v>
      </c>
      <c r="F567" s="32"/>
      <c r="G567" s="33">
        <v>535850.6</v>
      </c>
      <c r="H567" s="33">
        <v>535850.6</v>
      </c>
      <c r="I567" s="33">
        <v>0</v>
      </c>
      <c r="J567" s="33">
        <v>250</v>
      </c>
      <c r="K567" s="34"/>
      <c r="L567" s="33">
        <v>261472</v>
      </c>
      <c r="M567" s="33">
        <v>268869</v>
      </c>
      <c r="N567" s="33">
        <v>3712.7771875571048</v>
      </c>
      <c r="O567" s="33">
        <v>125.3</v>
      </c>
      <c r="P567" s="34"/>
      <c r="Q567" s="33">
        <v>261240.22</v>
      </c>
      <c r="R567" s="33">
        <v>264481.61200000002</v>
      </c>
      <c r="S567" s="33">
        <v>2333.3265780702213</v>
      </c>
      <c r="T567" s="33">
        <v>5.3688099999999999</v>
      </c>
      <c r="U567" s="35"/>
      <c r="V567" s="12">
        <f t="shared" si="40"/>
        <v>261240.22</v>
      </c>
      <c r="W567" s="12">
        <f t="shared" si="41"/>
        <v>264481.61200000002</v>
      </c>
      <c r="X567" s="12">
        <f t="shared" si="42"/>
        <v>0</v>
      </c>
      <c r="Y567" s="12">
        <f t="shared" si="43"/>
        <v>5.3688099999999999</v>
      </c>
    </row>
    <row r="568" spans="1:25" x14ac:dyDescent="0.2">
      <c r="A568" s="32">
        <f t="shared" si="44"/>
        <v>565</v>
      </c>
      <c r="B568" t="s">
        <v>563</v>
      </c>
      <c r="C568" s="38">
        <v>100</v>
      </c>
      <c r="D568" s="38">
        <v>10</v>
      </c>
      <c r="E568" s="38">
        <v>2</v>
      </c>
      <c r="F568" s="32"/>
      <c r="G568" s="33">
        <v>238618.12</v>
      </c>
      <c r="H568" s="33">
        <v>238618.12</v>
      </c>
      <c r="I568" s="33">
        <v>0</v>
      </c>
      <c r="J568" s="33">
        <v>250.01</v>
      </c>
      <c r="K568" s="34"/>
      <c r="L568" s="33">
        <v>75467.7</v>
      </c>
      <c r="M568" s="33">
        <v>77897.34</v>
      </c>
      <c r="N568" s="33">
        <v>1150.6296616297629</v>
      </c>
      <c r="O568" s="33">
        <v>90.5</v>
      </c>
      <c r="P568" s="34"/>
      <c r="Q568" s="33">
        <v>75429.679999999993</v>
      </c>
      <c r="R568" s="33">
        <v>75636.256999999983</v>
      </c>
      <c r="S568" s="33">
        <v>336.0149148161297</v>
      </c>
      <c r="T568" s="33">
        <v>6.7049599999999998</v>
      </c>
      <c r="U568" s="35"/>
      <c r="V568" s="12">
        <f t="shared" si="40"/>
        <v>75429.679999999993</v>
      </c>
      <c r="W568" s="12">
        <f t="shared" si="41"/>
        <v>75636.256999999983</v>
      </c>
      <c r="X568" s="12">
        <f t="shared" si="42"/>
        <v>0</v>
      </c>
      <c r="Y568" s="12">
        <f t="shared" si="43"/>
        <v>6.7049599999999998</v>
      </c>
    </row>
    <row r="569" spans="1:25" x14ac:dyDescent="0.2">
      <c r="A569" s="32">
        <f t="shared" si="44"/>
        <v>566</v>
      </c>
      <c r="B569" t="s">
        <v>564</v>
      </c>
      <c r="C569" s="38">
        <v>100</v>
      </c>
      <c r="D569" s="38">
        <v>10</v>
      </c>
      <c r="E569" s="38">
        <v>3</v>
      </c>
      <c r="F569" s="32"/>
      <c r="G569" s="33">
        <v>240825.65</v>
      </c>
      <c r="H569" s="33">
        <v>240825.65</v>
      </c>
      <c r="I569" s="33">
        <v>0</v>
      </c>
      <c r="J569" s="33">
        <v>250.01</v>
      </c>
      <c r="K569" s="34"/>
      <c r="L569" s="33">
        <v>83180.899999999994</v>
      </c>
      <c r="M569" s="33">
        <v>84494.53</v>
      </c>
      <c r="N569" s="33">
        <v>1257.9103810597082</v>
      </c>
      <c r="O569" s="33">
        <v>97.5</v>
      </c>
      <c r="P569" s="34"/>
      <c r="Q569" s="33">
        <v>81999.11</v>
      </c>
      <c r="R569" s="33">
        <v>83179.523000000001</v>
      </c>
      <c r="S569" s="33">
        <v>647.95869767292959</v>
      </c>
      <c r="T569" s="33">
        <v>7.780619999999999</v>
      </c>
      <c r="U569" s="35"/>
      <c r="V569" s="12">
        <f t="shared" si="40"/>
        <v>81999.11</v>
      </c>
      <c r="W569" s="12">
        <f t="shared" si="41"/>
        <v>83179.523000000001</v>
      </c>
      <c r="X569" s="12">
        <f t="shared" si="42"/>
        <v>0</v>
      </c>
      <c r="Y569" s="12">
        <f t="shared" si="43"/>
        <v>7.780619999999999</v>
      </c>
    </row>
    <row r="570" spans="1:25" x14ac:dyDescent="0.2">
      <c r="A570" s="32">
        <f t="shared" si="44"/>
        <v>567</v>
      </c>
      <c r="B570" t="s">
        <v>565</v>
      </c>
      <c r="C570" s="38">
        <v>100</v>
      </c>
      <c r="D570" s="38">
        <v>10</v>
      </c>
      <c r="E570" s="38">
        <v>4</v>
      </c>
      <c r="F570" s="32"/>
      <c r="G570" s="33">
        <v>242792.55</v>
      </c>
      <c r="H570" s="33">
        <v>242792.55</v>
      </c>
      <c r="I570" s="33">
        <v>0</v>
      </c>
      <c r="J570" s="33">
        <v>250.01</v>
      </c>
      <c r="K570" s="34"/>
      <c r="L570" s="33">
        <v>83018</v>
      </c>
      <c r="M570" s="33">
        <v>84432.18</v>
      </c>
      <c r="N570" s="33">
        <v>917.16480259063064</v>
      </c>
      <c r="O570" s="33">
        <v>114.9</v>
      </c>
      <c r="P570" s="34"/>
      <c r="Q570" s="33">
        <v>83063.87</v>
      </c>
      <c r="R570" s="33">
        <v>84861.421999999991</v>
      </c>
      <c r="S570" s="33">
        <v>816.23511106107776</v>
      </c>
      <c r="T570" s="33">
        <v>8.1660599999999999</v>
      </c>
      <c r="U570" s="35"/>
      <c r="V570" s="12">
        <f t="shared" si="40"/>
        <v>83018</v>
      </c>
      <c r="W570" s="12">
        <f t="shared" si="41"/>
        <v>84432.18</v>
      </c>
      <c r="X570" s="12">
        <f t="shared" si="42"/>
        <v>0</v>
      </c>
      <c r="Y570" s="12">
        <f t="shared" si="43"/>
        <v>8.1660599999999999</v>
      </c>
    </row>
    <row r="571" spans="1:25" x14ac:dyDescent="0.2">
      <c r="A571" s="32">
        <f t="shared" si="44"/>
        <v>568</v>
      </c>
      <c r="B571" t="s">
        <v>566</v>
      </c>
      <c r="C571" s="38">
        <v>100</v>
      </c>
      <c r="D571" s="38">
        <v>10</v>
      </c>
      <c r="E571" s="38">
        <v>5</v>
      </c>
      <c r="F571" s="32"/>
      <c r="G571" s="33">
        <v>245592.75</v>
      </c>
      <c r="H571" s="33">
        <v>245592.75</v>
      </c>
      <c r="I571" s="33">
        <v>0</v>
      </c>
      <c r="J571" s="33">
        <v>250.01</v>
      </c>
      <c r="K571" s="34"/>
      <c r="L571" s="33">
        <v>97855.6</v>
      </c>
      <c r="M571" s="33">
        <v>99999.87999999999</v>
      </c>
      <c r="N571" s="33">
        <v>1592.8860465624427</v>
      </c>
      <c r="O571" s="33">
        <v>126.6</v>
      </c>
      <c r="P571" s="34"/>
      <c r="Q571" s="33">
        <v>97814.13</v>
      </c>
      <c r="R571" s="33">
        <v>101430.22500000001</v>
      </c>
      <c r="S571" s="33">
        <v>1753.2818957869972</v>
      </c>
      <c r="T571" s="33">
        <v>8.3881000000000014</v>
      </c>
      <c r="U571" s="35"/>
      <c r="V571" s="12">
        <f t="shared" si="40"/>
        <v>97814.13</v>
      </c>
      <c r="W571" s="12">
        <f t="shared" si="41"/>
        <v>99999.87999999999</v>
      </c>
      <c r="X571" s="12">
        <f t="shared" si="42"/>
        <v>0</v>
      </c>
      <c r="Y571" s="12">
        <f t="shared" si="43"/>
        <v>8.3881000000000014</v>
      </c>
    </row>
    <row r="572" spans="1:25" x14ac:dyDescent="0.2">
      <c r="A572" s="32">
        <f t="shared" si="44"/>
        <v>569</v>
      </c>
      <c r="B572" t="s">
        <v>567</v>
      </c>
      <c r="C572" s="38">
        <v>100</v>
      </c>
      <c r="D572" s="38">
        <v>15</v>
      </c>
      <c r="E572" s="38">
        <v>2</v>
      </c>
      <c r="F572" s="32"/>
      <c r="G572" s="33">
        <v>112709.21</v>
      </c>
      <c r="H572" s="33">
        <v>112709.21</v>
      </c>
      <c r="I572" s="33">
        <v>0</v>
      </c>
      <c r="J572" s="33">
        <v>250.03</v>
      </c>
      <c r="K572" s="34"/>
      <c r="L572" s="33">
        <v>41278.9</v>
      </c>
      <c r="M572" s="33">
        <v>42266.819999999992</v>
      </c>
      <c r="N572" s="33">
        <v>588.38077391355239</v>
      </c>
      <c r="O572" s="33">
        <v>71.5</v>
      </c>
      <c r="P572" s="34"/>
      <c r="Q572" s="33">
        <v>41161.07</v>
      </c>
      <c r="R572" s="33">
        <v>41608.286</v>
      </c>
      <c r="S572" s="33">
        <v>318.67292905980628</v>
      </c>
      <c r="T572" s="33">
        <v>8.0552299999999981</v>
      </c>
      <c r="U572" s="35"/>
      <c r="V572" s="12">
        <f t="shared" si="40"/>
        <v>41161.07</v>
      </c>
      <c r="W572" s="12">
        <f t="shared" si="41"/>
        <v>41608.286</v>
      </c>
      <c r="X572" s="12">
        <f t="shared" si="42"/>
        <v>0</v>
      </c>
      <c r="Y572" s="12">
        <f t="shared" si="43"/>
        <v>8.0552299999999981</v>
      </c>
    </row>
    <row r="573" spans="1:25" x14ac:dyDescent="0.2">
      <c r="A573" s="32">
        <f t="shared" si="44"/>
        <v>570</v>
      </c>
      <c r="B573" t="s">
        <v>568</v>
      </c>
      <c r="C573" s="38">
        <v>100</v>
      </c>
      <c r="D573" s="38">
        <v>15</v>
      </c>
      <c r="E573" s="38">
        <v>3</v>
      </c>
      <c r="F573" s="32"/>
      <c r="G573" s="33">
        <v>148171.24</v>
      </c>
      <c r="H573" s="33">
        <v>148171.24</v>
      </c>
      <c r="I573" s="33">
        <v>0</v>
      </c>
      <c r="J573" s="33">
        <v>250.01</v>
      </c>
      <c r="K573" s="34"/>
      <c r="L573" s="33">
        <v>42948.7</v>
      </c>
      <c r="M573" s="33">
        <v>43744.08</v>
      </c>
      <c r="N573" s="33">
        <v>611.37914732003878</v>
      </c>
      <c r="O573" s="33">
        <v>104</v>
      </c>
      <c r="P573" s="34"/>
      <c r="Q573" s="33">
        <v>43677.33</v>
      </c>
      <c r="R573" s="33">
        <v>44422.271999999997</v>
      </c>
      <c r="S573" s="33">
        <v>490.996861764127</v>
      </c>
      <c r="T573" s="33">
        <v>9.6337399999999995</v>
      </c>
      <c r="U573" s="35"/>
      <c r="V573" s="12">
        <f t="shared" si="40"/>
        <v>42948.7</v>
      </c>
      <c r="W573" s="12">
        <f t="shared" si="41"/>
        <v>43744.08</v>
      </c>
      <c r="X573" s="12">
        <f t="shared" si="42"/>
        <v>0</v>
      </c>
      <c r="Y573" s="12">
        <f t="shared" si="43"/>
        <v>9.6337399999999995</v>
      </c>
    </row>
    <row r="574" spans="1:25" x14ac:dyDescent="0.2">
      <c r="A574" s="32">
        <f t="shared" si="44"/>
        <v>571</v>
      </c>
      <c r="B574" t="s">
        <v>569</v>
      </c>
      <c r="C574" s="38">
        <v>100</v>
      </c>
      <c r="D574" s="38">
        <v>15</v>
      </c>
      <c r="E574" s="38">
        <v>4</v>
      </c>
      <c r="F574" s="32"/>
      <c r="G574" s="33">
        <v>150509.37</v>
      </c>
      <c r="H574" s="33">
        <v>150509.37</v>
      </c>
      <c r="I574" s="33">
        <v>0</v>
      </c>
      <c r="J574" s="33">
        <v>250.01</v>
      </c>
      <c r="K574" s="34"/>
      <c r="L574" s="33">
        <v>44862.5</v>
      </c>
      <c r="M574" s="33">
        <v>45888.840000000004</v>
      </c>
      <c r="N574" s="33">
        <v>614.01853066499609</v>
      </c>
      <c r="O574" s="33">
        <v>159.4</v>
      </c>
      <c r="P574" s="34"/>
      <c r="Q574" s="33">
        <v>45172.82</v>
      </c>
      <c r="R574" s="33">
        <v>46639.561999999998</v>
      </c>
      <c r="S574" s="33">
        <v>839.8614270726116</v>
      </c>
      <c r="T574" s="33">
        <v>9.8418900000000011</v>
      </c>
      <c r="U574" s="35"/>
      <c r="V574" s="12">
        <f t="shared" si="40"/>
        <v>44862.5</v>
      </c>
      <c r="W574" s="12">
        <f t="shared" si="41"/>
        <v>45888.840000000004</v>
      </c>
      <c r="X574" s="12">
        <f t="shared" si="42"/>
        <v>0</v>
      </c>
      <c r="Y574" s="12">
        <f t="shared" si="43"/>
        <v>9.8418900000000011</v>
      </c>
    </row>
    <row r="575" spans="1:25" x14ac:dyDescent="0.2">
      <c r="A575" s="32">
        <f t="shared" si="44"/>
        <v>572</v>
      </c>
      <c r="B575" t="s">
        <v>570</v>
      </c>
      <c r="C575" s="38">
        <v>100</v>
      </c>
      <c r="D575" s="38">
        <v>15</v>
      </c>
      <c r="E575" s="38">
        <v>5</v>
      </c>
      <c r="F575" s="32"/>
      <c r="G575" s="33">
        <v>153291.51</v>
      </c>
      <c r="H575" s="33">
        <v>153291.51</v>
      </c>
      <c r="I575" s="33">
        <v>0</v>
      </c>
      <c r="J575" s="33">
        <v>250.01</v>
      </c>
      <c r="K575" s="34"/>
      <c r="L575" s="33">
        <v>52530.5</v>
      </c>
      <c r="M575" s="33">
        <v>54489.77</v>
      </c>
      <c r="N575" s="33">
        <v>1834.0903158726337</v>
      </c>
      <c r="O575" s="33">
        <v>106.5</v>
      </c>
      <c r="P575" s="34"/>
      <c r="Q575" s="33">
        <v>55336.4</v>
      </c>
      <c r="R575" s="33">
        <v>56951.675999999999</v>
      </c>
      <c r="S575" s="33">
        <v>1103.7569260303644</v>
      </c>
      <c r="T575" s="33">
        <v>10.202209999999999</v>
      </c>
      <c r="U575" s="35"/>
      <c r="V575" s="12">
        <f t="shared" si="40"/>
        <v>52530.5</v>
      </c>
      <c r="W575" s="12">
        <f t="shared" si="41"/>
        <v>54489.77</v>
      </c>
      <c r="X575" s="12">
        <f t="shared" si="42"/>
        <v>0</v>
      </c>
      <c r="Y575" s="12">
        <f t="shared" si="43"/>
        <v>10.202209999999999</v>
      </c>
    </row>
    <row r="576" spans="1:25" x14ac:dyDescent="0.2">
      <c r="A576" s="32">
        <f t="shared" si="44"/>
        <v>573</v>
      </c>
      <c r="B576" t="s">
        <v>571</v>
      </c>
      <c r="C576" s="38">
        <v>100</v>
      </c>
      <c r="D576" s="38">
        <v>20</v>
      </c>
      <c r="E576" s="38">
        <v>2</v>
      </c>
      <c r="F576" s="32"/>
      <c r="G576" s="33">
        <v>90646.3</v>
      </c>
      <c r="H576" s="33">
        <v>90646.3</v>
      </c>
      <c r="I576" s="33">
        <v>0</v>
      </c>
      <c r="J576" s="33">
        <v>250.02</v>
      </c>
      <c r="K576" s="34"/>
      <c r="L576" s="33">
        <v>23990.7</v>
      </c>
      <c r="M576" s="33">
        <v>24640.239999999998</v>
      </c>
      <c r="N576" s="33">
        <v>457.50720504344707</v>
      </c>
      <c r="O576" s="33">
        <v>80.2</v>
      </c>
      <c r="P576" s="34"/>
      <c r="Q576" s="33">
        <v>23875.26</v>
      </c>
      <c r="R576" s="33">
        <v>24337.352000000003</v>
      </c>
      <c r="S576" s="33">
        <v>270.67156287853965</v>
      </c>
      <c r="T576" s="33">
        <v>9.2870499999999989</v>
      </c>
      <c r="U576" s="35"/>
      <c r="V576" s="12">
        <f t="shared" si="40"/>
        <v>23875.26</v>
      </c>
      <c r="W576" s="12">
        <f t="shared" si="41"/>
        <v>24337.352000000003</v>
      </c>
      <c r="X576" s="12">
        <f t="shared" si="42"/>
        <v>0</v>
      </c>
      <c r="Y576" s="12">
        <f t="shared" si="43"/>
        <v>9.2870499999999989</v>
      </c>
    </row>
    <row r="577" spans="1:25" x14ac:dyDescent="0.2">
      <c r="A577" s="32">
        <f t="shared" si="44"/>
        <v>574</v>
      </c>
      <c r="B577" t="s">
        <v>572</v>
      </c>
      <c r="C577" s="38">
        <v>100</v>
      </c>
      <c r="D577" s="38">
        <v>20</v>
      </c>
      <c r="E577" s="38">
        <v>3</v>
      </c>
      <c r="F577" s="32"/>
      <c r="G577" s="33">
        <v>92157.42</v>
      </c>
      <c r="H577" s="33">
        <v>92157.42</v>
      </c>
      <c r="I577" s="33">
        <v>0</v>
      </c>
      <c r="J577" s="33">
        <v>250.01</v>
      </c>
      <c r="K577" s="34"/>
      <c r="L577" s="33">
        <v>27170.799999999999</v>
      </c>
      <c r="M577" s="33">
        <v>28526.969999999994</v>
      </c>
      <c r="N577" s="33">
        <v>638.00240168478626</v>
      </c>
      <c r="O577" s="33">
        <v>123.6</v>
      </c>
      <c r="P577" s="34"/>
      <c r="Q577" s="33">
        <v>28477.95</v>
      </c>
      <c r="R577" s="33">
        <v>28972.3</v>
      </c>
      <c r="S577" s="33">
        <v>317.84866661143411</v>
      </c>
      <c r="T577" s="33">
        <v>11.046580000000001</v>
      </c>
      <c r="U577" s="35"/>
      <c r="V577" s="12">
        <f t="shared" si="40"/>
        <v>27170.799999999999</v>
      </c>
      <c r="W577" s="12">
        <f t="shared" si="41"/>
        <v>28526.969999999994</v>
      </c>
      <c r="X577" s="12">
        <f t="shared" si="42"/>
        <v>0</v>
      </c>
      <c r="Y577" s="12">
        <f t="shared" si="43"/>
        <v>11.046580000000001</v>
      </c>
    </row>
    <row r="578" spans="1:25" x14ac:dyDescent="0.2">
      <c r="A578" s="32">
        <f t="shared" si="44"/>
        <v>575</v>
      </c>
      <c r="B578" t="s">
        <v>573</v>
      </c>
      <c r="C578" s="38">
        <v>100</v>
      </c>
      <c r="D578" s="38">
        <v>20</v>
      </c>
      <c r="E578" s="38">
        <v>4</v>
      </c>
      <c r="F578" s="32"/>
      <c r="G578" s="33">
        <v>107749.15</v>
      </c>
      <c r="H578" s="33">
        <v>107749.15</v>
      </c>
      <c r="I578" s="33">
        <v>0</v>
      </c>
      <c r="J578" s="33">
        <v>250.02</v>
      </c>
      <c r="K578" s="34"/>
      <c r="L578" s="33">
        <v>28602.799999999999</v>
      </c>
      <c r="M578" s="33">
        <v>29486.57</v>
      </c>
      <c r="N578" s="33">
        <v>515.19831575380317</v>
      </c>
      <c r="O578" s="33">
        <v>142.6</v>
      </c>
      <c r="P578" s="34"/>
      <c r="Q578" s="33">
        <v>29963.360000000001</v>
      </c>
      <c r="R578" s="33">
        <v>30455.379000000004</v>
      </c>
      <c r="S578" s="33">
        <v>436.64331043007303</v>
      </c>
      <c r="T578" s="33">
        <v>11.715630000000001</v>
      </c>
      <c r="U578" s="35"/>
      <c r="V578" s="12">
        <f t="shared" si="40"/>
        <v>28602.799999999999</v>
      </c>
      <c r="W578" s="12">
        <f t="shared" si="41"/>
        <v>29486.57</v>
      </c>
      <c r="X578" s="12">
        <f t="shared" si="42"/>
        <v>0</v>
      </c>
      <c r="Y578" s="12">
        <f t="shared" si="43"/>
        <v>11.715630000000001</v>
      </c>
    </row>
    <row r="579" spans="1:25" x14ac:dyDescent="0.2">
      <c r="A579" s="32">
        <f t="shared" si="44"/>
        <v>576</v>
      </c>
      <c r="B579" t="s">
        <v>574</v>
      </c>
      <c r="C579" s="38">
        <v>100</v>
      </c>
      <c r="D579" s="38">
        <v>20</v>
      </c>
      <c r="E579" s="38">
        <v>5</v>
      </c>
      <c r="F579" s="32"/>
      <c r="G579" s="33">
        <v>116420.18</v>
      </c>
      <c r="H579" s="33">
        <v>116420.18</v>
      </c>
      <c r="I579" s="33">
        <v>0</v>
      </c>
      <c r="J579" s="33">
        <v>250.03</v>
      </c>
      <c r="K579" s="34"/>
      <c r="L579" s="33">
        <v>33150.699999999997</v>
      </c>
      <c r="M579" s="33">
        <v>34413.930000000008</v>
      </c>
      <c r="N579" s="33">
        <v>818.76654799222968</v>
      </c>
      <c r="O579" s="33">
        <v>118</v>
      </c>
      <c r="P579" s="34"/>
      <c r="Q579" s="33">
        <v>36032.22</v>
      </c>
      <c r="R579" s="33">
        <v>36978.995999999999</v>
      </c>
      <c r="S579" s="33">
        <v>509.92311240029107</v>
      </c>
      <c r="T579" s="33">
        <v>12.280249999999999</v>
      </c>
      <c r="U579" s="35"/>
      <c r="V579" s="12">
        <f t="shared" si="40"/>
        <v>33150.699999999997</v>
      </c>
      <c r="W579" s="12">
        <f t="shared" si="41"/>
        <v>34413.930000000008</v>
      </c>
      <c r="X579" s="12">
        <f t="shared" si="42"/>
        <v>0</v>
      </c>
      <c r="Y579" s="12">
        <f t="shared" si="43"/>
        <v>12.280249999999999</v>
      </c>
    </row>
    <row r="580" spans="1:25" x14ac:dyDescent="0.2">
      <c r="A580" s="32">
        <f t="shared" si="44"/>
        <v>577</v>
      </c>
      <c r="B580" t="s">
        <v>575</v>
      </c>
      <c r="C580" s="38">
        <v>400</v>
      </c>
      <c r="D580" s="38">
        <v>5</v>
      </c>
      <c r="E580" s="38">
        <v>2</v>
      </c>
      <c r="F580" s="32"/>
      <c r="G580" s="33">
        <v>8341610.9800000004</v>
      </c>
      <c r="H580" s="33">
        <v>8341610.9800000004</v>
      </c>
      <c r="I580" s="33">
        <v>0</v>
      </c>
      <c r="J580" s="33">
        <v>250.04</v>
      </c>
      <c r="K580" s="34"/>
      <c r="L580" s="33">
        <v>3865050</v>
      </c>
      <c r="M580" s="33">
        <v>3895067</v>
      </c>
      <c r="N580" s="33">
        <v>33469.15364265364</v>
      </c>
      <c r="O580" s="33">
        <v>232.8</v>
      </c>
      <c r="P580" s="34"/>
      <c r="Q580" s="33">
        <v>3808949.72</v>
      </c>
      <c r="R580" s="33">
        <v>3815679.3620000007</v>
      </c>
      <c r="S580" s="33">
        <v>3544.205408352494</v>
      </c>
      <c r="T580" s="33">
        <v>64.112519999999989</v>
      </c>
      <c r="U580" s="35"/>
      <c r="V580" s="12">
        <f t="shared" si="40"/>
        <v>3808949.72</v>
      </c>
      <c r="W580" s="12">
        <f t="shared" si="41"/>
        <v>3815679.3620000007</v>
      </c>
      <c r="X580" s="12">
        <f t="shared" si="42"/>
        <v>0</v>
      </c>
      <c r="Y580" s="12">
        <f t="shared" si="43"/>
        <v>64.112519999999989</v>
      </c>
    </row>
    <row r="581" spans="1:25" x14ac:dyDescent="0.2">
      <c r="A581" s="32">
        <f t="shared" si="44"/>
        <v>578</v>
      </c>
      <c r="B581" t="s">
        <v>576</v>
      </c>
      <c r="C581" s="38">
        <v>400</v>
      </c>
      <c r="D581" s="38">
        <v>5</v>
      </c>
      <c r="E581" s="38">
        <v>3</v>
      </c>
      <c r="F581" s="32"/>
      <c r="G581" s="33">
        <v>8367153.9199999999</v>
      </c>
      <c r="H581" s="33">
        <v>8367153.9199999999</v>
      </c>
      <c r="I581" s="33">
        <v>0</v>
      </c>
      <c r="J581" s="33">
        <v>250.04</v>
      </c>
      <c r="K581" s="34"/>
      <c r="L581" s="33">
        <v>3917570</v>
      </c>
      <c r="M581" s="33">
        <v>4003769</v>
      </c>
      <c r="N581" s="33">
        <v>62941.137483984014</v>
      </c>
      <c r="O581" s="33">
        <v>243.3</v>
      </c>
      <c r="P581" s="34"/>
      <c r="Q581" s="33">
        <v>3846716.45</v>
      </c>
      <c r="R581" s="33">
        <v>3850116.4060000004</v>
      </c>
      <c r="S581" s="33">
        <v>2137.1571058674872</v>
      </c>
      <c r="T581" s="33">
        <v>69.389179999999982</v>
      </c>
      <c r="U581" s="35"/>
      <c r="V581" s="12">
        <f t="shared" ref="V581:V643" si="45">MIN(G581,L581,Q581)</f>
        <v>3846716.45</v>
      </c>
      <c r="W581" s="12">
        <f t="shared" ref="W581:W643" si="46">MIN(H581,M581,R581)</f>
        <v>3850116.4060000004</v>
      </c>
      <c r="X581" s="12">
        <f t="shared" ref="X581:X643" si="47">MIN(I581,N581,S581)</f>
        <v>0</v>
      </c>
      <c r="Y581" s="12">
        <f t="shared" ref="Y581:Y643" si="48">MIN(J581,O581,T581)</f>
        <v>69.389179999999982</v>
      </c>
    </row>
    <row r="582" spans="1:25" x14ac:dyDescent="0.2">
      <c r="A582" s="32">
        <f t="shared" ref="A582:A643" si="49">A581+1</f>
        <v>579</v>
      </c>
      <c r="B582" t="s">
        <v>577</v>
      </c>
      <c r="C582" s="38">
        <v>400</v>
      </c>
      <c r="D582" s="38">
        <v>5</v>
      </c>
      <c r="E582" s="38">
        <v>4</v>
      </c>
      <c r="F582" s="32"/>
      <c r="G582" s="33">
        <v>8360420.2000000002</v>
      </c>
      <c r="H582" s="33">
        <v>8360420.2000000002</v>
      </c>
      <c r="I582" s="33">
        <v>0</v>
      </c>
      <c r="J582" s="33">
        <v>250.04</v>
      </c>
      <c r="K582" s="34"/>
      <c r="L582" s="33">
        <v>3921990</v>
      </c>
      <c r="M582" s="33">
        <v>4072047</v>
      </c>
      <c r="N582" s="33">
        <v>69452.724456600292</v>
      </c>
      <c r="O582" s="33">
        <v>237.3</v>
      </c>
      <c r="P582" s="34"/>
      <c r="Q582" s="33">
        <v>3858069.24</v>
      </c>
      <c r="R582" s="33">
        <v>3876497.9679999999</v>
      </c>
      <c r="S582" s="33">
        <v>8931.8043726459546</v>
      </c>
      <c r="T582" s="33">
        <v>76.378449999999987</v>
      </c>
      <c r="U582" s="35"/>
      <c r="V582" s="12">
        <f t="shared" si="45"/>
        <v>3858069.24</v>
      </c>
      <c r="W582" s="12">
        <f t="shared" si="46"/>
        <v>3876497.9679999999</v>
      </c>
      <c r="X582" s="12">
        <f t="shared" si="47"/>
        <v>0</v>
      </c>
      <c r="Y582" s="12">
        <f t="shared" si="48"/>
        <v>76.378449999999987</v>
      </c>
    </row>
    <row r="583" spans="1:25" x14ac:dyDescent="0.2">
      <c r="A583" s="32">
        <f t="shared" si="49"/>
        <v>580</v>
      </c>
      <c r="B583" t="s">
        <v>578</v>
      </c>
      <c r="C583" s="38">
        <v>400</v>
      </c>
      <c r="D583" s="38">
        <v>5</v>
      </c>
      <c r="E583" s="38">
        <v>5</v>
      </c>
      <c r="F583" s="32"/>
      <c r="G583" s="33">
        <v>100000000</v>
      </c>
      <c r="H583" s="33">
        <v>100000000</v>
      </c>
      <c r="I583" s="33">
        <v>0</v>
      </c>
      <c r="J583" s="33">
        <v>250.01</v>
      </c>
      <c r="K583" s="34"/>
      <c r="L583" s="33">
        <v>4000200</v>
      </c>
      <c r="M583" s="33">
        <v>4095343</v>
      </c>
      <c r="N583" s="33">
        <v>79244.28742817996</v>
      </c>
      <c r="O583" s="33">
        <v>239.3</v>
      </c>
      <c r="P583" s="34"/>
      <c r="Q583" s="33">
        <v>3886577.66</v>
      </c>
      <c r="R583" s="33">
        <v>3901141.2719999999</v>
      </c>
      <c r="S583" s="33">
        <v>7530.8794036417694</v>
      </c>
      <c r="T583" s="33">
        <v>82.624809999999997</v>
      </c>
      <c r="U583" s="35"/>
      <c r="V583" s="12">
        <f t="shared" si="45"/>
        <v>3886577.66</v>
      </c>
      <c r="W583" s="12">
        <f t="shared" si="46"/>
        <v>3901141.2719999999</v>
      </c>
      <c r="X583" s="12">
        <f t="shared" si="47"/>
        <v>0</v>
      </c>
      <c r="Y583" s="12">
        <f t="shared" si="48"/>
        <v>82.624809999999997</v>
      </c>
    </row>
    <row r="584" spans="1:25" x14ac:dyDescent="0.2">
      <c r="A584" s="32">
        <f t="shared" si="49"/>
        <v>581</v>
      </c>
      <c r="B584" t="s">
        <v>579</v>
      </c>
      <c r="C584" s="38">
        <v>400</v>
      </c>
      <c r="D584" s="38">
        <v>10</v>
      </c>
      <c r="E584" s="38">
        <v>2</v>
      </c>
      <c r="F584" s="32"/>
      <c r="G584" s="33">
        <v>4136490.56</v>
      </c>
      <c r="H584" s="33">
        <v>4136490.56</v>
      </c>
      <c r="I584" s="33">
        <v>0</v>
      </c>
      <c r="J584" s="33">
        <v>250.08</v>
      </c>
      <c r="K584" s="34"/>
      <c r="L584" s="33">
        <v>1333300</v>
      </c>
      <c r="M584" s="33">
        <v>1359374</v>
      </c>
      <c r="N584" s="33">
        <v>26996.096507952156</v>
      </c>
      <c r="O584" s="33">
        <v>234.1</v>
      </c>
      <c r="P584" s="34"/>
      <c r="Q584" s="33">
        <v>1291534.69</v>
      </c>
      <c r="R584" s="33">
        <v>1295345.4559999998</v>
      </c>
      <c r="S584" s="33">
        <v>2854.5648664014152</v>
      </c>
      <c r="T584" s="33">
        <v>96.91646999999999</v>
      </c>
      <c r="U584" s="35"/>
      <c r="V584" s="12">
        <f t="shared" si="45"/>
        <v>1291534.69</v>
      </c>
      <c r="W584" s="12">
        <f t="shared" si="46"/>
        <v>1295345.4559999998</v>
      </c>
      <c r="X584" s="12">
        <f t="shared" si="47"/>
        <v>0</v>
      </c>
      <c r="Y584" s="12">
        <f t="shared" si="48"/>
        <v>96.91646999999999</v>
      </c>
    </row>
    <row r="585" spans="1:25" x14ac:dyDescent="0.2">
      <c r="A585" s="32">
        <f t="shared" si="49"/>
        <v>582</v>
      </c>
      <c r="B585" t="s">
        <v>580</v>
      </c>
      <c r="C585" s="38">
        <v>400</v>
      </c>
      <c r="D585" s="38">
        <v>10</v>
      </c>
      <c r="E585" s="38">
        <v>3</v>
      </c>
      <c r="F585" s="32"/>
      <c r="G585" s="33">
        <v>4127476.11</v>
      </c>
      <c r="H585" s="33">
        <v>4127476.11</v>
      </c>
      <c r="I585" s="33">
        <v>0</v>
      </c>
      <c r="J585" s="33">
        <v>250.07</v>
      </c>
      <c r="K585" s="34"/>
      <c r="L585" s="33">
        <v>1360420</v>
      </c>
      <c r="M585" s="33">
        <v>1387208</v>
      </c>
      <c r="N585" s="33">
        <v>24802.850105045054</v>
      </c>
      <c r="O585" s="33">
        <v>237.2</v>
      </c>
      <c r="P585" s="34"/>
      <c r="Q585" s="33">
        <v>1323116.02</v>
      </c>
      <c r="R585" s="33">
        <v>1335820.3489999999</v>
      </c>
      <c r="S585" s="33">
        <v>4901.0775953717121</v>
      </c>
      <c r="T585" s="33">
        <v>107.76585</v>
      </c>
      <c r="U585" s="35"/>
      <c r="V585" s="12">
        <f t="shared" si="45"/>
        <v>1323116.02</v>
      </c>
      <c r="W585" s="12">
        <f t="shared" si="46"/>
        <v>1335820.3489999999</v>
      </c>
      <c r="X585" s="12">
        <f t="shared" si="47"/>
        <v>0</v>
      </c>
      <c r="Y585" s="12">
        <f t="shared" si="48"/>
        <v>107.76585</v>
      </c>
    </row>
    <row r="586" spans="1:25" x14ac:dyDescent="0.2">
      <c r="A586" s="32">
        <f t="shared" si="49"/>
        <v>583</v>
      </c>
      <c r="B586" t="s">
        <v>581</v>
      </c>
      <c r="C586" s="38">
        <v>400</v>
      </c>
      <c r="D586" s="38">
        <v>10</v>
      </c>
      <c r="E586" s="38">
        <v>4</v>
      </c>
      <c r="F586" s="32"/>
      <c r="G586" s="33">
        <v>100000000</v>
      </c>
      <c r="H586" s="33">
        <v>100000000</v>
      </c>
      <c r="I586" s="33">
        <v>0</v>
      </c>
      <c r="J586" s="33">
        <v>250.01</v>
      </c>
      <c r="K586" s="34"/>
      <c r="L586" s="33">
        <v>1430210</v>
      </c>
      <c r="M586" s="33">
        <v>1474573</v>
      </c>
      <c r="N586" s="33">
        <v>36173.828492126428</v>
      </c>
      <c r="O586" s="33">
        <v>222.6</v>
      </c>
      <c r="P586" s="34"/>
      <c r="Q586" s="33">
        <v>1412329.49</v>
      </c>
      <c r="R586" s="33">
        <v>1419312.7960000001</v>
      </c>
      <c r="S586" s="33">
        <v>4349.8532181090277</v>
      </c>
      <c r="T586" s="33">
        <v>120.09863</v>
      </c>
      <c r="U586" s="35"/>
      <c r="V586" s="12">
        <f t="shared" si="45"/>
        <v>1412329.49</v>
      </c>
      <c r="W586" s="12">
        <f t="shared" si="46"/>
        <v>1419312.7960000001</v>
      </c>
      <c r="X586" s="12">
        <f t="shared" si="47"/>
        <v>0</v>
      </c>
      <c r="Y586" s="12">
        <f t="shared" si="48"/>
        <v>120.09863</v>
      </c>
    </row>
    <row r="587" spans="1:25" x14ac:dyDescent="0.2">
      <c r="A587" s="32">
        <f t="shared" si="49"/>
        <v>584</v>
      </c>
      <c r="B587" t="s">
        <v>582</v>
      </c>
      <c r="C587" s="38">
        <v>400</v>
      </c>
      <c r="D587" s="38">
        <v>10</v>
      </c>
      <c r="E587" s="38">
        <v>5</v>
      </c>
      <c r="F587" s="32"/>
      <c r="G587" s="33">
        <v>100000000</v>
      </c>
      <c r="H587" s="33">
        <v>100000000</v>
      </c>
      <c r="I587" s="33">
        <v>0</v>
      </c>
      <c r="J587" s="33">
        <v>250.01</v>
      </c>
      <c r="K587" s="34"/>
      <c r="L587" s="33">
        <v>1464230</v>
      </c>
      <c r="M587" s="33">
        <v>1519097</v>
      </c>
      <c r="N587" s="33">
        <v>38165.142051062481</v>
      </c>
      <c r="O587" s="33">
        <v>195.6</v>
      </c>
      <c r="P587" s="34"/>
      <c r="Q587" s="33">
        <v>1432222.49</v>
      </c>
      <c r="R587" s="33">
        <v>1442980.6189999999</v>
      </c>
      <c r="S587" s="33">
        <v>5294.2594468231964</v>
      </c>
      <c r="T587" s="33">
        <v>131.11731</v>
      </c>
      <c r="U587" s="35"/>
      <c r="V587" s="12">
        <f t="shared" si="45"/>
        <v>1432222.49</v>
      </c>
      <c r="W587" s="12">
        <f t="shared" si="46"/>
        <v>1442980.6189999999</v>
      </c>
      <c r="X587" s="12">
        <f t="shared" si="47"/>
        <v>0</v>
      </c>
      <c r="Y587" s="12">
        <f t="shared" si="48"/>
        <v>131.11731</v>
      </c>
    </row>
    <row r="588" spans="1:25" x14ac:dyDescent="0.2">
      <c r="A588" s="32">
        <f t="shared" si="49"/>
        <v>585</v>
      </c>
      <c r="B588" t="s">
        <v>583</v>
      </c>
      <c r="C588" s="38">
        <v>400</v>
      </c>
      <c r="D588" s="38">
        <v>15</v>
      </c>
      <c r="E588" s="38">
        <v>2</v>
      </c>
      <c r="F588" s="32"/>
      <c r="G588" s="33">
        <v>2767039.54</v>
      </c>
      <c r="H588" s="33">
        <v>2767039.54</v>
      </c>
      <c r="I588" s="33">
        <v>0</v>
      </c>
      <c r="J588" s="33">
        <v>250.13</v>
      </c>
      <c r="K588" s="34"/>
      <c r="L588" s="33">
        <v>747697</v>
      </c>
      <c r="M588" s="33">
        <v>755356.5</v>
      </c>
      <c r="N588" s="33">
        <v>5230.8244145216304</v>
      </c>
      <c r="O588" s="33">
        <v>187.6</v>
      </c>
      <c r="P588" s="34"/>
      <c r="Q588" s="33">
        <v>727402.6</v>
      </c>
      <c r="R588" s="33">
        <v>732048.48200000008</v>
      </c>
      <c r="S588" s="33">
        <v>2524.24860128405</v>
      </c>
      <c r="T588" s="33">
        <v>119.80490999999999</v>
      </c>
      <c r="U588" s="35"/>
      <c r="V588" s="12">
        <f t="shared" si="45"/>
        <v>727402.6</v>
      </c>
      <c r="W588" s="12">
        <f t="shared" si="46"/>
        <v>732048.48200000008</v>
      </c>
      <c r="X588" s="12">
        <f t="shared" si="47"/>
        <v>0</v>
      </c>
      <c r="Y588" s="12">
        <f t="shared" si="48"/>
        <v>119.80490999999999</v>
      </c>
    </row>
    <row r="589" spans="1:25" x14ac:dyDescent="0.2">
      <c r="A589" s="32">
        <f t="shared" si="49"/>
        <v>586</v>
      </c>
      <c r="B589" t="s">
        <v>584</v>
      </c>
      <c r="C589" s="38">
        <v>400</v>
      </c>
      <c r="D589" s="38">
        <v>15</v>
      </c>
      <c r="E589" s="38">
        <v>3</v>
      </c>
      <c r="F589" s="32"/>
      <c r="G589" s="33">
        <v>2727212.17</v>
      </c>
      <c r="H589" s="33">
        <v>2727212.17</v>
      </c>
      <c r="I589" s="33">
        <v>0</v>
      </c>
      <c r="J589" s="33">
        <v>250.15</v>
      </c>
      <c r="K589" s="34"/>
      <c r="L589" s="33">
        <v>764822</v>
      </c>
      <c r="M589" s="33">
        <v>777463.9</v>
      </c>
      <c r="N589" s="33">
        <v>12487.601161418739</v>
      </c>
      <c r="O589" s="33">
        <v>204.6</v>
      </c>
      <c r="P589" s="34"/>
      <c r="Q589" s="33">
        <v>743927.89</v>
      </c>
      <c r="R589" s="33">
        <v>749387.92999999993</v>
      </c>
      <c r="S589" s="33">
        <v>3480.5865201077163</v>
      </c>
      <c r="T589" s="33">
        <v>136.74560000000002</v>
      </c>
      <c r="U589" s="35"/>
      <c r="V589" s="12">
        <f t="shared" si="45"/>
        <v>743927.89</v>
      </c>
      <c r="W589" s="12">
        <f t="shared" si="46"/>
        <v>749387.92999999993</v>
      </c>
      <c r="X589" s="12">
        <f t="shared" si="47"/>
        <v>0</v>
      </c>
      <c r="Y589" s="12">
        <f t="shared" si="48"/>
        <v>136.74560000000002</v>
      </c>
    </row>
    <row r="590" spans="1:25" x14ac:dyDescent="0.2">
      <c r="A590" s="32">
        <f t="shared" si="49"/>
        <v>587</v>
      </c>
      <c r="B590" t="s">
        <v>585</v>
      </c>
      <c r="C590" s="38">
        <v>400</v>
      </c>
      <c r="D590" s="38">
        <v>15</v>
      </c>
      <c r="E590" s="38">
        <v>4</v>
      </c>
      <c r="F590" s="32"/>
      <c r="G590" s="33">
        <v>100000000</v>
      </c>
      <c r="H590" s="33">
        <v>100000000</v>
      </c>
      <c r="I590" s="33">
        <v>0</v>
      </c>
      <c r="J590" s="33">
        <v>250</v>
      </c>
      <c r="K590" s="34"/>
      <c r="L590" s="33">
        <v>817453</v>
      </c>
      <c r="M590" s="33">
        <v>839066.8</v>
      </c>
      <c r="N590" s="33">
        <v>19420.277568676625</v>
      </c>
      <c r="O590" s="33">
        <v>209.3</v>
      </c>
      <c r="P590" s="34"/>
      <c r="Q590" s="33">
        <v>790940.55</v>
      </c>
      <c r="R590" s="33">
        <v>806001.61199999996</v>
      </c>
      <c r="S590" s="33">
        <v>8290.0664975550317</v>
      </c>
      <c r="T590" s="33">
        <v>153.82692</v>
      </c>
      <c r="U590" s="35"/>
      <c r="V590" s="12">
        <f t="shared" si="45"/>
        <v>790940.55</v>
      </c>
      <c r="W590" s="12">
        <f t="shared" si="46"/>
        <v>806001.61199999996</v>
      </c>
      <c r="X590" s="12">
        <f t="shared" si="47"/>
        <v>0</v>
      </c>
      <c r="Y590" s="12">
        <f t="shared" si="48"/>
        <v>153.82692</v>
      </c>
    </row>
    <row r="591" spans="1:25" x14ac:dyDescent="0.2">
      <c r="A591" s="32">
        <f t="shared" si="49"/>
        <v>588</v>
      </c>
      <c r="B591" t="s">
        <v>586</v>
      </c>
      <c r="C591" s="38">
        <v>400</v>
      </c>
      <c r="D591" s="38">
        <v>15</v>
      </c>
      <c r="E591" s="38">
        <v>5</v>
      </c>
      <c r="F591" s="32"/>
      <c r="G591" s="33">
        <v>100000000</v>
      </c>
      <c r="H591" s="33">
        <v>100000000</v>
      </c>
      <c r="I591" s="33">
        <v>0</v>
      </c>
      <c r="J591" s="33">
        <v>250.02</v>
      </c>
      <c r="K591" s="34"/>
      <c r="L591" s="33">
        <v>843506</v>
      </c>
      <c r="M591" s="33">
        <v>872288</v>
      </c>
      <c r="N591" s="33">
        <v>19452.957952741046</v>
      </c>
      <c r="O591" s="33">
        <v>216.7</v>
      </c>
      <c r="P591" s="34"/>
      <c r="Q591" s="33">
        <v>835083.58</v>
      </c>
      <c r="R591" s="33">
        <v>842352.57500000019</v>
      </c>
      <c r="S591" s="33">
        <v>5750.269489611871</v>
      </c>
      <c r="T591" s="33">
        <v>169.07404000000002</v>
      </c>
      <c r="U591" s="35"/>
      <c r="V591" s="12">
        <f t="shared" si="45"/>
        <v>835083.58</v>
      </c>
      <c r="W591" s="12">
        <f t="shared" si="46"/>
        <v>842352.57500000019</v>
      </c>
      <c r="X591" s="12">
        <f t="shared" si="47"/>
        <v>0</v>
      </c>
      <c r="Y591" s="12">
        <f t="shared" si="48"/>
        <v>169.07404000000002</v>
      </c>
    </row>
    <row r="592" spans="1:25" x14ac:dyDescent="0.2">
      <c r="A592" s="32">
        <f t="shared" si="49"/>
        <v>589</v>
      </c>
      <c r="B592" t="s">
        <v>587</v>
      </c>
      <c r="C592" s="38">
        <v>400</v>
      </c>
      <c r="D592" s="38">
        <v>20</v>
      </c>
      <c r="E592" s="38">
        <v>2</v>
      </c>
      <c r="F592" s="32"/>
      <c r="G592" s="33">
        <v>100000000</v>
      </c>
      <c r="H592" s="33">
        <v>100000000</v>
      </c>
      <c r="I592" s="33">
        <v>0</v>
      </c>
      <c r="J592" s="33">
        <v>250</v>
      </c>
      <c r="K592" s="34"/>
      <c r="L592" s="33">
        <v>472760</v>
      </c>
      <c r="M592" s="33">
        <v>485832.2</v>
      </c>
      <c r="N592" s="33">
        <v>8993.8481913410615</v>
      </c>
      <c r="O592" s="33">
        <v>204.2</v>
      </c>
      <c r="P592" s="34"/>
      <c r="Q592" s="33">
        <v>469264.92</v>
      </c>
      <c r="R592" s="33">
        <v>472686.94299999997</v>
      </c>
      <c r="S592" s="33">
        <v>2096.9322626745907</v>
      </c>
      <c r="T592" s="33">
        <v>146.04346000000001</v>
      </c>
      <c r="U592" s="35"/>
      <c r="V592" s="12">
        <f t="shared" si="45"/>
        <v>469264.92</v>
      </c>
      <c r="W592" s="12">
        <f t="shared" si="46"/>
        <v>472686.94299999997</v>
      </c>
      <c r="X592" s="12">
        <f t="shared" si="47"/>
        <v>0</v>
      </c>
      <c r="Y592" s="12">
        <f t="shared" si="48"/>
        <v>146.04346000000001</v>
      </c>
    </row>
    <row r="593" spans="1:25" x14ac:dyDescent="0.2">
      <c r="A593" s="32">
        <f t="shared" si="49"/>
        <v>590</v>
      </c>
      <c r="B593" t="s">
        <v>588</v>
      </c>
      <c r="C593" s="38">
        <v>400</v>
      </c>
      <c r="D593" s="38">
        <v>20</v>
      </c>
      <c r="E593" s="38">
        <v>3</v>
      </c>
      <c r="F593" s="32"/>
      <c r="G593" s="33">
        <v>100000000</v>
      </c>
      <c r="H593" s="33">
        <v>100000000</v>
      </c>
      <c r="I593" s="33">
        <v>0</v>
      </c>
      <c r="J593" s="33">
        <v>250</v>
      </c>
      <c r="K593" s="34"/>
      <c r="L593" s="33">
        <v>490496</v>
      </c>
      <c r="M593" s="33">
        <v>506591.6</v>
      </c>
      <c r="N593" s="33">
        <v>8368.3593666195338</v>
      </c>
      <c r="O593" s="33">
        <v>197.2</v>
      </c>
      <c r="P593" s="34"/>
      <c r="Q593" s="33">
        <v>492174.34</v>
      </c>
      <c r="R593" s="33">
        <v>497148.08600000001</v>
      </c>
      <c r="S593" s="33">
        <v>2402.6499346910896</v>
      </c>
      <c r="T593" s="33">
        <v>166.41310000000001</v>
      </c>
      <c r="U593" s="35"/>
      <c r="V593" s="12">
        <f t="shared" si="45"/>
        <v>490496</v>
      </c>
      <c r="W593" s="12">
        <f t="shared" si="46"/>
        <v>497148.08600000001</v>
      </c>
      <c r="X593" s="12">
        <f t="shared" si="47"/>
        <v>0</v>
      </c>
      <c r="Y593" s="12">
        <f t="shared" si="48"/>
        <v>166.41310000000001</v>
      </c>
    </row>
    <row r="594" spans="1:25" x14ac:dyDescent="0.2">
      <c r="A594" s="32">
        <f t="shared" si="49"/>
        <v>591</v>
      </c>
      <c r="B594" t="s">
        <v>589</v>
      </c>
      <c r="C594" s="38">
        <v>400</v>
      </c>
      <c r="D594" s="38">
        <v>20</v>
      </c>
      <c r="E594" s="38">
        <v>4</v>
      </c>
      <c r="F594" s="32"/>
      <c r="G594" s="33">
        <v>100000000</v>
      </c>
      <c r="H594" s="33">
        <v>100000000</v>
      </c>
      <c r="I594" s="33">
        <v>0</v>
      </c>
      <c r="J594" s="33">
        <v>250.03</v>
      </c>
      <c r="K594" s="34"/>
      <c r="L594" s="33">
        <v>538558</v>
      </c>
      <c r="M594" s="33">
        <v>556395.1</v>
      </c>
      <c r="N594" s="33">
        <v>18675.48549688721</v>
      </c>
      <c r="O594" s="33">
        <v>209.1</v>
      </c>
      <c r="P594" s="34"/>
      <c r="Q594" s="33">
        <v>539854.51</v>
      </c>
      <c r="R594" s="33">
        <v>543069.75900000008</v>
      </c>
      <c r="S594" s="33">
        <v>2506.9349439746311</v>
      </c>
      <c r="T594" s="33">
        <v>190.41793000000001</v>
      </c>
      <c r="U594" s="35"/>
      <c r="V594" s="12">
        <f t="shared" si="45"/>
        <v>538558</v>
      </c>
      <c r="W594" s="12">
        <f t="shared" si="46"/>
        <v>543069.75900000008</v>
      </c>
      <c r="X594" s="12">
        <f t="shared" si="47"/>
        <v>0</v>
      </c>
      <c r="Y594" s="12">
        <f t="shared" si="48"/>
        <v>190.41793000000001</v>
      </c>
    </row>
    <row r="595" spans="1:25" x14ac:dyDescent="0.2">
      <c r="A595" s="32">
        <f t="shared" si="49"/>
        <v>592</v>
      </c>
      <c r="B595" t="s">
        <v>590</v>
      </c>
      <c r="C595" s="38">
        <v>400</v>
      </c>
      <c r="D595" s="38">
        <v>20</v>
      </c>
      <c r="E595" s="38">
        <v>5</v>
      </c>
      <c r="F595" s="32"/>
      <c r="G595" s="33">
        <v>100000000</v>
      </c>
      <c r="H595" s="33">
        <v>100000000</v>
      </c>
      <c r="I595" s="33">
        <v>0</v>
      </c>
      <c r="J595" s="33">
        <v>250.15</v>
      </c>
      <c r="K595" s="34"/>
      <c r="L595" s="33">
        <v>557655</v>
      </c>
      <c r="M595" s="33">
        <v>574605.4</v>
      </c>
      <c r="N595" s="33">
        <v>10844.477121763153</v>
      </c>
      <c r="O595" s="33">
        <v>198.1</v>
      </c>
      <c r="P595" s="34"/>
      <c r="Q595" s="33">
        <v>571002.27</v>
      </c>
      <c r="R595" s="33">
        <v>574716.49700000009</v>
      </c>
      <c r="S595" s="33">
        <v>2459.4076524103102</v>
      </c>
      <c r="T595" s="33">
        <v>208.92305999999999</v>
      </c>
      <c r="U595" s="35"/>
      <c r="V595" s="12">
        <f t="shared" si="45"/>
        <v>557655</v>
      </c>
      <c r="W595" s="12">
        <f t="shared" si="46"/>
        <v>574605.4</v>
      </c>
      <c r="X595" s="12">
        <f t="shared" si="47"/>
        <v>0</v>
      </c>
      <c r="Y595" s="12">
        <f t="shared" si="48"/>
        <v>198.1</v>
      </c>
    </row>
    <row r="596" spans="1:25" x14ac:dyDescent="0.2">
      <c r="A596" s="32">
        <f t="shared" si="49"/>
        <v>593</v>
      </c>
      <c r="B596" t="s">
        <v>591</v>
      </c>
      <c r="C596" s="38">
        <v>225</v>
      </c>
      <c r="D596" s="38">
        <v>5</v>
      </c>
      <c r="E596" s="38">
        <v>2</v>
      </c>
      <c r="F596" s="32"/>
      <c r="G596" s="33">
        <v>33936115.130000003</v>
      </c>
      <c r="H596" s="33">
        <v>33936115.130000003</v>
      </c>
      <c r="I596" s="33">
        <v>0</v>
      </c>
      <c r="J596" s="33">
        <v>250.3</v>
      </c>
      <c r="K596" s="34"/>
      <c r="L596" s="33">
        <v>16642600</v>
      </c>
      <c r="M596" s="33">
        <v>16877800</v>
      </c>
      <c r="N596" s="33">
        <v>200053.39842707553</v>
      </c>
      <c r="O596" s="33">
        <v>194.6</v>
      </c>
      <c r="P596" s="34"/>
      <c r="Q596" s="33">
        <v>16581273.689999999</v>
      </c>
      <c r="R596" s="33">
        <v>16593402.443</v>
      </c>
      <c r="S596" s="33">
        <v>13549.94343991045</v>
      </c>
      <c r="T596" s="33">
        <v>19.519560000000002</v>
      </c>
      <c r="U596" s="35"/>
      <c r="V596" s="12">
        <f t="shared" si="45"/>
        <v>16581273.689999999</v>
      </c>
      <c r="W596" s="12">
        <f t="shared" si="46"/>
        <v>16593402.443</v>
      </c>
      <c r="X596" s="12">
        <f t="shared" si="47"/>
        <v>0</v>
      </c>
      <c r="Y596" s="12">
        <f t="shared" si="48"/>
        <v>19.519560000000002</v>
      </c>
    </row>
    <row r="597" spans="1:25" x14ac:dyDescent="0.2">
      <c r="A597" s="32">
        <f t="shared" si="49"/>
        <v>594</v>
      </c>
      <c r="B597" t="s">
        <v>592</v>
      </c>
      <c r="C597" s="38">
        <v>225</v>
      </c>
      <c r="D597" s="38">
        <v>5</v>
      </c>
      <c r="E597" s="38">
        <v>3</v>
      </c>
      <c r="F597" s="32"/>
      <c r="G597" s="33">
        <v>34595499.890000001</v>
      </c>
      <c r="H597" s="33">
        <v>34595499.890000001</v>
      </c>
      <c r="I597" s="33">
        <v>0</v>
      </c>
      <c r="J597" s="33">
        <v>250.02</v>
      </c>
      <c r="K597" s="34"/>
      <c r="L597" s="33">
        <v>17110200</v>
      </c>
      <c r="M597" s="33">
        <v>17374550</v>
      </c>
      <c r="N597" s="33">
        <v>217216.59057775082</v>
      </c>
      <c r="O597" s="33">
        <v>126.8</v>
      </c>
      <c r="P597" s="34"/>
      <c r="Q597" s="33">
        <v>16994237.579999998</v>
      </c>
      <c r="R597" s="33">
        <v>17021402.186000001</v>
      </c>
      <c r="S597" s="33">
        <v>25149.548633262799</v>
      </c>
      <c r="T597" s="33">
        <v>21.632619999999999</v>
      </c>
      <c r="U597" s="35"/>
      <c r="V597" s="12">
        <f t="shared" si="45"/>
        <v>16994237.579999998</v>
      </c>
      <c r="W597" s="12">
        <f t="shared" si="46"/>
        <v>17021402.186000001</v>
      </c>
      <c r="X597" s="12">
        <f t="shared" si="47"/>
        <v>0</v>
      </c>
      <c r="Y597" s="12">
        <f t="shared" si="48"/>
        <v>21.632619999999999</v>
      </c>
    </row>
    <row r="598" spans="1:25" x14ac:dyDescent="0.2">
      <c r="A598" s="32">
        <f t="shared" si="49"/>
        <v>595</v>
      </c>
      <c r="B598" t="s">
        <v>593</v>
      </c>
      <c r="C598" s="38">
        <v>225</v>
      </c>
      <c r="D598" s="38">
        <v>5</v>
      </c>
      <c r="E598" s="38">
        <v>4</v>
      </c>
      <c r="F598" s="32"/>
      <c r="G598" s="33">
        <v>35052100.920000002</v>
      </c>
      <c r="H598" s="33">
        <v>35052100.920000002</v>
      </c>
      <c r="I598" s="33">
        <v>0</v>
      </c>
      <c r="J598" s="33">
        <v>250.01</v>
      </c>
      <c r="K598" s="34"/>
      <c r="L598" s="33">
        <v>16900900</v>
      </c>
      <c r="M598" s="33">
        <v>17168500</v>
      </c>
      <c r="N598" s="33">
        <v>172726.62408171667</v>
      </c>
      <c r="O598" s="33">
        <v>121.7</v>
      </c>
      <c r="P598" s="34"/>
      <c r="Q598" s="33">
        <v>16722703.32</v>
      </c>
      <c r="R598" s="33">
        <v>16799498.09</v>
      </c>
      <c r="S598" s="33">
        <v>47775.376323791868</v>
      </c>
      <c r="T598" s="33">
        <v>23.520370000000003</v>
      </c>
      <c r="U598" s="35"/>
      <c r="V598" s="12">
        <f t="shared" si="45"/>
        <v>16722703.32</v>
      </c>
      <c r="W598" s="12">
        <f t="shared" si="46"/>
        <v>16799498.09</v>
      </c>
      <c r="X598" s="12">
        <f t="shared" si="47"/>
        <v>0</v>
      </c>
      <c r="Y598" s="12">
        <f t="shared" si="48"/>
        <v>23.520370000000003</v>
      </c>
    </row>
    <row r="599" spans="1:25" x14ac:dyDescent="0.2">
      <c r="A599" s="32">
        <f t="shared" si="49"/>
        <v>596</v>
      </c>
      <c r="B599" t="s">
        <v>594</v>
      </c>
      <c r="C599" s="38">
        <v>225</v>
      </c>
      <c r="D599" s="38">
        <v>5</v>
      </c>
      <c r="E599" s="38">
        <v>5</v>
      </c>
      <c r="F599" s="32"/>
      <c r="G599" s="33">
        <v>35255988.979999997</v>
      </c>
      <c r="H599" s="33">
        <v>35255988.979999997</v>
      </c>
      <c r="I599" s="33">
        <v>0</v>
      </c>
      <c r="J599" s="33">
        <v>250.01</v>
      </c>
      <c r="K599" s="34"/>
      <c r="L599" s="33">
        <v>17530900</v>
      </c>
      <c r="M599" s="33">
        <v>17805610</v>
      </c>
      <c r="N599" s="33">
        <v>265153.57583441673</v>
      </c>
      <c r="O599" s="33">
        <v>127.9</v>
      </c>
      <c r="P599" s="34"/>
      <c r="Q599" s="33">
        <v>17403897.440000001</v>
      </c>
      <c r="R599" s="33">
        <v>17446626.465000004</v>
      </c>
      <c r="S599" s="33">
        <v>39425.386123810305</v>
      </c>
      <c r="T599" s="33">
        <v>25.145340000000001</v>
      </c>
      <c r="U599" s="35"/>
      <c r="V599" s="12">
        <f t="shared" si="45"/>
        <v>17403897.440000001</v>
      </c>
      <c r="W599" s="12">
        <f t="shared" si="46"/>
        <v>17446626.465000004</v>
      </c>
      <c r="X599" s="12">
        <f t="shared" si="47"/>
        <v>0</v>
      </c>
      <c r="Y599" s="12">
        <f t="shared" si="48"/>
        <v>25.145340000000001</v>
      </c>
    </row>
    <row r="600" spans="1:25" x14ac:dyDescent="0.2">
      <c r="A600" s="32">
        <f t="shared" si="49"/>
        <v>597</v>
      </c>
      <c r="B600" t="s">
        <v>595</v>
      </c>
      <c r="C600" s="38">
        <v>225</v>
      </c>
      <c r="D600" s="38">
        <v>10</v>
      </c>
      <c r="E600" s="38">
        <v>2</v>
      </c>
      <c r="F600" s="32"/>
      <c r="G600" s="33">
        <v>16447990.01</v>
      </c>
      <c r="H600" s="33">
        <v>16447990.01</v>
      </c>
      <c r="I600" s="33">
        <v>0</v>
      </c>
      <c r="J600" s="33">
        <v>250.02</v>
      </c>
      <c r="K600" s="34"/>
      <c r="L600" s="33">
        <v>5911850</v>
      </c>
      <c r="M600" s="33">
        <v>6063685</v>
      </c>
      <c r="N600" s="33">
        <v>112650.02374611379</v>
      </c>
      <c r="O600" s="33">
        <v>168.7</v>
      </c>
      <c r="P600" s="34"/>
      <c r="Q600" s="33">
        <v>5869422.8499999996</v>
      </c>
      <c r="R600" s="33">
        <v>5891823.8450000007</v>
      </c>
      <c r="S600" s="33">
        <v>15802.775230285863</v>
      </c>
      <c r="T600" s="33">
        <v>30.280750000000005</v>
      </c>
      <c r="U600" s="35"/>
      <c r="V600" s="12">
        <f t="shared" si="45"/>
        <v>5869422.8499999996</v>
      </c>
      <c r="W600" s="12">
        <f t="shared" si="46"/>
        <v>5891823.8450000007</v>
      </c>
      <c r="X600" s="12">
        <f t="shared" si="47"/>
        <v>0</v>
      </c>
      <c r="Y600" s="12">
        <f t="shared" si="48"/>
        <v>30.280750000000005</v>
      </c>
    </row>
    <row r="601" spans="1:25" x14ac:dyDescent="0.2">
      <c r="A601" s="32">
        <f t="shared" si="49"/>
        <v>598</v>
      </c>
      <c r="B601" t="s">
        <v>596</v>
      </c>
      <c r="C601" s="38">
        <v>225</v>
      </c>
      <c r="D601" s="38">
        <v>10</v>
      </c>
      <c r="E601" s="38">
        <v>3</v>
      </c>
      <c r="F601" s="32"/>
      <c r="G601" s="33">
        <v>17003533.34</v>
      </c>
      <c r="H601" s="33">
        <v>17003533.34</v>
      </c>
      <c r="I601" s="33">
        <v>0</v>
      </c>
      <c r="J601" s="33">
        <v>250.03</v>
      </c>
      <c r="K601" s="34"/>
      <c r="L601" s="33">
        <v>6204260</v>
      </c>
      <c r="M601" s="33">
        <v>6366986</v>
      </c>
      <c r="N601" s="33">
        <v>112421.37817653327</v>
      </c>
      <c r="O601" s="33">
        <v>157.9</v>
      </c>
      <c r="P601" s="34"/>
      <c r="Q601" s="33">
        <v>6096811.8700000001</v>
      </c>
      <c r="R601" s="33">
        <v>6143094.2690000003</v>
      </c>
      <c r="S601" s="33">
        <v>23025.492452672424</v>
      </c>
      <c r="T601" s="33">
        <v>34.304150000000007</v>
      </c>
      <c r="U601" s="35"/>
      <c r="V601" s="12">
        <f t="shared" si="45"/>
        <v>6096811.8700000001</v>
      </c>
      <c r="W601" s="12">
        <f t="shared" si="46"/>
        <v>6143094.2690000003</v>
      </c>
      <c r="X601" s="12">
        <f t="shared" si="47"/>
        <v>0</v>
      </c>
      <c r="Y601" s="12">
        <f t="shared" si="48"/>
        <v>34.304150000000007</v>
      </c>
    </row>
    <row r="602" spans="1:25" x14ac:dyDescent="0.2">
      <c r="A602" s="32">
        <f t="shared" si="49"/>
        <v>599</v>
      </c>
      <c r="B602" t="s">
        <v>597</v>
      </c>
      <c r="C602" s="38">
        <v>225</v>
      </c>
      <c r="D602" s="38">
        <v>10</v>
      </c>
      <c r="E602" s="38">
        <v>4</v>
      </c>
      <c r="F602" s="32"/>
      <c r="G602" s="33">
        <v>100000000</v>
      </c>
      <c r="H602" s="33">
        <v>100000000</v>
      </c>
      <c r="I602" s="33">
        <v>0</v>
      </c>
      <c r="J602" s="33">
        <v>250</v>
      </c>
      <c r="K602" s="34"/>
      <c r="L602" s="33">
        <v>6162660</v>
      </c>
      <c r="M602" s="33">
        <v>6302657</v>
      </c>
      <c r="N602" s="33">
        <v>69121.738669297571</v>
      </c>
      <c r="O602" s="33">
        <v>179.8</v>
      </c>
      <c r="P602" s="34"/>
      <c r="Q602" s="33">
        <v>6065495.7599999998</v>
      </c>
      <c r="R602" s="33">
        <v>6142800.5620000008</v>
      </c>
      <c r="S602" s="33">
        <v>49801.790646992144</v>
      </c>
      <c r="T602" s="33">
        <v>37.784579999999991</v>
      </c>
      <c r="U602" s="35"/>
      <c r="V602" s="12">
        <f t="shared" si="45"/>
        <v>6065495.7599999998</v>
      </c>
      <c r="W602" s="12">
        <f t="shared" si="46"/>
        <v>6142800.5620000008</v>
      </c>
      <c r="X602" s="12">
        <f t="shared" si="47"/>
        <v>0</v>
      </c>
      <c r="Y602" s="12">
        <f t="shared" si="48"/>
        <v>37.784579999999991</v>
      </c>
    </row>
    <row r="603" spans="1:25" x14ac:dyDescent="0.2">
      <c r="A603" s="32">
        <f t="shared" si="49"/>
        <v>600</v>
      </c>
      <c r="B603" t="s">
        <v>598</v>
      </c>
      <c r="C603" s="38">
        <v>225</v>
      </c>
      <c r="D603" s="38">
        <v>10</v>
      </c>
      <c r="E603" s="38">
        <v>5</v>
      </c>
      <c r="F603" s="32"/>
      <c r="G603" s="33">
        <v>100000000</v>
      </c>
      <c r="H603" s="33">
        <v>100000000</v>
      </c>
      <c r="I603" s="33">
        <v>0</v>
      </c>
      <c r="J603" s="33">
        <v>250.05</v>
      </c>
      <c r="K603" s="34"/>
      <c r="L603" s="33">
        <v>6601820</v>
      </c>
      <c r="M603" s="33">
        <v>6757782</v>
      </c>
      <c r="N603" s="33">
        <v>105211.85862608624</v>
      </c>
      <c r="O603" s="33">
        <v>145.4</v>
      </c>
      <c r="P603" s="34"/>
      <c r="Q603" s="33">
        <v>6468081.8899999997</v>
      </c>
      <c r="R603" s="33">
        <v>6544755.6769999992</v>
      </c>
      <c r="S603" s="33">
        <v>44877.165937381527</v>
      </c>
      <c r="T603" s="33">
        <v>40.988590000000002</v>
      </c>
      <c r="U603" s="35"/>
      <c r="V603" s="12">
        <f t="shared" si="45"/>
        <v>6468081.8899999997</v>
      </c>
      <c r="W603" s="12">
        <f t="shared" si="46"/>
        <v>6544755.6769999992</v>
      </c>
      <c r="X603" s="12">
        <f t="shared" si="47"/>
        <v>0</v>
      </c>
      <c r="Y603" s="12">
        <f t="shared" si="48"/>
        <v>40.988590000000002</v>
      </c>
    </row>
    <row r="604" spans="1:25" x14ac:dyDescent="0.2">
      <c r="A604" s="32">
        <f t="shared" si="49"/>
        <v>601</v>
      </c>
      <c r="B604" t="s">
        <v>599</v>
      </c>
      <c r="C604" s="38">
        <v>225</v>
      </c>
      <c r="D604" s="38">
        <v>15</v>
      </c>
      <c r="E604" s="38">
        <v>2</v>
      </c>
      <c r="F604" s="32"/>
      <c r="G604" s="33">
        <v>11012362.92</v>
      </c>
      <c r="H604" s="33">
        <v>11012362.92</v>
      </c>
      <c r="I604" s="33">
        <v>0</v>
      </c>
      <c r="J604" s="33">
        <v>250.03</v>
      </c>
      <c r="K604" s="34"/>
      <c r="L604" s="33">
        <v>3145690</v>
      </c>
      <c r="M604" s="33">
        <v>3216645</v>
      </c>
      <c r="N604" s="33">
        <v>48002.542351652817</v>
      </c>
      <c r="O604" s="33">
        <v>165.4</v>
      </c>
      <c r="P604" s="34"/>
      <c r="Q604" s="33">
        <v>3081592.4</v>
      </c>
      <c r="R604" s="33">
        <v>3111371.0039999997</v>
      </c>
      <c r="S604" s="33">
        <v>13839.567442857648</v>
      </c>
      <c r="T604" s="33">
        <v>38.411650000000002</v>
      </c>
      <c r="U604" s="35"/>
      <c r="V604" s="12">
        <f t="shared" si="45"/>
        <v>3081592.4</v>
      </c>
      <c r="W604" s="12">
        <f t="shared" si="46"/>
        <v>3111371.0039999997</v>
      </c>
      <c r="X604" s="12">
        <f t="shared" si="47"/>
        <v>0</v>
      </c>
      <c r="Y604" s="12">
        <f t="shared" si="48"/>
        <v>38.411650000000002</v>
      </c>
    </row>
    <row r="605" spans="1:25" x14ac:dyDescent="0.2">
      <c r="A605" s="32">
        <f t="shared" si="49"/>
        <v>602</v>
      </c>
      <c r="B605" t="s">
        <v>600</v>
      </c>
      <c r="C605" s="38">
        <v>225</v>
      </c>
      <c r="D605" s="38">
        <v>15</v>
      </c>
      <c r="E605" s="38">
        <v>3</v>
      </c>
      <c r="F605" s="32"/>
      <c r="G605" s="33">
        <v>11111294.029999999</v>
      </c>
      <c r="H605" s="33">
        <v>11111294.029999999</v>
      </c>
      <c r="I605" s="33">
        <v>0</v>
      </c>
      <c r="J605" s="33">
        <v>250.03</v>
      </c>
      <c r="K605" s="34"/>
      <c r="L605" s="33">
        <v>3413140</v>
      </c>
      <c r="M605" s="33">
        <v>3533911</v>
      </c>
      <c r="N605" s="33">
        <v>79683.302649370089</v>
      </c>
      <c r="O605" s="33">
        <v>165.4</v>
      </c>
      <c r="P605" s="34"/>
      <c r="Q605" s="33">
        <v>3352230.59</v>
      </c>
      <c r="R605" s="33">
        <v>3396843.4619999998</v>
      </c>
      <c r="S605" s="33">
        <v>27470.085220557336</v>
      </c>
      <c r="T605" s="33">
        <v>44.238459999999996</v>
      </c>
      <c r="U605" s="35"/>
      <c r="V605" s="12">
        <f t="shared" si="45"/>
        <v>3352230.59</v>
      </c>
      <c r="W605" s="12">
        <f t="shared" si="46"/>
        <v>3396843.4619999998</v>
      </c>
      <c r="X605" s="12">
        <f t="shared" si="47"/>
        <v>0</v>
      </c>
      <c r="Y605" s="12">
        <f t="shared" si="48"/>
        <v>44.238459999999996</v>
      </c>
    </row>
    <row r="606" spans="1:25" x14ac:dyDescent="0.2">
      <c r="A606" s="32">
        <f t="shared" si="49"/>
        <v>603</v>
      </c>
      <c r="B606" t="s">
        <v>601</v>
      </c>
      <c r="C606" s="38">
        <v>225</v>
      </c>
      <c r="D606" s="38">
        <v>15</v>
      </c>
      <c r="E606" s="38">
        <v>4</v>
      </c>
      <c r="F606" s="32"/>
      <c r="G606" s="33">
        <v>100000000</v>
      </c>
      <c r="H606" s="33">
        <v>100000000</v>
      </c>
      <c r="I606" s="33">
        <v>0</v>
      </c>
      <c r="J606" s="33">
        <v>250</v>
      </c>
      <c r="K606" s="34"/>
      <c r="L606" s="33">
        <v>3419320</v>
      </c>
      <c r="M606" s="33">
        <v>3559544</v>
      </c>
      <c r="N606" s="33">
        <v>71915.875422452984</v>
      </c>
      <c r="O606" s="33">
        <v>157.69999999999999</v>
      </c>
      <c r="P606" s="34"/>
      <c r="Q606" s="33">
        <v>3441952.74</v>
      </c>
      <c r="R606" s="33">
        <v>3466751.7250000001</v>
      </c>
      <c r="S606" s="33">
        <v>20335.202114832071</v>
      </c>
      <c r="T606" s="33">
        <v>49.051540000000003</v>
      </c>
      <c r="U606" s="35"/>
      <c r="V606" s="12">
        <f t="shared" si="45"/>
        <v>3419320</v>
      </c>
      <c r="W606" s="12">
        <f t="shared" si="46"/>
        <v>3466751.7250000001</v>
      </c>
      <c r="X606" s="12">
        <f t="shared" si="47"/>
        <v>0</v>
      </c>
      <c r="Y606" s="12">
        <f t="shared" si="48"/>
        <v>49.051540000000003</v>
      </c>
    </row>
    <row r="607" spans="1:25" x14ac:dyDescent="0.2">
      <c r="A607" s="32">
        <f t="shared" si="49"/>
        <v>604</v>
      </c>
      <c r="B607" t="s">
        <v>602</v>
      </c>
      <c r="C607" s="38">
        <v>225</v>
      </c>
      <c r="D607" s="38">
        <v>15</v>
      </c>
      <c r="E607" s="38">
        <v>5</v>
      </c>
      <c r="F607" s="32"/>
      <c r="G607" s="33">
        <v>100000000</v>
      </c>
      <c r="H607" s="33">
        <v>100000000</v>
      </c>
      <c r="I607" s="33">
        <v>0</v>
      </c>
      <c r="J607" s="33">
        <v>250</v>
      </c>
      <c r="K607" s="34"/>
      <c r="L607" s="33">
        <v>3704790</v>
      </c>
      <c r="M607" s="33">
        <v>3886000</v>
      </c>
      <c r="N607" s="33">
        <v>118779.28831801163</v>
      </c>
      <c r="O607" s="33">
        <v>175.6</v>
      </c>
      <c r="P607" s="34"/>
      <c r="Q607" s="33">
        <v>3695340.66</v>
      </c>
      <c r="R607" s="33">
        <v>3754282.4869999997</v>
      </c>
      <c r="S607" s="33">
        <v>33701.535917606663</v>
      </c>
      <c r="T607" s="33">
        <v>53.49879</v>
      </c>
      <c r="U607" s="35"/>
      <c r="V607" s="12">
        <f t="shared" si="45"/>
        <v>3695340.66</v>
      </c>
      <c r="W607" s="12">
        <f t="shared" si="46"/>
        <v>3754282.4869999997</v>
      </c>
      <c r="X607" s="12">
        <f t="shared" si="47"/>
        <v>0</v>
      </c>
      <c r="Y607" s="12">
        <f t="shared" si="48"/>
        <v>53.49879</v>
      </c>
    </row>
    <row r="608" spans="1:25" x14ac:dyDescent="0.2">
      <c r="A608" s="32">
        <f t="shared" si="49"/>
        <v>605</v>
      </c>
      <c r="B608" t="s">
        <v>603</v>
      </c>
      <c r="C608" s="38">
        <v>225</v>
      </c>
      <c r="D608" s="38">
        <v>20</v>
      </c>
      <c r="E608" s="38">
        <v>2</v>
      </c>
      <c r="F608" s="32"/>
      <c r="G608" s="33">
        <v>8097347.9299999997</v>
      </c>
      <c r="H608" s="33">
        <v>8097347.9299999997</v>
      </c>
      <c r="I608" s="33">
        <v>0</v>
      </c>
      <c r="J608" s="33">
        <v>250.04</v>
      </c>
      <c r="K608" s="34"/>
      <c r="L608" s="33">
        <v>1919760</v>
      </c>
      <c r="M608" s="33">
        <v>2000579</v>
      </c>
      <c r="N608" s="33">
        <v>36348.452037955562</v>
      </c>
      <c r="O608" s="33">
        <v>188.3</v>
      </c>
      <c r="P608" s="34"/>
      <c r="Q608" s="33">
        <v>1896936.43</v>
      </c>
      <c r="R608" s="33">
        <v>1916647.254</v>
      </c>
      <c r="S608" s="33">
        <v>13363.638416087839</v>
      </c>
      <c r="T608" s="33">
        <v>45.838049999999996</v>
      </c>
      <c r="U608" s="35"/>
      <c r="V608" s="12">
        <f t="shared" si="45"/>
        <v>1896936.43</v>
      </c>
      <c r="W608" s="12">
        <f t="shared" si="46"/>
        <v>1916647.254</v>
      </c>
      <c r="X608" s="12">
        <f t="shared" si="47"/>
        <v>0</v>
      </c>
      <c r="Y608" s="12">
        <f t="shared" si="48"/>
        <v>45.838049999999996</v>
      </c>
    </row>
    <row r="609" spans="1:25" x14ac:dyDescent="0.2">
      <c r="A609" s="32">
        <f t="shared" si="49"/>
        <v>606</v>
      </c>
      <c r="B609" t="s">
        <v>604</v>
      </c>
      <c r="C609" s="38">
        <v>225</v>
      </c>
      <c r="D609" s="38">
        <v>20</v>
      </c>
      <c r="E609" s="38">
        <v>3</v>
      </c>
      <c r="F609" s="32"/>
      <c r="G609" s="33">
        <v>8344842.8499999996</v>
      </c>
      <c r="H609" s="33">
        <v>8344842.8499999996</v>
      </c>
      <c r="I609" s="33">
        <v>0</v>
      </c>
      <c r="J609" s="33">
        <v>250.04</v>
      </c>
      <c r="K609" s="34"/>
      <c r="L609" s="33">
        <v>2170900</v>
      </c>
      <c r="M609" s="33">
        <v>2259831</v>
      </c>
      <c r="N609" s="33">
        <v>54790.653998246409</v>
      </c>
      <c r="O609" s="33">
        <v>187.9</v>
      </c>
      <c r="P609" s="34"/>
      <c r="Q609" s="33">
        <v>2139814.4500000002</v>
      </c>
      <c r="R609" s="33">
        <v>2179965.9130000002</v>
      </c>
      <c r="S609" s="33">
        <v>18377.472301074398</v>
      </c>
      <c r="T609" s="33">
        <v>53.117090000000005</v>
      </c>
      <c r="U609" s="35"/>
      <c r="V609" s="12">
        <f t="shared" si="45"/>
        <v>2139814.4500000002</v>
      </c>
      <c r="W609" s="12">
        <f t="shared" si="46"/>
        <v>2179965.9130000002</v>
      </c>
      <c r="X609" s="12">
        <f t="shared" si="47"/>
        <v>0</v>
      </c>
      <c r="Y609" s="12">
        <f t="shared" si="48"/>
        <v>53.117090000000005</v>
      </c>
    </row>
    <row r="610" spans="1:25" x14ac:dyDescent="0.2">
      <c r="A610" s="32">
        <f t="shared" si="49"/>
        <v>607</v>
      </c>
      <c r="B610" t="s">
        <v>605</v>
      </c>
      <c r="C610" s="38">
        <v>225</v>
      </c>
      <c r="D610" s="38">
        <v>20</v>
      </c>
      <c r="E610" s="38">
        <v>4</v>
      </c>
      <c r="F610" s="32"/>
      <c r="G610" s="33">
        <v>100000000</v>
      </c>
      <c r="H610" s="33">
        <v>100000000</v>
      </c>
      <c r="I610" s="33">
        <v>0</v>
      </c>
      <c r="J610" s="33">
        <v>250.05</v>
      </c>
      <c r="K610" s="34"/>
      <c r="L610" s="33">
        <v>2202940</v>
      </c>
      <c r="M610" s="33">
        <v>2314065</v>
      </c>
      <c r="N610" s="33">
        <v>60822.47469297659</v>
      </c>
      <c r="O610" s="33">
        <v>180.7</v>
      </c>
      <c r="P610" s="34"/>
      <c r="Q610" s="33">
        <v>2213406.58</v>
      </c>
      <c r="R610" s="33">
        <v>2261584.9780000001</v>
      </c>
      <c r="S610" s="33">
        <v>22986.348669380877</v>
      </c>
      <c r="T610" s="33">
        <v>59.688850000000002</v>
      </c>
      <c r="U610" s="35"/>
      <c r="V610" s="12">
        <f t="shared" si="45"/>
        <v>2202940</v>
      </c>
      <c r="W610" s="12">
        <f t="shared" si="46"/>
        <v>2261584.9780000001</v>
      </c>
      <c r="X610" s="12">
        <f t="shared" si="47"/>
        <v>0</v>
      </c>
      <c r="Y610" s="12">
        <f t="shared" si="48"/>
        <v>59.688850000000002</v>
      </c>
    </row>
    <row r="611" spans="1:25" x14ac:dyDescent="0.2">
      <c r="A611" s="32">
        <f t="shared" si="49"/>
        <v>608</v>
      </c>
      <c r="B611" t="s">
        <v>606</v>
      </c>
      <c r="C611" s="38">
        <v>225</v>
      </c>
      <c r="D611" s="38">
        <v>20</v>
      </c>
      <c r="E611" s="38">
        <v>5</v>
      </c>
      <c r="F611" s="32"/>
      <c r="G611" s="33">
        <v>100000000</v>
      </c>
      <c r="H611" s="33">
        <v>100000000</v>
      </c>
      <c r="I611" s="33">
        <v>0</v>
      </c>
      <c r="J611" s="33">
        <v>250.01</v>
      </c>
      <c r="K611" s="34"/>
      <c r="L611" s="33">
        <v>2513950</v>
      </c>
      <c r="M611" s="33">
        <v>2573297</v>
      </c>
      <c r="N611" s="33">
        <v>43878.430046360285</v>
      </c>
      <c r="O611" s="33">
        <v>181.9</v>
      </c>
      <c r="P611" s="34"/>
      <c r="Q611" s="33">
        <v>2455240.33</v>
      </c>
      <c r="R611" s="33">
        <v>2545380.557</v>
      </c>
      <c r="S611" s="33">
        <v>41637.441829945703</v>
      </c>
      <c r="T611" s="33">
        <v>65.214330000000018</v>
      </c>
      <c r="U611" s="35"/>
      <c r="V611" s="12">
        <f t="shared" si="45"/>
        <v>2455240.33</v>
      </c>
      <c r="W611" s="12">
        <f t="shared" si="46"/>
        <v>2545380.557</v>
      </c>
      <c r="X611" s="12">
        <f t="shared" si="47"/>
        <v>0</v>
      </c>
      <c r="Y611" s="12">
        <f t="shared" si="48"/>
        <v>65.214330000000018</v>
      </c>
    </row>
    <row r="612" spans="1:25" x14ac:dyDescent="0.2">
      <c r="A612" s="32">
        <f t="shared" si="49"/>
        <v>609</v>
      </c>
      <c r="B612" t="s">
        <v>607</v>
      </c>
      <c r="C612" s="38">
        <v>225</v>
      </c>
      <c r="D612" s="38">
        <v>5</v>
      </c>
      <c r="E612" s="38">
        <v>2</v>
      </c>
      <c r="F612" s="32"/>
      <c r="G612" s="33">
        <v>894137.45</v>
      </c>
      <c r="H612" s="33">
        <v>894137.45</v>
      </c>
      <c r="I612" s="33">
        <v>0</v>
      </c>
      <c r="J612" s="33">
        <v>250.01</v>
      </c>
      <c r="K612" s="34"/>
      <c r="L612" s="33">
        <v>416655</v>
      </c>
      <c r="M612" s="33">
        <v>420431.6</v>
      </c>
      <c r="N612" s="33">
        <v>7273.1827695995653</v>
      </c>
      <c r="O612" s="33">
        <v>156.80000000000001</v>
      </c>
      <c r="P612" s="34"/>
      <c r="Q612" s="33">
        <v>411577.73</v>
      </c>
      <c r="R612" s="33">
        <v>412170.36499999999</v>
      </c>
      <c r="S612" s="33">
        <v>322.74537852790081</v>
      </c>
      <c r="T612" s="33">
        <v>19.80585</v>
      </c>
      <c r="U612" s="35"/>
      <c r="V612" s="12">
        <f t="shared" si="45"/>
        <v>411577.73</v>
      </c>
      <c r="W612" s="12">
        <f t="shared" si="46"/>
        <v>412170.36499999999</v>
      </c>
      <c r="X612" s="12">
        <f t="shared" si="47"/>
        <v>0</v>
      </c>
      <c r="Y612" s="12">
        <f t="shared" si="48"/>
        <v>19.80585</v>
      </c>
    </row>
    <row r="613" spans="1:25" x14ac:dyDescent="0.2">
      <c r="A613" s="32">
        <f t="shared" si="49"/>
        <v>610</v>
      </c>
      <c r="B613" t="s">
        <v>608</v>
      </c>
      <c r="C613" s="38">
        <v>225</v>
      </c>
      <c r="D613" s="38">
        <v>5</v>
      </c>
      <c r="E613" s="38">
        <v>3</v>
      </c>
      <c r="F613" s="32"/>
      <c r="G613" s="33">
        <v>851100.06</v>
      </c>
      <c r="H613" s="33">
        <v>851100.06</v>
      </c>
      <c r="I613" s="33">
        <v>0</v>
      </c>
      <c r="J613" s="33">
        <v>250.01</v>
      </c>
      <c r="K613" s="34"/>
      <c r="L613" s="33">
        <v>408060</v>
      </c>
      <c r="M613" s="33">
        <v>417898.8</v>
      </c>
      <c r="N613" s="33">
        <v>10442.867771301564</v>
      </c>
      <c r="O613" s="33">
        <v>157.5</v>
      </c>
      <c r="P613" s="34"/>
      <c r="Q613" s="33">
        <v>405313.87</v>
      </c>
      <c r="R613" s="33">
        <v>406148.9</v>
      </c>
      <c r="S613" s="33">
        <v>506.61680482721653</v>
      </c>
      <c r="T613" s="33">
        <v>22.059509999999996</v>
      </c>
      <c r="U613" s="35"/>
      <c r="V613" s="12">
        <f t="shared" si="45"/>
        <v>405313.87</v>
      </c>
      <c r="W613" s="12">
        <f t="shared" si="46"/>
        <v>406148.9</v>
      </c>
      <c r="X613" s="12">
        <f t="shared" si="47"/>
        <v>0</v>
      </c>
      <c r="Y613" s="12">
        <f t="shared" si="48"/>
        <v>22.059509999999996</v>
      </c>
    </row>
    <row r="614" spans="1:25" x14ac:dyDescent="0.2">
      <c r="A614" s="32">
        <f t="shared" si="49"/>
        <v>611</v>
      </c>
      <c r="B614" t="s">
        <v>609</v>
      </c>
      <c r="C614" s="38">
        <v>225</v>
      </c>
      <c r="D614" s="38">
        <v>5</v>
      </c>
      <c r="E614" s="38">
        <v>4</v>
      </c>
      <c r="F614" s="32"/>
      <c r="G614" s="33">
        <v>906112.07</v>
      </c>
      <c r="H614" s="33">
        <v>906112.07</v>
      </c>
      <c r="I614" s="33">
        <v>0</v>
      </c>
      <c r="J614" s="33">
        <v>250.02</v>
      </c>
      <c r="K614" s="34"/>
      <c r="L614" s="33">
        <v>413488</v>
      </c>
      <c r="M614" s="33">
        <v>423162.1</v>
      </c>
      <c r="N614" s="33">
        <v>10426.020850097446</v>
      </c>
      <c r="O614" s="33">
        <v>142.19999999999999</v>
      </c>
      <c r="P614" s="34"/>
      <c r="Q614" s="33">
        <v>409539.16</v>
      </c>
      <c r="R614" s="33">
        <v>411490.63300000003</v>
      </c>
      <c r="S614" s="33">
        <v>1295.2712923043475</v>
      </c>
      <c r="T614" s="33">
        <v>24.07648</v>
      </c>
      <c r="U614" s="35"/>
      <c r="V614" s="12">
        <f t="shared" si="45"/>
        <v>409539.16</v>
      </c>
      <c r="W614" s="12">
        <f t="shared" si="46"/>
        <v>411490.63300000003</v>
      </c>
      <c r="X614" s="12">
        <f t="shared" si="47"/>
        <v>0</v>
      </c>
      <c r="Y614" s="12">
        <f t="shared" si="48"/>
        <v>24.07648</v>
      </c>
    </row>
    <row r="615" spans="1:25" x14ac:dyDescent="0.2">
      <c r="A615" s="32">
        <f t="shared" si="49"/>
        <v>612</v>
      </c>
      <c r="B615" t="s">
        <v>610</v>
      </c>
      <c r="C615" s="38">
        <v>225</v>
      </c>
      <c r="D615" s="38">
        <v>5</v>
      </c>
      <c r="E615" s="38">
        <v>5</v>
      </c>
      <c r="F615" s="32"/>
      <c r="G615" s="33">
        <v>913560.23</v>
      </c>
      <c r="H615" s="33">
        <v>913560.23</v>
      </c>
      <c r="I615" s="33">
        <v>0</v>
      </c>
      <c r="J615" s="33">
        <v>250.02</v>
      </c>
      <c r="K615" s="34"/>
      <c r="L615" s="33">
        <v>439199</v>
      </c>
      <c r="M615" s="33">
        <v>449608.2</v>
      </c>
      <c r="N615" s="33">
        <v>9653.2791181718821</v>
      </c>
      <c r="O615" s="33">
        <v>153.69999999999999</v>
      </c>
      <c r="P615" s="34"/>
      <c r="Q615" s="33">
        <v>429426.7</v>
      </c>
      <c r="R615" s="33">
        <v>435783.12900000002</v>
      </c>
      <c r="S615" s="33">
        <v>2635.4095054446029</v>
      </c>
      <c r="T615" s="33">
        <v>25.876179999999998</v>
      </c>
      <c r="U615" s="35"/>
      <c r="V615" s="12">
        <f t="shared" si="45"/>
        <v>429426.7</v>
      </c>
      <c r="W615" s="12">
        <f t="shared" si="46"/>
        <v>435783.12900000002</v>
      </c>
      <c r="X615" s="12">
        <f t="shared" si="47"/>
        <v>0</v>
      </c>
      <c r="Y615" s="12">
        <f t="shared" si="48"/>
        <v>25.876179999999998</v>
      </c>
    </row>
    <row r="616" spans="1:25" x14ac:dyDescent="0.2">
      <c r="A616" s="32">
        <f t="shared" si="49"/>
        <v>613</v>
      </c>
      <c r="B616" t="s">
        <v>611</v>
      </c>
      <c r="C616" s="38">
        <v>225</v>
      </c>
      <c r="D616" s="38">
        <v>10</v>
      </c>
      <c r="E616" s="38">
        <v>2</v>
      </c>
      <c r="F616" s="32"/>
      <c r="G616" s="33">
        <v>443654.15</v>
      </c>
      <c r="H616" s="33">
        <v>443654.15</v>
      </c>
      <c r="I616" s="33">
        <v>0</v>
      </c>
      <c r="J616" s="33">
        <v>250.32</v>
      </c>
      <c r="K616" s="34"/>
      <c r="L616" s="33">
        <v>143075</v>
      </c>
      <c r="M616" s="33">
        <v>148995.70000000001</v>
      </c>
      <c r="N616" s="33">
        <v>3114.990246105649</v>
      </c>
      <c r="O616" s="33">
        <v>225.9</v>
      </c>
      <c r="P616" s="34"/>
      <c r="Q616" s="33">
        <v>139096.29999999999</v>
      </c>
      <c r="R616" s="33">
        <v>139801.73400000003</v>
      </c>
      <c r="S616" s="33">
        <v>547.45442889391097</v>
      </c>
      <c r="T616" s="33">
        <v>31.279509999999998</v>
      </c>
      <c r="U616" s="35"/>
      <c r="V616" s="12">
        <f t="shared" si="45"/>
        <v>139096.29999999999</v>
      </c>
      <c r="W616" s="12">
        <f t="shared" si="46"/>
        <v>139801.73400000003</v>
      </c>
      <c r="X616" s="12">
        <f t="shared" si="47"/>
        <v>0</v>
      </c>
      <c r="Y616" s="12">
        <f t="shared" si="48"/>
        <v>31.279509999999998</v>
      </c>
    </row>
    <row r="617" spans="1:25" x14ac:dyDescent="0.2">
      <c r="A617" s="32">
        <f t="shared" si="49"/>
        <v>614</v>
      </c>
      <c r="B617" t="s">
        <v>612</v>
      </c>
      <c r="C617" s="38">
        <v>225</v>
      </c>
      <c r="D617" s="38">
        <v>10</v>
      </c>
      <c r="E617" s="38">
        <v>3</v>
      </c>
      <c r="F617" s="32"/>
      <c r="G617" s="33">
        <v>450250.47</v>
      </c>
      <c r="H617" s="33">
        <v>450250.47</v>
      </c>
      <c r="I617" s="33">
        <v>0</v>
      </c>
      <c r="J617" s="33">
        <v>250.02</v>
      </c>
      <c r="K617" s="34"/>
      <c r="L617" s="33">
        <v>147105</v>
      </c>
      <c r="M617" s="33">
        <v>151151.29999999999</v>
      </c>
      <c r="N617" s="33">
        <v>2729.5250319423708</v>
      </c>
      <c r="O617" s="33">
        <v>152.5</v>
      </c>
      <c r="P617" s="34"/>
      <c r="Q617" s="33">
        <v>140954.95000000001</v>
      </c>
      <c r="R617" s="33">
        <v>143081.88400000002</v>
      </c>
      <c r="S617" s="33">
        <v>1168.6759657568782</v>
      </c>
      <c r="T617" s="33">
        <v>35.580420000000004</v>
      </c>
      <c r="U617" s="35"/>
      <c r="V617" s="12">
        <f t="shared" si="45"/>
        <v>140954.95000000001</v>
      </c>
      <c r="W617" s="12">
        <f t="shared" si="46"/>
        <v>143081.88400000002</v>
      </c>
      <c r="X617" s="12">
        <f t="shared" si="47"/>
        <v>0</v>
      </c>
      <c r="Y617" s="12">
        <f t="shared" si="48"/>
        <v>35.580420000000004</v>
      </c>
    </row>
    <row r="618" spans="1:25" x14ac:dyDescent="0.2">
      <c r="A618" s="32">
        <f t="shared" si="49"/>
        <v>615</v>
      </c>
      <c r="B618" t="s">
        <v>613</v>
      </c>
      <c r="C618" s="38">
        <v>225</v>
      </c>
      <c r="D618" s="38">
        <v>10</v>
      </c>
      <c r="E618" s="38">
        <v>4</v>
      </c>
      <c r="F618" s="32"/>
      <c r="G618" s="33">
        <v>100000000</v>
      </c>
      <c r="H618" s="33">
        <v>100000000</v>
      </c>
      <c r="I618" s="33">
        <v>0</v>
      </c>
      <c r="J618" s="33">
        <v>250</v>
      </c>
      <c r="K618" s="34"/>
      <c r="L618" s="33">
        <v>148730</v>
      </c>
      <c r="M618" s="33">
        <v>155464.5</v>
      </c>
      <c r="N618" s="33">
        <v>4637.76316414138</v>
      </c>
      <c r="O618" s="33">
        <v>163.4</v>
      </c>
      <c r="P618" s="34"/>
      <c r="Q618" s="33">
        <v>146208.60999999999</v>
      </c>
      <c r="R618" s="33">
        <v>147508.07899999997</v>
      </c>
      <c r="S618" s="33">
        <v>826.51361320307103</v>
      </c>
      <c r="T618" s="33">
        <v>38.620950000000008</v>
      </c>
      <c r="U618" s="35"/>
      <c r="V618" s="12">
        <f t="shared" si="45"/>
        <v>146208.60999999999</v>
      </c>
      <c r="W618" s="12">
        <f t="shared" si="46"/>
        <v>147508.07899999997</v>
      </c>
      <c r="X618" s="12">
        <f t="shared" si="47"/>
        <v>0</v>
      </c>
      <c r="Y618" s="12">
        <f t="shared" si="48"/>
        <v>38.620950000000008</v>
      </c>
    </row>
    <row r="619" spans="1:25" x14ac:dyDescent="0.2">
      <c r="A619" s="32">
        <f t="shared" si="49"/>
        <v>616</v>
      </c>
      <c r="B619" t="s">
        <v>614</v>
      </c>
      <c r="C619" s="38">
        <v>225</v>
      </c>
      <c r="D619" s="38">
        <v>10</v>
      </c>
      <c r="E619" s="38">
        <v>5</v>
      </c>
      <c r="F619" s="32"/>
      <c r="G619" s="33">
        <v>100000000</v>
      </c>
      <c r="H619" s="33">
        <v>100000000</v>
      </c>
      <c r="I619" s="33">
        <v>0</v>
      </c>
      <c r="J619" s="33">
        <v>250</v>
      </c>
      <c r="K619" s="34"/>
      <c r="L619" s="33">
        <v>164940</v>
      </c>
      <c r="M619" s="33">
        <v>175218</v>
      </c>
      <c r="N619" s="33">
        <v>8343.8923770623987</v>
      </c>
      <c r="O619" s="33">
        <v>183</v>
      </c>
      <c r="P619" s="34"/>
      <c r="Q619" s="33">
        <v>162566.76999999999</v>
      </c>
      <c r="R619" s="33">
        <v>164637.41600000003</v>
      </c>
      <c r="S619" s="33">
        <v>1713.1196395413278</v>
      </c>
      <c r="T619" s="33">
        <v>41.453850000000003</v>
      </c>
      <c r="U619" s="35"/>
      <c r="V619" s="12">
        <f t="shared" si="45"/>
        <v>162566.76999999999</v>
      </c>
      <c r="W619" s="12">
        <f t="shared" si="46"/>
        <v>164637.41600000003</v>
      </c>
      <c r="X619" s="12">
        <f t="shared" si="47"/>
        <v>0</v>
      </c>
      <c r="Y619" s="12">
        <f t="shared" si="48"/>
        <v>41.453850000000003</v>
      </c>
    </row>
    <row r="620" spans="1:25" x14ac:dyDescent="0.2">
      <c r="A620" s="32">
        <f t="shared" si="49"/>
        <v>617</v>
      </c>
      <c r="B620" t="s">
        <v>615</v>
      </c>
      <c r="C620" s="38">
        <v>225</v>
      </c>
      <c r="D620" s="38">
        <v>15</v>
      </c>
      <c r="E620" s="38">
        <v>2</v>
      </c>
      <c r="F620" s="32"/>
      <c r="G620" s="33">
        <v>291192.74</v>
      </c>
      <c r="H620" s="33">
        <v>291192.74</v>
      </c>
      <c r="I620" s="33">
        <v>0</v>
      </c>
      <c r="J620" s="33">
        <v>250.04</v>
      </c>
      <c r="K620" s="34"/>
      <c r="L620" s="33">
        <v>78725.5</v>
      </c>
      <c r="M620" s="33">
        <v>79920.73000000001</v>
      </c>
      <c r="N620" s="33">
        <v>1166.539453111923</v>
      </c>
      <c r="O620" s="33">
        <v>202.5</v>
      </c>
      <c r="P620" s="34"/>
      <c r="Q620" s="33">
        <v>73885.7</v>
      </c>
      <c r="R620" s="33">
        <v>75584.224000000002</v>
      </c>
      <c r="S620" s="33">
        <v>667.07999807119586</v>
      </c>
      <c r="T620" s="33">
        <v>40.16921</v>
      </c>
      <c r="U620" s="35"/>
      <c r="V620" s="12">
        <f t="shared" si="45"/>
        <v>73885.7</v>
      </c>
      <c r="W620" s="12">
        <f t="shared" si="46"/>
        <v>75584.224000000002</v>
      </c>
      <c r="X620" s="12">
        <f t="shared" si="47"/>
        <v>0</v>
      </c>
      <c r="Y620" s="12">
        <f t="shared" si="48"/>
        <v>40.16921</v>
      </c>
    </row>
    <row r="621" spans="1:25" x14ac:dyDescent="0.2">
      <c r="A621" s="32">
        <f t="shared" si="49"/>
        <v>618</v>
      </c>
      <c r="B621" t="s">
        <v>616</v>
      </c>
      <c r="C621" s="38">
        <v>225</v>
      </c>
      <c r="D621" s="38">
        <v>15</v>
      </c>
      <c r="E621" s="38">
        <v>3</v>
      </c>
      <c r="F621" s="32"/>
      <c r="G621" s="33">
        <v>289280.15999999997</v>
      </c>
      <c r="H621" s="33">
        <v>289280.15999999997</v>
      </c>
      <c r="I621" s="33">
        <v>0</v>
      </c>
      <c r="J621" s="33">
        <v>250.03</v>
      </c>
      <c r="K621" s="34"/>
      <c r="L621" s="33">
        <v>80710.5</v>
      </c>
      <c r="M621" s="33">
        <v>84024.790000000008</v>
      </c>
      <c r="N621" s="33">
        <v>2347.9434947062382</v>
      </c>
      <c r="O621" s="33">
        <v>190.6</v>
      </c>
      <c r="P621" s="34"/>
      <c r="Q621" s="33">
        <v>79309.259999999995</v>
      </c>
      <c r="R621" s="33">
        <v>80688.568999999989</v>
      </c>
      <c r="S621" s="33">
        <v>786.21305447838029</v>
      </c>
      <c r="T621" s="33">
        <v>46.068830000000005</v>
      </c>
      <c r="U621" s="35"/>
      <c r="V621" s="12">
        <f t="shared" si="45"/>
        <v>79309.259999999995</v>
      </c>
      <c r="W621" s="12">
        <f t="shared" si="46"/>
        <v>80688.568999999989</v>
      </c>
      <c r="X621" s="12">
        <f t="shared" si="47"/>
        <v>0</v>
      </c>
      <c r="Y621" s="12">
        <f t="shared" si="48"/>
        <v>46.068830000000005</v>
      </c>
    </row>
    <row r="622" spans="1:25" x14ac:dyDescent="0.2">
      <c r="A622" s="32">
        <f t="shared" si="49"/>
        <v>619</v>
      </c>
      <c r="B622" t="s">
        <v>617</v>
      </c>
      <c r="C622" s="38">
        <v>225</v>
      </c>
      <c r="D622" s="38">
        <v>15</v>
      </c>
      <c r="E622" s="38">
        <v>4</v>
      </c>
      <c r="F622" s="32"/>
      <c r="G622" s="33">
        <v>100000000</v>
      </c>
      <c r="H622" s="33">
        <v>100000000</v>
      </c>
      <c r="I622" s="33">
        <v>0</v>
      </c>
      <c r="J622" s="33">
        <v>250.01</v>
      </c>
      <c r="K622" s="34"/>
      <c r="L622" s="33">
        <v>82207.7</v>
      </c>
      <c r="M622" s="33">
        <v>84858.409999999989</v>
      </c>
      <c r="N622" s="33">
        <v>1910.2284461696104</v>
      </c>
      <c r="O622" s="33">
        <v>154.19999999999999</v>
      </c>
      <c r="P622" s="34"/>
      <c r="Q622" s="33">
        <v>80413.759999999995</v>
      </c>
      <c r="R622" s="33">
        <v>81552.368000000002</v>
      </c>
      <c r="S622" s="33">
        <v>705.5288493164395</v>
      </c>
      <c r="T622" s="33">
        <v>50.821070000000006</v>
      </c>
      <c r="U622" s="35"/>
      <c r="V622" s="12">
        <f t="shared" si="45"/>
        <v>80413.759999999995</v>
      </c>
      <c r="W622" s="12">
        <f t="shared" si="46"/>
        <v>81552.368000000002</v>
      </c>
      <c r="X622" s="12">
        <f t="shared" si="47"/>
        <v>0</v>
      </c>
      <c r="Y622" s="12">
        <f t="shared" si="48"/>
        <v>50.821070000000006</v>
      </c>
    </row>
    <row r="623" spans="1:25" x14ac:dyDescent="0.2">
      <c r="A623" s="32">
        <f t="shared" si="49"/>
        <v>620</v>
      </c>
      <c r="B623" t="s">
        <v>618</v>
      </c>
      <c r="C623" s="38">
        <v>225</v>
      </c>
      <c r="D623" s="38">
        <v>15</v>
      </c>
      <c r="E623" s="38">
        <v>5</v>
      </c>
      <c r="F623" s="32"/>
      <c r="G623" s="33">
        <v>100000000</v>
      </c>
      <c r="H623" s="33">
        <v>100000000</v>
      </c>
      <c r="I623" s="33">
        <v>0</v>
      </c>
      <c r="J623" s="33">
        <v>250.02</v>
      </c>
      <c r="K623" s="34"/>
      <c r="L623" s="33">
        <v>97170.4</v>
      </c>
      <c r="M623" s="33">
        <v>99896.34</v>
      </c>
      <c r="N623" s="33">
        <v>2010.9355220339073</v>
      </c>
      <c r="O623" s="33">
        <v>177.4</v>
      </c>
      <c r="P623" s="34"/>
      <c r="Q623" s="33">
        <v>91724.61</v>
      </c>
      <c r="R623" s="33">
        <v>94332.782999999981</v>
      </c>
      <c r="S623" s="33">
        <v>1223.4921677091161</v>
      </c>
      <c r="T623" s="33">
        <v>54.907270000000004</v>
      </c>
      <c r="U623" s="35"/>
      <c r="V623" s="12">
        <f t="shared" si="45"/>
        <v>91724.61</v>
      </c>
      <c r="W623" s="12">
        <f t="shared" si="46"/>
        <v>94332.782999999981</v>
      </c>
      <c r="X623" s="12">
        <f t="shared" si="47"/>
        <v>0</v>
      </c>
      <c r="Y623" s="12">
        <f t="shared" si="48"/>
        <v>54.907270000000004</v>
      </c>
    </row>
    <row r="624" spans="1:25" x14ac:dyDescent="0.2">
      <c r="A624" s="32">
        <f t="shared" si="49"/>
        <v>621</v>
      </c>
      <c r="B624" t="s">
        <v>619</v>
      </c>
      <c r="C624" s="38">
        <v>225</v>
      </c>
      <c r="D624" s="38">
        <v>20</v>
      </c>
      <c r="E624" s="38">
        <v>2</v>
      </c>
      <c r="F624" s="32"/>
      <c r="G624" s="33">
        <v>213832.01</v>
      </c>
      <c r="H624" s="33">
        <v>213832.01</v>
      </c>
      <c r="I624" s="33">
        <v>0</v>
      </c>
      <c r="J624" s="33">
        <v>250.04</v>
      </c>
      <c r="K624" s="34"/>
      <c r="L624" s="33">
        <v>48292.4</v>
      </c>
      <c r="M624" s="33">
        <v>50646.19000000001</v>
      </c>
      <c r="N624" s="33">
        <v>1277.312395835708</v>
      </c>
      <c r="O624" s="33">
        <v>193.8</v>
      </c>
      <c r="P624" s="34"/>
      <c r="Q624" s="33">
        <v>47579.08</v>
      </c>
      <c r="R624" s="33">
        <v>48152.079000000005</v>
      </c>
      <c r="S624" s="33">
        <v>303.14471074792687</v>
      </c>
      <c r="T624" s="33">
        <v>48.075879999999998</v>
      </c>
      <c r="U624" s="35"/>
      <c r="V624" s="12">
        <f t="shared" si="45"/>
        <v>47579.08</v>
      </c>
      <c r="W624" s="12">
        <f t="shared" si="46"/>
        <v>48152.079000000005</v>
      </c>
      <c r="X624" s="12">
        <f t="shared" si="47"/>
        <v>0</v>
      </c>
      <c r="Y624" s="12">
        <f t="shared" si="48"/>
        <v>48.075879999999998</v>
      </c>
    </row>
    <row r="625" spans="1:25" x14ac:dyDescent="0.2">
      <c r="A625" s="32">
        <f t="shared" si="49"/>
        <v>622</v>
      </c>
      <c r="B625" t="s">
        <v>620</v>
      </c>
      <c r="C625" s="38">
        <v>225</v>
      </c>
      <c r="D625" s="38">
        <v>20</v>
      </c>
      <c r="E625" s="38">
        <v>3</v>
      </c>
      <c r="F625" s="32"/>
      <c r="G625" s="33">
        <v>214599.01</v>
      </c>
      <c r="H625" s="33">
        <v>214599.01</v>
      </c>
      <c r="I625" s="33">
        <v>0</v>
      </c>
      <c r="J625" s="33">
        <v>250.05</v>
      </c>
      <c r="K625" s="34"/>
      <c r="L625" s="33">
        <v>52227.5</v>
      </c>
      <c r="M625" s="33">
        <v>53563.140000000014</v>
      </c>
      <c r="N625" s="33">
        <v>1139.3971702420345</v>
      </c>
      <c r="O625" s="33">
        <v>207.1</v>
      </c>
      <c r="P625" s="34"/>
      <c r="Q625" s="33">
        <v>51526.18</v>
      </c>
      <c r="R625" s="33">
        <v>52440.999999999985</v>
      </c>
      <c r="S625" s="33">
        <v>495.81113545829481</v>
      </c>
      <c r="T625" s="33">
        <v>55.494070000000001</v>
      </c>
      <c r="U625" s="35"/>
      <c r="V625" s="12">
        <f t="shared" si="45"/>
        <v>51526.18</v>
      </c>
      <c r="W625" s="12">
        <f t="shared" si="46"/>
        <v>52440.999999999985</v>
      </c>
      <c r="X625" s="12">
        <f t="shared" si="47"/>
        <v>0</v>
      </c>
      <c r="Y625" s="12">
        <f t="shared" si="48"/>
        <v>55.494070000000001</v>
      </c>
    </row>
    <row r="626" spans="1:25" x14ac:dyDescent="0.2">
      <c r="A626" s="32">
        <f t="shared" si="49"/>
        <v>623</v>
      </c>
      <c r="B626" t="s">
        <v>621</v>
      </c>
      <c r="C626" s="38">
        <v>225</v>
      </c>
      <c r="D626" s="38">
        <v>20</v>
      </c>
      <c r="E626" s="38">
        <v>4</v>
      </c>
      <c r="F626" s="32"/>
      <c r="G626" s="33">
        <v>212892.39</v>
      </c>
      <c r="H626" s="33">
        <v>212892.39</v>
      </c>
      <c r="I626" s="33">
        <v>0</v>
      </c>
      <c r="J626" s="33">
        <v>250.07</v>
      </c>
      <c r="K626" s="34"/>
      <c r="L626" s="33">
        <v>53985.9</v>
      </c>
      <c r="M626" s="33">
        <v>55053.71</v>
      </c>
      <c r="N626" s="33">
        <v>875.02658683417519</v>
      </c>
      <c r="O626" s="33">
        <v>163</v>
      </c>
      <c r="P626" s="34"/>
      <c r="Q626" s="33">
        <v>53410.15</v>
      </c>
      <c r="R626" s="33">
        <v>53967.780000000006</v>
      </c>
      <c r="S626" s="33">
        <v>383.49255018115355</v>
      </c>
      <c r="T626" s="33">
        <v>62.036099999999998</v>
      </c>
      <c r="U626" s="35"/>
      <c r="V626" s="12">
        <f t="shared" si="45"/>
        <v>53410.15</v>
      </c>
      <c r="W626" s="12">
        <f t="shared" si="46"/>
        <v>53967.780000000006</v>
      </c>
      <c r="X626" s="12">
        <f t="shared" si="47"/>
        <v>0</v>
      </c>
      <c r="Y626" s="12">
        <f t="shared" si="48"/>
        <v>62.036099999999998</v>
      </c>
    </row>
    <row r="627" spans="1:25" x14ac:dyDescent="0.2">
      <c r="A627" s="32">
        <f t="shared" si="49"/>
        <v>624</v>
      </c>
      <c r="B627" t="s">
        <v>622</v>
      </c>
      <c r="C627" s="38">
        <v>225</v>
      </c>
      <c r="D627" s="38">
        <v>20</v>
      </c>
      <c r="E627" s="38">
        <v>5</v>
      </c>
      <c r="F627" s="32"/>
      <c r="G627" s="33">
        <v>100000000</v>
      </c>
      <c r="H627" s="33">
        <v>100000000</v>
      </c>
      <c r="I627" s="33">
        <v>0</v>
      </c>
      <c r="J627" s="33">
        <v>250</v>
      </c>
      <c r="K627" s="34"/>
      <c r="L627" s="33">
        <v>62724.3</v>
      </c>
      <c r="M627" s="33">
        <v>65527.320000000007</v>
      </c>
      <c r="N627" s="33">
        <v>1669.6156555726616</v>
      </c>
      <c r="O627" s="33">
        <v>155.69999999999999</v>
      </c>
      <c r="P627" s="34"/>
      <c r="Q627" s="33">
        <v>61790.96</v>
      </c>
      <c r="R627" s="33">
        <v>63201.752</v>
      </c>
      <c r="S627" s="33">
        <v>652.77652537790038</v>
      </c>
      <c r="T627" s="33">
        <v>67.42222000000001</v>
      </c>
      <c r="U627" s="35"/>
      <c r="V627" s="12">
        <f t="shared" si="45"/>
        <v>61790.96</v>
      </c>
      <c r="W627" s="12">
        <f t="shared" si="46"/>
        <v>63201.752</v>
      </c>
      <c r="X627" s="12">
        <f t="shared" si="47"/>
        <v>0</v>
      </c>
      <c r="Y627" s="12">
        <f t="shared" si="48"/>
        <v>67.42222000000001</v>
      </c>
    </row>
    <row r="628" spans="1:25" x14ac:dyDescent="0.2">
      <c r="A628" s="32">
        <f t="shared" si="49"/>
        <v>625</v>
      </c>
      <c r="B628" t="s">
        <v>623</v>
      </c>
      <c r="C628" s="38">
        <v>159</v>
      </c>
      <c r="D628" s="38">
        <v>5</v>
      </c>
      <c r="E628" s="38">
        <v>2</v>
      </c>
      <c r="F628" s="32"/>
      <c r="G628" s="33">
        <v>5766697.0499999998</v>
      </c>
      <c r="H628" s="33">
        <v>5766697.0499999998</v>
      </c>
      <c r="I628" s="33">
        <v>0</v>
      </c>
      <c r="J628" s="33">
        <v>250.01</v>
      </c>
      <c r="K628" s="34"/>
      <c r="L628" s="33">
        <v>2744000</v>
      </c>
      <c r="M628" s="33">
        <v>2764595</v>
      </c>
      <c r="N628" s="33">
        <v>18535.805740362204</v>
      </c>
      <c r="O628" s="33">
        <v>137.19999999999999</v>
      </c>
      <c r="P628" s="34"/>
      <c r="Q628" s="33">
        <v>2729418.15</v>
      </c>
      <c r="R628" s="33">
        <v>2729785.4999999995</v>
      </c>
      <c r="S628" s="33">
        <v>591.48969419029891</v>
      </c>
      <c r="T628" s="33">
        <v>10.538140000000002</v>
      </c>
      <c r="U628" s="35"/>
      <c r="V628" s="12">
        <f t="shared" si="45"/>
        <v>2729418.15</v>
      </c>
      <c r="W628" s="12">
        <f t="shared" si="46"/>
        <v>2729785.4999999995</v>
      </c>
      <c r="X628" s="12">
        <f t="shared" si="47"/>
        <v>0</v>
      </c>
      <c r="Y628" s="12">
        <f t="shared" si="48"/>
        <v>10.538140000000002</v>
      </c>
    </row>
    <row r="629" spans="1:25" x14ac:dyDescent="0.2">
      <c r="A629" s="32">
        <f t="shared" si="49"/>
        <v>626</v>
      </c>
      <c r="B629" t="s">
        <v>624</v>
      </c>
      <c r="C629" s="38">
        <v>159</v>
      </c>
      <c r="D629" s="38">
        <v>5</v>
      </c>
      <c r="E629" s="38">
        <v>3</v>
      </c>
      <c r="F629" s="32"/>
      <c r="G629" s="33">
        <v>7000835.8399999999</v>
      </c>
      <c r="H629" s="33">
        <v>7000835.8399999999</v>
      </c>
      <c r="I629" s="33">
        <v>0</v>
      </c>
      <c r="J629" s="33">
        <v>250.01</v>
      </c>
      <c r="K629" s="34"/>
      <c r="L629" s="33">
        <v>2891050</v>
      </c>
      <c r="M629" s="33">
        <v>2985374</v>
      </c>
      <c r="N629" s="33">
        <v>60314.798110506104</v>
      </c>
      <c r="O629" s="33">
        <v>92.6</v>
      </c>
      <c r="P629" s="34"/>
      <c r="Q629" s="33">
        <v>2883543.13</v>
      </c>
      <c r="R629" s="33">
        <v>2898277.0729999999</v>
      </c>
      <c r="S629" s="33">
        <v>8271.9736275343221</v>
      </c>
      <c r="T629" s="33">
        <v>11.549309999999998</v>
      </c>
      <c r="U629" s="35"/>
      <c r="V629" s="12">
        <f t="shared" si="45"/>
        <v>2883543.13</v>
      </c>
      <c r="W629" s="12">
        <f t="shared" si="46"/>
        <v>2898277.0729999999</v>
      </c>
      <c r="X629" s="12">
        <f t="shared" si="47"/>
        <v>0</v>
      </c>
      <c r="Y629" s="12">
        <f t="shared" si="48"/>
        <v>11.549309999999998</v>
      </c>
    </row>
    <row r="630" spans="1:25" x14ac:dyDescent="0.2">
      <c r="A630" s="32">
        <f t="shared" si="49"/>
        <v>627</v>
      </c>
      <c r="B630" t="s">
        <v>625</v>
      </c>
      <c r="C630" s="38">
        <v>159</v>
      </c>
      <c r="D630" s="38">
        <v>5</v>
      </c>
      <c r="E630" s="38">
        <v>4</v>
      </c>
      <c r="F630" s="32"/>
      <c r="G630" s="33">
        <v>6904227.2400000002</v>
      </c>
      <c r="H630" s="33">
        <v>6904227.2400000002</v>
      </c>
      <c r="I630" s="33">
        <v>0</v>
      </c>
      <c r="J630" s="33">
        <v>250.09</v>
      </c>
      <c r="K630" s="34"/>
      <c r="L630" s="33">
        <v>2884090</v>
      </c>
      <c r="M630" s="33">
        <v>2962569</v>
      </c>
      <c r="N630" s="33">
        <v>59081.507249636823</v>
      </c>
      <c r="O630" s="33">
        <v>95.5</v>
      </c>
      <c r="P630" s="34"/>
      <c r="Q630" s="33">
        <v>2858671.54</v>
      </c>
      <c r="R630" s="33">
        <v>2871895.0889999997</v>
      </c>
      <c r="S630" s="33">
        <v>9602.4014191167189</v>
      </c>
      <c r="T630" s="33">
        <v>12.483039999999999</v>
      </c>
      <c r="U630" s="35"/>
      <c r="V630" s="12">
        <f t="shared" si="45"/>
        <v>2858671.54</v>
      </c>
      <c r="W630" s="12">
        <f t="shared" si="46"/>
        <v>2871895.0889999997</v>
      </c>
      <c r="X630" s="12">
        <f t="shared" si="47"/>
        <v>0</v>
      </c>
      <c r="Y630" s="12">
        <f t="shared" si="48"/>
        <v>12.483039999999999</v>
      </c>
    </row>
    <row r="631" spans="1:25" x14ac:dyDescent="0.2">
      <c r="A631" s="32">
        <f t="shared" si="49"/>
        <v>628</v>
      </c>
      <c r="B631" t="s">
        <v>626</v>
      </c>
      <c r="C631" s="38">
        <v>159</v>
      </c>
      <c r="D631" s="38">
        <v>5</v>
      </c>
      <c r="E631" s="38">
        <v>5</v>
      </c>
      <c r="F631" s="32"/>
      <c r="G631" s="33">
        <v>6896214.7999999998</v>
      </c>
      <c r="H631" s="33">
        <v>6896214.7999999998</v>
      </c>
      <c r="I631" s="33">
        <v>0</v>
      </c>
      <c r="J631" s="33">
        <v>250.01</v>
      </c>
      <c r="K631" s="34"/>
      <c r="L631" s="33">
        <v>3135270</v>
      </c>
      <c r="M631" s="33">
        <v>3211926</v>
      </c>
      <c r="N631" s="33">
        <v>92590.478176154211</v>
      </c>
      <c r="O631" s="33">
        <v>202.7</v>
      </c>
      <c r="P631" s="34"/>
      <c r="Q631" s="33">
        <v>3091448.74</v>
      </c>
      <c r="R631" s="33">
        <v>3151850.0220000003</v>
      </c>
      <c r="S631" s="33">
        <v>31337.064163026094</v>
      </c>
      <c r="T631" s="33">
        <v>13.049690000000002</v>
      </c>
      <c r="U631" s="35"/>
      <c r="V631" s="12">
        <f t="shared" si="45"/>
        <v>3091448.74</v>
      </c>
      <c r="W631" s="12">
        <f t="shared" si="46"/>
        <v>3151850.0220000003</v>
      </c>
      <c r="X631" s="12">
        <f t="shared" si="47"/>
        <v>0</v>
      </c>
      <c r="Y631" s="12">
        <f t="shared" si="48"/>
        <v>13.049690000000002</v>
      </c>
    </row>
    <row r="632" spans="1:25" x14ac:dyDescent="0.2">
      <c r="A632" s="32">
        <f t="shared" si="49"/>
        <v>629</v>
      </c>
      <c r="B632" t="s">
        <v>627</v>
      </c>
      <c r="C632" s="38">
        <v>159</v>
      </c>
      <c r="D632" s="38">
        <v>10</v>
      </c>
      <c r="E632" s="38">
        <v>2</v>
      </c>
      <c r="F632" s="32"/>
      <c r="G632" s="33">
        <v>3069806.41</v>
      </c>
      <c r="H632" s="33">
        <v>3069806.41</v>
      </c>
      <c r="I632" s="33">
        <v>0</v>
      </c>
      <c r="J632" s="33">
        <v>250.03</v>
      </c>
      <c r="K632" s="34"/>
      <c r="L632" s="33">
        <v>925460</v>
      </c>
      <c r="M632" s="33">
        <v>954802.8</v>
      </c>
      <c r="N632" s="33">
        <v>17589.108920642404</v>
      </c>
      <c r="O632" s="33">
        <v>114.4</v>
      </c>
      <c r="P632" s="34"/>
      <c r="Q632" s="33">
        <v>922972.09</v>
      </c>
      <c r="R632" s="33">
        <v>925526.74199999997</v>
      </c>
      <c r="S632" s="33">
        <v>1476.6244492068925</v>
      </c>
      <c r="T632" s="33">
        <v>16.32901</v>
      </c>
      <c r="U632" s="35"/>
      <c r="V632" s="12">
        <f t="shared" si="45"/>
        <v>922972.09</v>
      </c>
      <c r="W632" s="12">
        <f t="shared" si="46"/>
        <v>925526.74199999997</v>
      </c>
      <c r="X632" s="12">
        <f t="shared" si="47"/>
        <v>0</v>
      </c>
      <c r="Y632" s="12">
        <f t="shared" si="48"/>
        <v>16.32901</v>
      </c>
    </row>
    <row r="633" spans="1:25" x14ac:dyDescent="0.2">
      <c r="A633" s="32">
        <f t="shared" si="49"/>
        <v>630</v>
      </c>
      <c r="B633" t="s">
        <v>628</v>
      </c>
      <c r="C633" s="38">
        <v>159</v>
      </c>
      <c r="D633" s="38">
        <v>10</v>
      </c>
      <c r="E633" s="38">
        <v>3</v>
      </c>
      <c r="F633" s="32"/>
      <c r="G633" s="33">
        <v>3394332.89</v>
      </c>
      <c r="H633" s="33">
        <v>3394332.89</v>
      </c>
      <c r="I633" s="33">
        <v>0</v>
      </c>
      <c r="J633" s="33">
        <v>250.01</v>
      </c>
      <c r="K633" s="34"/>
      <c r="L633" s="33">
        <v>1015900</v>
      </c>
      <c r="M633" s="33">
        <v>1041065</v>
      </c>
      <c r="N633" s="33">
        <v>16443.677102967777</v>
      </c>
      <c r="O633" s="33">
        <v>158.19999999999999</v>
      </c>
      <c r="P633" s="34"/>
      <c r="Q633" s="33">
        <v>1001488.54</v>
      </c>
      <c r="R633" s="33">
        <v>1009266.4609999999</v>
      </c>
      <c r="S633" s="33">
        <v>6205.2439726652901</v>
      </c>
      <c r="T633" s="33">
        <v>18.479060000000004</v>
      </c>
      <c r="U633" s="35"/>
      <c r="V633" s="12">
        <f t="shared" si="45"/>
        <v>1001488.54</v>
      </c>
      <c r="W633" s="12">
        <f t="shared" si="46"/>
        <v>1009266.4609999999</v>
      </c>
      <c r="X633" s="12">
        <f t="shared" si="47"/>
        <v>0</v>
      </c>
      <c r="Y633" s="12">
        <f t="shared" si="48"/>
        <v>18.479060000000004</v>
      </c>
    </row>
    <row r="634" spans="1:25" x14ac:dyDescent="0.2">
      <c r="A634" s="32">
        <f t="shared" si="49"/>
        <v>631</v>
      </c>
      <c r="B634" t="s">
        <v>629</v>
      </c>
      <c r="C634" s="38">
        <v>159</v>
      </c>
      <c r="D634" s="38">
        <v>10</v>
      </c>
      <c r="E634" s="38">
        <v>4</v>
      </c>
      <c r="F634" s="32"/>
      <c r="G634" s="33">
        <v>3386947.03</v>
      </c>
      <c r="H634" s="33">
        <v>3386947.03</v>
      </c>
      <c r="I634" s="33">
        <v>0</v>
      </c>
      <c r="J634" s="33">
        <v>250.01</v>
      </c>
      <c r="K634" s="34"/>
      <c r="L634" s="33">
        <v>993735</v>
      </c>
      <c r="M634" s="33">
        <v>1025064.7</v>
      </c>
      <c r="N634" s="33">
        <v>28768.154592844112</v>
      </c>
      <c r="O634" s="33">
        <v>166.9</v>
      </c>
      <c r="P634" s="34"/>
      <c r="Q634" s="33">
        <v>994823.4</v>
      </c>
      <c r="R634" s="33">
        <v>1012649.2540000001</v>
      </c>
      <c r="S634" s="33">
        <v>9811.9912227235673</v>
      </c>
      <c r="T634" s="33">
        <v>20.475069999999995</v>
      </c>
      <c r="U634" s="35"/>
      <c r="V634" s="12">
        <f t="shared" si="45"/>
        <v>993735</v>
      </c>
      <c r="W634" s="12">
        <f t="shared" si="46"/>
        <v>1012649.2540000001</v>
      </c>
      <c r="X634" s="12">
        <f t="shared" si="47"/>
        <v>0</v>
      </c>
      <c r="Y634" s="12">
        <f t="shared" si="48"/>
        <v>20.475069999999995</v>
      </c>
    </row>
    <row r="635" spans="1:25" x14ac:dyDescent="0.2">
      <c r="A635" s="32">
        <f t="shared" si="49"/>
        <v>632</v>
      </c>
      <c r="B635" t="s">
        <v>630</v>
      </c>
      <c r="C635" s="38">
        <v>159</v>
      </c>
      <c r="D635" s="38">
        <v>10</v>
      </c>
      <c r="E635" s="38">
        <v>5</v>
      </c>
      <c r="F635" s="32"/>
      <c r="G635" s="33">
        <v>100000000</v>
      </c>
      <c r="H635" s="33">
        <v>100000000</v>
      </c>
      <c r="I635" s="33">
        <v>0</v>
      </c>
      <c r="J635" s="33">
        <v>250.02</v>
      </c>
      <c r="K635" s="34"/>
      <c r="L635" s="33">
        <v>1155530</v>
      </c>
      <c r="M635" s="33">
        <v>1213986</v>
      </c>
      <c r="N635" s="33">
        <v>37675.461274179805</v>
      </c>
      <c r="O635" s="33">
        <v>156.9</v>
      </c>
      <c r="P635" s="34"/>
      <c r="Q635" s="33">
        <v>1189341.47</v>
      </c>
      <c r="R635" s="33">
        <v>1202528.665</v>
      </c>
      <c r="S635" s="33">
        <v>10035.867617477774</v>
      </c>
      <c r="T635" s="33">
        <v>21.190500000000004</v>
      </c>
      <c r="U635" s="35"/>
      <c r="V635" s="12">
        <f t="shared" si="45"/>
        <v>1155530</v>
      </c>
      <c r="W635" s="12">
        <f t="shared" si="46"/>
        <v>1202528.665</v>
      </c>
      <c r="X635" s="12">
        <f t="shared" si="47"/>
        <v>0</v>
      </c>
      <c r="Y635" s="12">
        <f t="shared" si="48"/>
        <v>21.190500000000004</v>
      </c>
    </row>
    <row r="636" spans="1:25" x14ac:dyDescent="0.2">
      <c r="A636" s="32">
        <f t="shared" si="49"/>
        <v>633</v>
      </c>
      <c r="B636" t="s">
        <v>631</v>
      </c>
      <c r="C636" s="38">
        <v>159</v>
      </c>
      <c r="D636" s="38">
        <v>15</v>
      </c>
      <c r="E636" s="38">
        <v>2</v>
      </c>
      <c r="F636" s="32"/>
      <c r="G636" s="33">
        <v>2105815.21</v>
      </c>
      <c r="H636" s="33">
        <v>2105815.21</v>
      </c>
      <c r="I636" s="33">
        <v>0</v>
      </c>
      <c r="J636" s="33">
        <v>250.03</v>
      </c>
      <c r="K636" s="34"/>
      <c r="L636" s="33">
        <v>508197</v>
      </c>
      <c r="M636" s="33">
        <v>520506.3</v>
      </c>
      <c r="N636" s="33">
        <v>12334.636472146229</v>
      </c>
      <c r="O636" s="33">
        <v>130.9</v>
      </c>
      <c r="P636" s="34"/>
      <c r="Q636" s="33">
        <v>491227.43</v>
      </c>
      <c r="R636" s="33">
        <v>495480.95300000004</v>
      </c>
      <c r="S636" s="33">
        <v>2911.0679877172661</v>
      </c>
      <c r="T636" s="33">
        <v>20.599800000000002</v>
      </c>
      <c r="U636" s="35"/>
      <c r="V636" s="12">
        <f t="shared" si="45"/>
        <v>491227.43</v>
      </c>
      <c r="W636" s="12">
        <f t="shared" si="46"/>
        <v>495480.95300000004</v>
      </c>
      <c r="X636" s="12">
        <f t="shared" si="47"/>
        <v>0</v>
      </c>
      <c r="Y636" s="12">
        <f t="shared" si="48"/>
        <v>20.599800000000002</v>
      </c>
    </row>
    <row r="637" spans="1:25" x14ac:dyDescent="0.2">
      <c r="A637" s="32">
        <f t="shared" si="49"/>
        <v>634</v>
      </c>
      <c r="B637" t="s">
        <v>632</v>
      </c>
      <c r="C637" s="38">
        <v>159</v>
      </c>
      <c r="D637" s="38">
        <v>15</v>
      </c>
      <c r="E637" s="38">
        <v>3</v>
      </c>
      <c r="F637" s="32"/>
      <c r="G637" s="33">
        <v>2202913.88</v>
      </c>
      <c r="H637" s="33">
        <v>2202913.88</v>
      </c>
      <c r="I637" s="33">
        <v>0</v>
      </c>
      <c r="J637" s="33">
        <v>250.04</v>
      </c>
      <c r="K637" s="34"/>
      <c r="L637" s="33">
        <v>551792</v>
      </c>
      <c r="M637" s="33">
        <v>566650.30000000005</v>
      </c>
      <c r="N637" s="33">
        <v>16203.117190151337</v>
      </c>
      <c r="O637" s="33">
        <v>142.69999999999999</v>
      </c>
      <c r="P637" s="34"/>
      <c r="Q637" s="33">
        <v>548404.43000000005</v>
      </c>
      <c r="R637" s="33">
        <v>555974.64500000002</v>
      </c>
      <c r="S637" s="33">
        <v>4041.2670369830225</v>
      </c>
      <c r="T637" s="33">
        <v>23.558299999999996</v>
      </c>
      <c r="U637" s="35"/>
      <c r="V637" s="12">
        <f t="shared" si="45"/>
        <v>548404.43000000005</v>
      </c>
      <c r="W637" s="12">
        <f t="shared" si="46"/>
        <v>555974.64500000002</v>
      </c>
      <c r="X637" s="12">
        <f t="shared" si="47"/>
        <v>0</v>
      </c>
      <c r="Y637" s="12">
        <f t="shared" si="48"/>
        <v>23.558299999999996</v>
      </c>
    </row>
    <row r="638" spans="1:25" x14ac:dyDescent="0.2">
      <c r="A638" s="32">
        <f t="shared" si="49"/>
        <v>635</v>
      </c>
      <c r="B638" t="s">
        <v>633</v>
      </c>
      <c r="C638" s="38">
        <v>159</v>
      </c>
      <c r="D638" s="38">
        <v>15</v>
      </c>
      <c r="E638" s="38">
        <v>4</v>
      </c>
      <c r="F638" s="32"/>
      <c r="G638" s="33">
        <v>2194370.77</v>
      </c>
      <c r="H638" s="33">
        <v>2194370.77</v>
      </c>
      <c r="I638" s="33">
        <v>0</v>
      </c>
      <c r="J638" s="33">
        <v>250.02</v>
      </c>
      <c r="K638" s="34"/>
      <c r="L638" s="33">
        <v>543789</v>
      </c>
      <c r="M638" s="33">
        <v>575054.19999999995</v>
      </c>
      <c r="N638" s="33">
        <v>20039.616972387474</v>
      </c>
      <c r="O638" s="33">
        <v>182.6</v>
      </c>
      <c r="P638" s="34"/>
      <c r="Q638" s="33">
        <v>545861.30000000005</v>
      </c>
      <c r="R638" s="33">
        <v>558723.50899999996</v>
      </c>
      <c r="S638" s="33">
        <v>9337.3883454034676</v>
      </c>
      <c r="T638" s="33">
        <v>26.36225</v>
      </c>
      <c r="U638" s="35"/>
      <c r="V638" s="12">
        <f t="shared" si="45"/>
        <v>543789</v>
      </c>
      <c r="W638" s="12">
        <f t="shared" si="46"/>
        <v>558723.50899999996</v>
      </c>
      <c r="X638" s="12">
        <f t="shared" si="47"/>
        <v>0</v>
      </c>
      <c r="Y638" s="12">
        <f t="shared" si="48"/>
        <v>26.36225</v>
      </c>
    </row>
    <row r="639" spans="1:25" x14ac:dyDescent="0.2">
      <c r="A639" s="32">
        <f t="shared" si="49"/>
        <v>636</v>
      </c>
      <c r="B639" t="s">
        <v>634</v>
      </c>
      <c r="C639" s="38">
        <v>159</v>
      </c>
      <c r="D639" s="38">
        <v>15</v>
      </c>
      <c r="E639" s="38">
        <v>5</v>
      </c>
      <c r="F639" s="32"/>
      <c r="G639" s="33">
        <v>100000000</v>
      </c>
      <c r="H639" s="33">
        <v>100000000</v>
      </c>
      <c r="I639" s="33">
        <v>0</v>
      </c>
      <c r="J639" s="33">
        <v>250</v>
      </c>
      <c r="K639" s="34"/>
      <c r="L639" s="33">
        <v>627037</v>
      </c>
      <c r="M639" s="33">
        <v>687518.4</v>
      </c>
      <c r="N639" s="33">
        <v>30587.198582994744</v>
      </c>
      <c r="O639" s="33">
        <v>146.9</v>
      </c>
      <c r="P639" s="34"/>
      <c r="Q639" s="33">
        <v>668432.77</v>
      </c>
      <c r="R639" s="33">
        <v>686968.73599999992</v>
      </c>
      <c r="S639" s="33">
        <v>10731.552259865592</v>
      </c>
      <c r="T639" s="33">
        <v>27.498899999999999</v>
      </c>
      <c r="U639" s="35"/>
      <c r="V639" s="12">
        <f t="shared" si="45"/>
        <v>627037</v>
      </c>
      <c r="W639" s="12">
        <f t="shared" si="46"/>
        <v>686968.73599999992</v>
      </c>
      <c r="X639" s="12">
        <f t="shared" si="47"/>
        <v>0</v>
      </c>
      <c r="Y639" s="12">
        <f t="shared" si="48"/>
        <v>27.498899999999999</v>
      </c>
    </row>
    <row r="640" spans="1:25" x14ac:dyDescent="0.2">
      <c r="A640" s="32">
        <f t="shared" si="49"/>
        <v>637</v>
      </c>
      <c r="B640" t="s">
        <v>635</v>
      </c>
      <c r="C640" s="38">
        <v>159</v>
      </c>
      <c r="D640" s="38">
        <v>20</v>
      </c>
      <c r="E640" s="38">
        <v>2</v>
      </c>
      <c r="F640" s="32"/>
      <c r="G640" s="33">
        <v>1527762.86</v>
      </c>
      <c r="H640" s="33">
        <v>1527762.86</v>
      </c>
      <c r="I640" s="33">
        <v>0</v>
      </c>
      <c r="J640" s="33">
        <v>250.03</v>
      </c>
      <c r="K640" s="34"/>
      <c r="L640" s="33">
        <v>315502</v>
      </c>
      <c r="M640" s="33">
        <v>331535.5</v>
      </c>
      <c r="N640" s="33">
        <v>8103.9478068133903</v>
      </c>
      <c r="O640" s="33">
        <v>133.19999999999999</v>
      </c>
      <c r="P640" s="34"/>
      <c r="Q640" s="33">
        <v>317912.36</v>
      </c>
      <c r="R640" s="33">
        <v>321496.83200000005</v>
      </c>
      <c r="S640" s="33">
        <v>2309.2891573613442</v>
      </c>
      <c r="T640" s="33">
        <v>24.109450000000002</v>
      </c>
      <c r="U640" s="35"/>
      <c r="V640" s="12">
        <f t="shared" si="45"/>
        <v>315502</v>
      </c>
      <c r="W640" s="12">
        <f t="shared" si="46"/>
        <v>321496.83200000005</v>
      </c>
      <c r="X640" s="12">
        <f t="shared" si="47"/>
        <v>0</v>
      </c>
      <c r="Y640" s="12">
        <f t="shared" si="48"/>
        <v>24.109450000000002</v>
      </c>
    </row>
    <row r="641" spans="1:25" x14ac:dyDescent="0.2">
      <c r="A641" s="32">
        <f t="shared" si="49"/>
        <v>638</v>
      </c>
      <c r="B641" t="s">
        <v>636</v>
      </c>
      <c r="C641" s="38">
        <v>159</v>
      </c>
      <c r="D641" s="38">
        <v>20</v>
      </c>
      <c r="E641" s="38">
        <v>3</v>
      </c>
      <c r="F641" s="32"/>
      <c r="G641" s="33">
        <v>1555279.8</v>
      </c>
      <c r="H641" s="33">
        <v>1555279.8</v>
      </c>
      <c r="I641" s="33">
        <v>0</v>
      </c>
      <c r="J641" s="33">
        <v>250.03</v>
      </c>
      <c r="K641" s="34"/>
      <c r="L641" s="33">
        <v>343363</v>
      </c>
      <c r="M641" s="33">
        <v>366103.4</v>
      </c>
      <c r="N641" s="33">
        <v>13518.083453902282</v>
      </c>
      <c r="O641" s="33">
        <v>120.4</v>
      </c>
      <c r="P641" s="34"/>
      <c r="Q641" s="33">
        <v>344614.95</v>
      </c>
      <c r="R641" s="33">
        <v>358646.68300000002</v>
      </c>
      <c r="S641" s="33">
        <v>6281.4212294636509</v>
      </c>
      <c r="T641" s="33">
        <v>28.056509999999996</v>
      </c>
      <c r="U641" s="35"/>
      <c r="V641" s="12">
        <f t="shared" si="45"/>
        <v>343363</v>
      </c>
      <c r="W641" s="12">
        <f t="shared" si="46"/>
        <v>358646.68300000002</v>
      </c>
      <c r="X641" s="12">
        <f t="shared" si="47"/>
        <v>0</v>
      </c>
      <c r="Y641" s="12">
        <f t="shared" si="48"/>
        <v>28.056509999999996</v>
      </c>
    </row>
    <row r="642" spans="1:25" x14ac:dyDescent="0.2">
      <c r="A642" s="32">
        <f t="shared" si="49"/>
        <v>639</v>
      </c>
      <c r="B642" t="s">
        <v>637</v>
      </c>
      <c r="C642" s="38">
        <v>159</v>
      </c>
      <c r="D642" s="38">
        <v>20</v>
      </c>
      <c r="E642" s="38">
        <v>4</v>
      </c>
      <c r="F642" s="32"/>
      <c r="G642" s="33">
        <v>1534098.49</v>
      </c>
      <c r="H642" s="33">
        <v>1534098.49</v>
      </c>
      <c r="I642" s="33">
        <v>0</v>
      </c>
      <c r="J642" s="33">
        <v>250.02</v>
      </c>
      <c r="K642" s="34"/>
      <c r="L642" s="33">
        <v>340078</v>
      </c>
      <c r="M642" s="33">
        <v>362517.3</v>
      </c>
      <c r="N642" s="33">
        <v>12713.704146401324</v>
      </c>
      <c r="O642" s="33">
        <v>162.6</v>
      </c>
      <c r="P642" s="34"/>
      <c r="Q642" s="33">
        <v>359076.11</v>
      </c>
      <c r="R642" s="33">
        <v>367204.02100000001</v>
      </c>
      <c r="S642" s="33">
        <v>4277.3045290007194</v>
      </c>
      <c r="T642" s="33">
        <v>31.522500000000001</v>
      </c>
      <c r="U642" s="35"/>
      <c r="V642" s="12">
        <f t="shared" si="45"/>
        <v>340078</v>
      </c>
      <c r="W642" s="12">
        <f t="shared" si="46"/>
        <v>362517.3</v>
      </c>
      <c r="X642" s="12">
        <f t="shared" si="47"/>
        <v>0</v>
      </c>
      <c r="Y642" s="12">
        <f t="shared" si="48"/>
        <v>31.522500000000001</v>
      </c>
    </row>
    <row r="643" spans="1:25" x14ac:dyDescent="0.2">
      <c r="A643" s="5">
        <f t="shared" si="49"/>
        <v>640</v>
      </c>
      <c r="B643" s="40" t="s">
        <v>638</v>
      </c>
      <c r="C643" s="38">
        <v>159</v>
      </c>
      <c r="D643" s="41">
        <v>20</v>
      </c>
      <c r="E643" s="41">
        <v>5</v>
      </c>
      <c r="F643" s="5"/>
      <c r="G643" s="13">
        <v>100000000</v>
      </c>
      <c r="H643" s="13">
        <v>100000000</v>
      </c>
      <c r="I643" s="13">
        <v>0</v>
      </c>
      <c r="J643" s="13">
        <v>250</v>
      </c>
      <c r="K643" s="21"/>
      <c r="L643" s="13">
        <v>423253</v>
      </c>
      <c r="M643" s="13">
        <v>444788.3</v>
      </c>
      <c r="N643" s="13">
        <v>11643.544573424939</v>
      </c>
      <c r="O643" s="13">
        <v>146.9</v>
      </c>
      <c r="P643" s="21"/>
      <c r="Q643" s="13">
        <v>443051.49</v>
      </c>
      <c r="R643" s="13">
        <v>454645.62199999997</v>
      </c>
      <c r="S643" s="13">
        <v>5659.8080909393211</v>
      </c>
      <c r="T643" s="13">
        <v>33.099809999999998</v>
      </c>
      <c r="U643" s="35"/>
      <c r="V643" s="13">
        <f t="shared" si="45"/>
        <v>423253</v>
      </c>
      <c r="W643" s="13">
        <f t="shared" si="46"/>
        <v>444788.3</v>
      </c>
      <c r="X643" s="13">
        <f t="shared" si="47"/>
        <v>0</v>
      </c>
      <c r="Y643" s="13">
        <f t="shared" si="48"/>
        <v>33.099809999999998</v>
      </c>
    </row>
    <row r="644" spans="1:25" x14ac:dyDescent="0.2">
      <c r="A644" s="4"/>
      <c r="B644" s="44" t="s">
        <v>642</v>
      </c>
      <c r="C644" s="42"/>
      <c r="D644" s="42"/>
      <c r="E644" s="42"/>
      <c r="F644" s="4"/>
      <c r="G644" s="22">
        <f>AVERAGE(G4:G643)</f>
        <v>31374793.652828105</v>
      </c>
      <c r="H644" s="22">
        <f t="shared" ref="H644:T644" si="50">AVERAGE(H4:H643)</f>
        <v>31374793.652828105</v>
      </c>
      <c r="I644" s="22">
        <f t="shared" si="50"/>
        <v>0</v>
      </c>
      <c r="J644" s="22">
        <f t="shared" si="50"/>
        <v>250.04818749999976</v>
      </c>
      <c r="K644" s="43"/>
      <c r="L644" s="22">
        <f t="shared" si="50"/>
        <v>1844425.1666562506</v>
      </c>
      <c r="M644" s="22">
        <f t="shared" si="50"/>
        <v>1912467.2233749996</v>
      </c>
      <c r="N644" s="22">
        <f t="shared" si="50"/>
        <v>51324.911022714834</v>
      </c>
      <c r="O644" s="22">
        <f t="shared" si="50"/>
        <v>160.84187499999987</v>
      </c>
      <c r="P644" s="43"/>
      <c r="Q644" s="22">
        <f t="shared" si="50"/>
        <v>1806862.4507812511</v>
      </c>
      <c r="R644" s="22">
        <f t="shared" si="50"/>
        <v>1821521.5890765614</v>
      </c>
      <c r="S644" s="22">
        <f t="shared" si="50"/>
        <v>8500.7745353058708</v>
      </c>
      <c r="T644" s="22">
        <f t="shared" si="50"/>
        <v>51.591011109374975</v>
      </c>
      <c r="U644" s="35"/>
      <c r="V644" s="13">
        <f>MIN(G644,L644,Q644)</f>
        <v>1806862.4507812511</v>
      </c>
      <c r="W644" s="13">
        <f>MIN(H644,M644,R644)</f>
        <v>1821521.5890765614</v>
      </c>
      <c r="X644" s="13">
        <f>MIN(I644,N644,S644)</f>
        <v>0</v>
      </c>
      <c r="Y644" s="13">
        <f>MIN(J644,O644,T644)</f>
        <v>51.591011109374975</v>
      </c>
    </row>
    <row r="645" spans="1:25" x14ac:dyDescent="0.2">
      <c r="D645" s="38"/>
      <c r="E645" s="38"/>
      <c r="U645" s="35"/>
    </row>
    <row r="646" spans="1:25" x14ac:dyDescent="0.2">
      <c r="D646" s="38"/>
      <c r="E646" s="38"/>
      <c r="U646" s="35"/>
    </row>
    <row r="647" spans="1:25" x14ac:dyDescent="0.2">
      <c r="D647" s="38"/>
      <c r="E647" s="38"/>
      <c r="U647" s="35"/>
    </row>
    <row r="648" spans="1:25" x14ac:dyDescent="0.2">
      <c r="D648" s="38"/>
      <c r="E648" s="38"/>
    </row>
    <row r="649" spans="1:25" x14ac:dyDescent="0.2">
      <c r="D649" s="38"/>
      <c r="E649" s="38"/>
    </row>
    <row r="650" spans="1:25" x14ac:dyDescent="0.2">
      <c r="D650" s="38"/>
      <c r="E650" s="38"/>
    </row>
    <row r="651" spans="1:25" x14ac:dyDescent="0.2">
      <c r="D651" s="38"/>
      <c r="E651" s="38"/>
    </row>
    <row r="652" spans="1:25" x14ac:dyDescent="0.2">
      <c r="D652" s="38"/>
      <c r="E652" s="38"/>
    </row>
    <row r="653" spans="1:25" x14ac:dyDescent="0.2">
      <c r="D653" s="38"/>
      <c r="E653" s="38"/>
    </row>
    <row r="654" spans="1:25" x14ac:dyDescent="0.2">
      <c r="D654" s="38"/>
      <c r="E654" s="38"/>
    </row>
    <row r="655" spans="1:25" x14ac:dyDescent="0.2">
      <c r="D655" s="38"/>
      <c r="E655" s="38"/>
    </row>
    <row r="656" spans="1:25" x14ac:dyDescent="0.2">
      <c r="D656" s="38"/>
      <c r="E656" s="38"/>
    </row>
    <row r="657" spans="4:5" x14ac:dyDescent="0.2">
      <c r="D657" s="38"/>
      <c r="E657" s="38"/>
    </row>
    <row r="658" spans="4:5" x14ac:dyDescent="0.2">
      <c r="D658" s="38"/>
      <c r="E658" s="38"/>
    </row>
    <row r="659" spans="4:5" x14ac:dyDescent="0.2">
      <c r="D659" s="38"/>
      <c r="E659" s="38"/>
    </row>
    <row r="660" spans="4:5" x14ac:dyDescent="0.2">
      <c r="D660" s="38"/>
      <c r="E660" s="38"/>
    </row>
    <row r="661" spans="4:5" x14ac:dyDescent="0.2">
      <c r="D661" s="38"/>
      <c r="E661" s="38"/>
    </row>
    <row r="662" spans="4:5" x14ac:dyDescent="0.2">
      <c r="D662" s="38"/>
      <c r="E662" s="38"/>
    </row>
    <row r="663" spans="4:5" x14ac:dyDescent="0.2">
      <c r="D663" s="38"/>
      <c r="E663" s="38"/>
    </row>
    <row r="664" spans="4:5" x14ac:dyDescent="0.2">
      <c r="D664" s="38"/>
      <c r="E664" s="38"/>
    </row>
    <row r="665" spans="4:5" x14ac:dyDescent="0.2">
      <c r="D665" s="38"/>
      <c r="E665" s="38"/>
    </row>
    <row r="666" spans="4:5" x14ac:dyDescent="0.2">
      <c r="D666" s="38"/>
      <c r="E666" s="38"/>
    </row>
    <row r="667" spans="4:5" x14ac:dyDescent="0.2">
      <c r="D667" s="38"/>
      <c r="E667" s="38"/>
    </row>
    <row r="668" spans="4:5" x14ac:dyDescent="0.2">
      <c r="D668" s="38"/>
      <c r="E668" s="38"/>
    </row>
    <row r="669" spans="4:5" x14ac:dyDescent="0.2">
      <c r="D669" s="38"/>
      <c r="E669" s="38"/>
    </row>
    <row r="670" spans="4:5" x14ac:dyDescent="0.2">
      <c r="D670" s="38"/>
      <c r="E670" s="38"/>
    </row>
    <row r="671" spans="4:5" x14ac:dyDescent="0.2">
      <c r="D671" s="38"/>
      <c r="E671" s="38"/>
    </row>
    <row r="672" spans="4:5" x14ac:dyDescent="0.2">
      <c r="D672" s="38"/>
      <c r="E672" s="38"/>
    </row>
    <row r="673" spans="4:5" x14ac:dyDescent="0.2">
      <c r="D673" s="38"/>
      <c r="E673" s="38"/>
    </row>
    <row r="674" spans="4:5" x14ac:dyDescent="0.2">
      <c r="D674" s="38"/>
      <c r="E674" s="38"/>
    </row>
    <row r="675" spans="4:5" x14ac:dyDescent="0.2">
      <c r="D675" s="38"/>
      <c r="E675" s="38"/>
    </row>
  </sheetData>
  <mergeCells count="5">
    <mergeCell ref="A2:B2"/>
    <mergeCell ref="G2:J2"/>
    <mergeCell ref="L2:O2"/>
    <mergeCell ref="Q2:T2"/>
    <mergeCell ref="V2:Y2"/>
  </mergeCells>
  <phoneticPr fontId="18" type="noConversion"/>
  <conditionalFormatting sqref="G4:G643 L4:L643 Q4:Q643">
    <cfRule type="expression" dxfId="5" priority="1">
      <formula>G4=$V4</formula>
    </cfRule>
  </conditionalFormatting>
  <conditionalFormatting sqref="H4:H643 M4:M643 R4:R643">
    <cfRule type="expression" dxfId="4" priority="2">
      <formula>H4=$W4</formula>
    </cfRule>
  </conditionalFormatting>
  <conditionalFormatting sqref="I4:I643 N4:N643 S4:S643">
    <cfRule type="expression" dxfId="3" priority="3">
      <formula>I4=$X4</formula>
    </cfRule>
  </conditionalFormatting>
  <conditionalFormatting sqref="J4:J643 O4:O643 T4:T643">
    <cfRule type="expression" dxfId="2" priority="4">
      <formula>J4=$Y4</formula>
    </cfRule>
  </conditionalFormatting>
  <conditionalFormatting sqref="AB4:AD6 AH4:AH6">
    <cfRule type="expression" dxfId="1" priority="11" stopIfTrue="1">
      <formula>AB4=MIN(AB$4:AB$6)</formula>
    </cfRule>
  </conditionalFormatting>
  <conditionalFormatting sqref="AE4:AG6">
    <cfRule type="expression" dxfId="0" priority="17">
      <formula>AE4=MAX(AE$4:AE$6)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gurobi</vt:lpstr>
      <vt:lpstr>hexaly</vt:lpstr>
      <vt:lpstr>grasp</vt:lpstr>
      <vt:lpstr>R-GRASP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Herrán González</cp:lastModifiedBy>
  <dcterms:created xsi:type="dcterms:W3CDTF">2020-10-24T07:33:11Z</dcterms:created>
  <dcterms:modified xsi:type="dcterms:W3CDTF">2024-12-16T17:42:29Z</dcterms:modified>
</cp:coreProperties>
</file>