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enrique/Downloads/"/>
    </mc:Choice>
  </mc:AlternateContent>
  <xr:revisionPtr revIDLastSave="0" documentId="8_{ABE4FA25-AEAC-4BDD-81C1-3C272450A87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le 5" sheetId="29" r:id="rId1"/>
    <sheet name="Table 6" sheetId="35" r:id="rId2"/>
    <sheet name="Table 7" sheetId="34" r:id="rId3"/>
    <sheet name="Table 8" sheetId="36" r:id="rId4"/>
    <sheet name="Table 9" sheetId="37" r:id="rId5"/>
    <sheet name="Table 10" sheetId="23" r:id="rId6"/>
    <sheet name="Table 11" sheetId="24" r:id="rId7"/>
    <sheet name="Table 12" sheetId="2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3" i="26" l="1" a="1"/>
  <c r="J53" i="26"/>
  <c r="I53" i="26" a="1"/>
  <c r="I53" i="26" s="1"/>
  <c r="G53" i="26" a="1"/>
  <c r="G53" i="26" s="1"/>
  <c r="F53" i="26" a="1"/>
  <c r="F53" i="26" s="1"/>
  <c r="D53" i="26" a="1"/>
  <c r="D53" i="26" s="1"/>
  <c r="C53" i="26" a="1"/>
  <c r="C53" i="26" s="1"/>
  <c r="C17" i="24" a="1"/>
  <c r="C17" i="24" s="1"/>
  <c r="J17" i="24" a="1"/>
  <c r="J17" i="24"/>
  <c r="I17" i="24" a="1"/>
  <c r="I17" i="24" s="1"/>
  <c r="G17" i="24" a="1"/>
  <c r="G17" i="24" s="1"/>
  <c r="F17" i="24" a="1"/>
  <c r="F17" i="24"/>
  <c r="D17" i="24" a="1"/>
  <c r="D17" i="24" s="1"/>
  <c r="C29" i="23" a="1"/>
  <c r="C29" i="23" s="1"/>
  <c r="D52" i="26"/>
  <c r="F52" i="26"/>
  <c r="G52" i="26"/>
  <c r="M52" i="26" s="1"/>
  <c r="I52" i="26"/>
  <c r="J52" i="26"/>
  <c r="L52" i="26"/>
  <c r="C52" i="26"/>
  <c r="L51" i="26"/>
  <c r="M50" i="26"/>
  <c r="L50" i="26"/>
  <c r="M49" i="26"/>
  <c r="L49" i="26"/>
  <c r="L48" i="26"/>
  <c r="L46" i="26"/>
  <c r="M45" i="26"/>
  <c r="L45" i="26"/>
  <c r="M44" i="26"/>
  <c r="L44" i="26"/>
  <c r="L43" i="26"/>
  <c r="M42" i="26"/>
  <c r="L42" i="26"/>
  <c r="L41" i="26"/>
  <c r="M40" i="26"/>
  <c r="L40" i="26"/>
  <c r="M39" i="26"/>
  <c r="L39" i="26"/>
  <c r="M38" i="26"/>
  <c r="L38" i="26"/>
  <c r="M37" i="26"/>
  <c r="L37" i="26"/>
  <c r="M36" i="26"/>
  <c r="L35" i="26"/>
  <c r="M34" i="26"/>
  <c r="L34" i="26"/>
  <c r="M33" i="26"/>
  <c r="L33" i="26"/>
  <c r="L32" i="26"/>
  <c r="L30" i="26"/>
  <c r="M29" i="26"/>
  <c r="L29" i="26"/>
  <c r="M28" i="26"/>
  <c r="L28" i="26"/>
  <c r="M27" i="26"/>
  <c r="L27" i="26"/>
  <c r="M26" i="26"/>
  <c r="L26" i="26"/>
  <c r="L25" i="26"/>
  <c r="M24" i="26"/>
  <c r="L24" i="26"/>
  <c r="M23" i="26"/>
  <c r="L23" i="26"/>
  <c r="M22" i="26"/>
  <c r="L22" i="26"/>
  <c r="M21" i="26"/>
  <c r="L21" i="26"/>
  <c r="M20" i="26"/>
  <c r="L19" i="26"/>
  <c r="M18" i="26"/>
  <c r="L18" i="26"/>
  <c r="M17" i="26"/>
  <c r="L17" i="26"/>
  <c r="M16" i="26"/>
  <c r="L16" i="26"/>
  <c r="M14" i="26"/>
  <c r="L14" i="26"/>
  <c r="M13" i="26"/>
  <c r="L13" i="26"/>
  <c r="M12" i="26"/>
  <c r="L12" i="26"/>
  <c r="M9" i="26"/>
  <c r="L9" i="26"/>
  <c r="M8" i="26"/>
  <c r="L8" i="26"/>
  <c r="M7" i="26"/>
  <c r="L7" i="26"/>
  <c r="M6" i="26"/>
  <c r="L6" i="26"/>
  <c r="M4" i="26"/>
  <c r="L4" i="26"/>
  <c r="L47" i="26"/>
  <c r="M46" i="26"/>
  <c r="M41" i="26"/>
  <c r="L36" i="26"/>
  <c r="L31" i="26"/>
  <c r="M30" i="26"/>
  <c r="M25" i="26"/>
  <c r="L20" i="26"/>
  <c r="L15" i="26"/>
  <c r="L11" i="26"/>
  <c r="M10" i="26"/>
  <c r="L10" i="26"/>
  <c r="M5" i="26"/>
  <c r="L5" i="26"/>
  <c r="M14" i="24"/>
  <c r="L14" i="24"/>
  <c r="M13" i="24"/>
  <c r="L13" i="24"/>
  <c r="M12" i="24"/>
  <c r="L12" i="24"/>
  <c r="M11" i="24"/>
  <c r="L11" i="24"/>
  <c r="M10" i="24"/>
  <c r="L10" i="24"/>
  <c r="M8" i="24"/>
  <c r="L8" i="24"/>
  <c r="L6" i="24"/>
  <c r="M6" i="24"/>
  <c r="J16" i="24"/>
  <c r="M5" i="24"/>
  <c r="F16" i="24"/>
  <c r="I16" i="24"/>
  <c r="C16" i="24"/>
  <c r="M9" i="24"/>
  <c r="L9" i="24"/>
  <c r="D16" i="24"/>
  <c r="L4" i="24"/>
  <c r="M11" i="26"/>
  <c r="M15" i="26"/>
  <c r="M19" i="26"/>
  <c r="M31" i="26"/>
  <c r="M32" i="26"/>
  <c r="M35" i="26"/>
  <c r="M43" i="26"/>
  <c r="M47" i="26"/>
  <c r="M48" i="26"/>
  <c r="M51" i="26"/>
  <c r="L7" i="24"/>
  <c r="M7" i="24"/>
  <c r="L15" i="24"/>
  <c r="M15" i="24"/>
  <c r="M4" i="23"/>
  <c r="L4" i="23"/>
  <c r="M50" i="37"/>
  <c r="M50" i="36"/>
  <c r="M50" i="34"/>
  <c r="M50" i="35"/>
  <c r="M50" i="29"/>
  <c r="L27" i="23"/>
  <c r="M26" i="23"/>
  <c r="L26" i="23"/>
  <c r="L25" i="23"/>
  <c r="M24" i="23"/>
  <c r="L24" i="23"/>
  <c r="L23" i="23"/>
  <c r="L22" i="23"/>
  <c r="M21" i="23"/>
  <c r="L21" i="23"/>
  <c r="L20" i="23"/>
  <c r="L19" i="23"/>
  <c r="M18" i="23"/>
  <c r="L18" i="23"/>
  <c r="M17" i="23"/>
  <c r="L17" i="23"/>
  <c r="M16" i="23"/>
  <c r="M15" i="23"/>
  <c r="M14" i="23"/>
  <c r="L14" i="23"/>
  <c r="M13" i="23"/>
  <c r="L13" i="23"/>
  <c r="M12" i="23"/>
  <c r="L12" i="23"/>
  <c r="M11" i="23"/>
  <c r="L10" i="23"/>
  <c r="M10" i="23"/>
  <c r="L9" i="23"/>
  <c r="M8" i="23"/>
  <c r="L8" i="23"/>
  <c r="L7" i="23"/>
  <c r="J28" i="23"/>
  <c r="L6" i="23"/>
  <c r="I28" i="23"/>
  <c r="M5" i="23"/>
  <c r="L5" i="23"/>
  <c r="G28" i="23"/>
  <c r="F28" i="23"/>
  <c r="D28" i="23"/>
  <c r="C28" i="23"/>
  <c r="M27" i="23"/>
  <c r="M25" i="23"/>
  <c r="M20" i="23"/>
  <c r="L16" i="23"/>
  <c r="L15" i="23"/>
  <c r="L11" i="23"/>
  <c r="M9" i="23"/>
  <c r="D50" i="37" a="1"/>
  <c r="D50" i="37" s="1"/>
  <c r="L46" i="37"/>
  <c r="M46" i="37"/>
  <c r="L47" i="37"/>
  <c r="C50" i="37" s="1" a="1"/>
  <c r="C50" i="37" s="1"/>
  <c r="M47" i="37"/>
  <c r="L48" i="37"/>
  <c r="M48" i="37"/>
  <c r="L49" i="37"/>
  <c r="M49" i="37"/>
  <c r="L46" i="36"/>
  <c r="M46" i="36"/>
  <c r="L47" i="36"/>
  <c r="M47" i="36"/>
  <c r="L48" i="36"/>
  <c r="M48" i="36"/>
  <c r="L49" i="36"/>
  <c r="M49" i="36"/>
  <c r="L47" i="34"/>
  <c r="M47" i="34"/>
  <c r="L48" i="34"/>
  <c r="M48" i="34"/>
  <c r="L49" i="34"/>
  <c r="M49" i="34"/>
  <c r="L47" i="35"/>
  <c r="M47" i="35"/>
  <c r="L48" i="35"/>
  <c r="M48" i="35"/>
  <c r="L49" i="35"/>
  <c r="M49" i="35"/>
  <c r="L48" i="29"/>
  <c r="M48" i="29"/>
  <c r="L49" i="29"/>
  <c r="M49" i="29"/>
  <c r="C49" i="37"/>
  <c r="M6" i="23"/>
  <c r="M7" i="23"/>
  <c r="M19" i="23"/>
  <c r="M22" i="23"/>
  <c r="M23" i="23"/>
  <c r="M4" i="37"/>
  <c r="L4" i="37"/>
  <c r="M45" i="37"/>
  <c r="L45" i="37"/>
  <c r="L43" i="37"/>
  <c r="M42" i="37"/>
  <c r="L42" i="37"/>
  <c r="M41" i="37"/>
  <c r="L41" i="37"/>
  <c r="L39" i="37"/>
  <c r="M38" i="37"/>
  <c r="L38" i="37"/>
  <c r="M37" i="37"/>
  <c r="L37" i="37"/>
  <c r="L35" i="37"/>
  <c r="M34" i="37"/>
  <c r="L34" i="37"/>
  <c r="M33" i="37"/>
  <c r="L33" i="37"/>
  <c r="L31" i="37"/>
  <c r="M30" i="37"/>
  <c r="L30" i="37"/>
  <c r="M29" i="37"/>
  <c r="L29" i="37"/>
  <c r="L27" i="37"/>
  <c r="M26" i="37"/>
  <c r="L26" i="37"/>
  <c r="M25" i="37"/>
  <c r="L25" i="37"/>
  <c r="L23" i="37"/>
  <c r="M22" i="37"/>
  <c r="L22" i="37"/>
  <c r="M21" i="37"/>
  <c r="L21" i="37"/>
  <c r="L19" i="37"/>
  <c r="M18" i="37"/>
  <c r="L18" i="37"/>
  <c r="M17" i="37"/>
  <c r="L17" i="37"/>
  <c r="L15" i="37"/>
  <c r="M14" i="37"/>
  <c r="L14" i="37"/>
  <c r="M13" i="37"/>
  <c r="L13" i="37"/>
  <c r="L11" i="37"/>
  <c r="M10" i="37"/>
  <c r="L10" i="37"/>
  <c r="M9" i="37"/>
  <c r="L9" i="37"/>
  <c r="L7" i="37"/>
  <c r="G49" i="37"/>
  <c r="L6" i="37"/>
  <c r="F49" i="37"/>
  <c r="D49" i="37"/>
  <c r="L5" i="37"/>
  <c r="I49" i="37"/>
  <c r="M45" i="36"/>
  <c r="L45" i="36"/>
  <c r="M42" i="36"/>
  <c r="L42" i="36"/>
  <c r="M41" i="36"/>
  <c r="L41" i="36"/>
  <c r="M38" i="36"/>
  <c r="L38" i="36"/>
  <c r="M37" i="36"/>
  <c r="L37" i="36"/>
  <c r="M34" i="36"/>
  <c r="L34" i="36"/>
  <c r="M33" i="36"/>
  <c r="L33" i="36"/>
  <c r="M30" i="36"/>
  <c r="L30" i="36"/>
  <c r="M29" i="36"/>
  <c r="L29" i="36"/>
  <c r="L28" i="36"/>
  <c r="M26" i="36"/>
  <c r="L26" i="36"/>
  <c r="M25" i="36"/>
  <c r="L25" i="36"/>
  <c r="M22" i="36"/>
  <c r="L22" i="36"/>
  <c r="M21" i="36"/>
  <c r="L21" i="36"/>
  <c r="M18" i="36"/>
  <c r="L18" i="36"/>
  <c r="M17" i="36"/>
  <c r="L17" i="36"/>
  <c r="M14" i="36"/>
  <c r="L14" i="36"/>
  <c r="M13" i="36"/>
  <c r="L13" i="36"/>
  <c r="M10" i="36"/>
  <c r="L10" i="36"/>
  <c r="M9" i="36"/>
  <c r="L9" i="36"/>
  <c r="M6" i="36"/>
  <c r="L6" i="36"/>
  <c r="M5" i="36"/>
  <c r="L5" i="36"/>
  <c r="G49" i="36"/>
  <c r="F49" i="36"/>
  <c r="D49" i="36"/>
  <c r="C49" i="36"/>
  <c r="J49" i="37"/>
  <c r="M44" i="37"/>
  <c r="L44" i="37"/>
  <c r="M43" i="37"/>
  <c r="M40" i="37"/>
  <c r="L40" i="37"/>
  <c r="M39" i="37"/>
  <c r="M36" i="37"/>
  <c r="L36" i="37"/>
  <c r="M35" i="37"/>
  <c r="M32" i="37"/>
  <c r="L32" i="37"/>
  <c r="M31" i="37"/>
  <c r="M28" i="37"/>
  <c r="L28" i="37"/>
  <c r="M27" i="37"/>
  <c r="M24" i="37"/>
  <c r="L24" i="37"/>
  <c r="M23" i="37"/>
  <c r="M20" i="37"/>
  <c r="L20" i="37"/>
  <c r="M19" i="37"/>
  <c r="M16" i="37"/>
  <c r="L16" i="37"/>
  <c r="M15" i="37"/>
  <c r="M12" i="37"/>
  <c r="L12" i="37"/>
  <c r="M11" i="37"/>
  <c r="M8" i="37"/>
  <c r="L8" i="37"/>
  <c r="M7" i="37"/>
  <c r="J49" i="36"/>
  <c r="I49" i="36"/>
  <c r="M44" i="36"/>
  <c r="L44" i="36"/>
  <c r="M43" i="36"/>
  <c r="L43" i="36"/>
  <c r="M40" i="36"/>
  <c r="L40" i="36"/>
  <c r="M39" i="36"/>
  <c r="L39" i="36"/>
  <c r="M36" i="36"/>
  <c r="L36" i="36"/>
  <c r="M35" i="36"/>
  <c r="L35" i="36"/>
  <c r="M32" i="36"/>
  <c r="L32" i="36"/>
  <c r="M31" i="36"/>
  <c r="L31" i="36"/>
  <c r="M28" i="36"/>
  <c r="M27" i="36"/>
  <c r="L27" i="36"/>
  <c r="M24" i="36"/>
  <c r="L24" i="36"/>
  <c r="M23" i="36"/>
  <c r="L23" i="36"/>
  <c r="M20" i="36"/>
  <c r="L20" i="36"/>
  <c r="M19" i="36"/>
  <c r="L19" i="36"/>
  <c r="M16" i="36"/>
  <c r="L16" i="36"/>
  <c r="M15" i="36"/>
  <c r="L15" i="36"/>
  <c r="M12" i="36"/>
  <c r="L12" i="36"/>
  <c r="M11" i="36"/>
  <c r="L11" i="36"/>
  <c r="M8" i="36"/>
  <c r="L8" i="36"/>
  <c r="M7" i="36"/>
  <c r="L7" i="36"/>
  <c r="M4" i="36"/>
  <c r="L4" i="36"/>
  <c r="M46" i="34"/>
  <c r="L46" i="34"/>
  <c r="M45" i="34"/>
  <c r="L45" i="34"/>
  <c r="M42" i="34"/>
  <c r="L42" i="34"/>
  <c r="M41" i="34"/>
  <c r="L41" i="34"/>
  <c r="M38" i="34"/>
  <c r="L38" i="34"/>
  <c r="M37" i="34"/>
  <c r="L37" i="34"/>
  <c r="M34" i="34"/>
  <c r="L34" i="34"/>
  <c r="M33" i="34"/>
  <c r="L33" i="34"/>
  <c r="M30" i="34"/>
  <c r="L30" i="34"/>
  <c r="M29" i="34"/>
  <c r="L29" i="34"/>
  <c r="M26" i="34"/>
  <c r="L26" i="34"/>
  <c r="M25" i="34"/>
  <c r="L25" i="34"/>
  <c r="M22" i="34"/>
  <c r="L22" i="34"/>
  <c r="M21" i="34"/>
  <c r="L21" i="34"/>
  <c r="M18" i="34"/>
  <c r="L18" i="34"/>
  <c r="M17" i="34"/>
  <c r="L17" i="34"/>
  <c r="M14" i="34"/>
  <c r="L14" i="34"/>
  <c r="M13" i="34"/>
  <c r="L13" i="34"/>
  <c r="M10" i="34"/>
  <c r="L10" i="34"/>
  <c r="M9" i="34"/>
  <c r="L9" i="34"/>
  <c r="M6" i="34"/>
  <c r="L6" i="34"/>
  <c r="M5" i="34"/>
  <c r="L5" i="34"/>
  <c r="G49" i="34"/>
  <c r="F49" i="34"/>
  <c r="D49" i="34"/>
  <c r="C49" i="34"/>
  <c r="M46" i="35"/>
  <c r="L46" i="35"/>
  <c r="M45" i="35"/>
  <c r="L45" i="35"/>
  <c r="M42" i="35"/>
  <c r="L42" i="35"/>
  <c r="M41" i="35"/>
  <c r="L41" i="35"/>
  <c r="M38" i="35"/>
  <c r="L38" i="35"/>
  <c r="M37" i="35"/>
  <c r="L37" i="35"/>
  <c r="M34" i="35"/>
  <c r="L34" i="35"/>
  <c r="M33" i="35"/>
  <c r="L33" i="35"/>
  <c r="M30" i="35"/>
  <c r="L30" i="35"/>
  <c r="M29" i="35"/>
  <c r="L29" i="35"/>
  <c r="M26" i="35"/>
  <c r="L26" i="35"/>
  <c r="M25" i="35"/>
  <c r="L25" i="35"/>
  <c r="M22" i="35"/>
  <c r="L22" i="35"/>
  <c r="M21" i="35"/>
  <c r="L21" i="35"/>
  <c r="M18" i="35"/>
  <c r="L18" i="35"/>
  <c r="M17" i="35"/>
  <c r="L17" i="35"/>
  <c r="M14" i="35"/>
  <c r="L14" i="35"/>
  <c r="M13" i="35"/>
  <c r="L13" i="35"/>
  <c r="M10" i="35"/>
  <c r="L10" i="35"/>
  <c r="M9" i="35"/>
  <c r="L9" i="35"/>
  <c r="M6" i="35"/>
  <c r="L6" i="35"/>
  <c r="M5" i="35"/>
  <c r="L5" i="35"/>
  <c r="G49" i="35"/>
  <c r="F49" i="35"/>
  <c r="D49" i="35"/>
  <c r="C49" i="35"/>
  <c r="J49" i="35"/>
  <c r="I49" i="35"/>
  <c r="M44" i="35"/>
  <c r="L44" i="35"/>
  <c r="M43" i="35"/>
  <c r="L43" i="35"/>
  <c r="M40" i="35"/>
  <c r="L40" i="35"/>
  <c r="M39" i="35"/>
  <c r="L39" i="35"/>
  <c r="M36" i="35"/>
  <c r="L36" i="35"/>
  <c r="M35" i="35"/>
  <c r="L35" i="35"/>
  <c r="M32" i="35"/>
  <c r="L32" i="35"/>
  <c r="M31" i="35"/>
  <c r="L31" i="35"/>
  <c r="M28" i="35"/>
  <c r="L28" i="35"/>
  <c r="M27" i="35"/>
  <c r="L27" i="35"/>
  <c r="M24" i="35"/>
  <c r="L24" i="35"/>
  <c r="M23" i="35"/>
  <c r="L23" i="35"/>
  <c r="M20" i="35"/>
  <c r="L20" i="35"/>
  <c r="M19" i="35"/>
  <c r="L19" i="35"/>
  <c r="M16" i="35"/>
  <c r="L16" i="35"/>
  <c r="M15" i="35"/>
  <c r="L15" i="35"/>
  <c r="M12" i="35"/>
  <c r="L12" i="35"/>
  <c r="M11" i="35"/>
  <c r="L11" i="35"/>
  <c r="M8" i="35"/>
  <c r="L8" i="35"/>
  <c r="M7" i="35"/>
  <c r="L7" i="35"/>
  <c r="M4" i="35"/>
  <c r="L4" i="35"/>
  <c r="J49" i="34"/>
  <c r="I49" i="34"/>
  <c r="M44" i="34"/>
  <c r="L44" i="34"/>
  <c r="M43" i="34"/>
  <c r="L43" i="34"/>
  <c r="M40" i="34"/>
  <c r="L40" i="34"/>
  <c r="M39" i="34"/>
  <c r="L39" i="34"/>
  <c r="M36" i="34"/>
  <c r="L36" i="34"/>
  <c r="M35" i="34"/>
  <c r="L35" i="34"/>
  <c r="M32" i="34"/>
  <c r="L32" i="34"/>
  <c r="M31" i="34"/>
  <c r="L31" i="34"/>
  <c r="M28" i="34"/>
  <c r="L28" i="34"/>
  <c r="M27" i="34"/>
  <c r="L27" i="34"/>
  <c r="M24" i="34"/>
  <c r="L24" i="34"/>
  <c r="M23" i="34"/>
  <c r="L23" i="34"/>
  <c r="M20" i="34"/>
  <c r="L20" i="34"/>
  <c r="M19" i="34"/>
  <c r="L19" i="34"/>
  <c r="M16" i="34"/>
  <c r="L16" i="34"/>
  <c r="M15" i="34"/>
  <c r="L15" i="34"/>
  <c r="M12" i="34"/>
  <c r="L12" i="34"/>
  <c r="M11" i="34"/>
  <c r="L11" i="34"/>
  <c r="M8" i="34"/>
  <c r="L8" i="34"/>
  <c r="M7" i="34"/>
  <c r="L7" i="34"/>
  <c r="M4" i="34"/>
  <c r="L4" i="34"/>
  <c r="L5" i="29"/>
  <c r="M5" i="29"/>
  <c r="L6" i="29"/>
  <c r="M6" i="29"/>
  <c r="L7" i="29"/>
  <c r="F50" i="29" s="1" a="1"/>
  <c r="F50" i="29" s="1"/>
  <c r="M7" i="29"/>
  <c r="L8" i="29"/>
  <c r="M8" i="29"/>
  <c r="L9" i="29"/>
  <c r="M9" i="29"/>
  <c r="L10" i="29"/>
  <c r="M10" i="29"/>
  <c r="L11" i="29"/>
  <c r="M11" i="29"/>
  <c r="L12" i="29"/>
  <c r="M12" i="29"/>
  <c r="L13" i="29"/>
  <c r="M13" i="29"/>
  <c r="L14" i="29"/>
  <c r="M14" i="29"/>
  <c r="L15" i="29"/>
  <c r="M15" i="29"/>
  <c r="L16" i="29"/>
  <c r="M16" i="29"/>
  <c r="L17" i="29"/>
  <c r="M17" i="29"/>
  <c r="L18" i="29"/>
  <c r="M18" i="29"/>
  <c r="L19" i="29"/>
  <c r="M19" i="29"/>
  <c r="L20" i="29"/>
  <c r="M20" i="29"/>
  <c r="L21" i="29"/>
  <c r="M21" i="29"/>
  <c r="L22" i="29"/>
  <c r="M22" i="29"/>
  <c r="L23" i="29"/>
  <c r="M23" i="29"/>
  <c r="L24" i="29"/>
  <c r="M24" i="29"/>
  <c r="L25" i="29"/>
  <c r="M25" i="29"/>
  <c r="L26" i="29"/>
  <c r="M26" i="29"/>
  <c r="L27" i="29"/>
  <c r="M27" i="29"/>
  <c r="L28" i="29"/>
  <c r="M28" i="29"/>
  <c r="L29" i="29"/>
  <c r="M29" i="29"/>
  <c r="L30" i="29"/>
  <c r="M30" i="29"/>
  <c r="L31" i="29"/>
  <c r="M31" i="29"/>
  <c r="L32" i="29"/>
  <c r="M32" i="29"/>
  <c r="L33" i="29"/>
  <c r="M33" i="29"/>
  <c r="L34" i="29"/>
  <c r="M34" i="29"/>
  <c r="L35" i="29"/>
  <c r="M35" i="29"/>
  <c r="L36" i="29"/>
  <c r="M36" i="29"/>
  <c r="L37" i="29"/>
  <c r="M37" i="29"/>
  <c r="L38" i="29"/>
  <c r="M38" i="29"/>
  <c r="L39" i="29"/>
  <c r="M39" i="29"/>
  <c r="L40" i="29"/>
  <c r="M40" i="29"/>
  <c r="L41" i="29"/>
  <c r="M41" i="29"/>
  <c r="L42" i="29"/>
  <c r="M42" i="29"/>
  <c r="L43" i="29"/>
  <c r="M43" i="29"/>
  <c r="L44" i="29"/>
  <c r="M44" i="29"/>
  <c r="L45" i="29"/>
  <c r="M45" i="29"/>
  <c r="L46" i="29"/>
  <c r="M46" i="29"/>
  <c r="L47" i="29"/>
  <c r="M47" i="29"/>
  <c r="M4" i="29"/>
  <c r="L4" i="29"/>
  <c r="D49" i="29"/>
  <c r="F49" i="29"/>
  <c r="G49" i="29"/>
  <c r="I49" i="29"/>
  <c r="J49" i="29"/>
  <c r="C49" i="29"/>
  <c r="M53" i="26" l="1"/>
  <c r="L53" i="26"/>
  <c r="L17" i="24"/>
  <c r="M17" i="24"/>
  <c r="L5" i="24"/>
  <c r="L16" i="24"/>
  <c r="G16" i="24"/>
  <c r="M16" i="24" s="1"/>
  <c r="M4" i="24"/>
  <c r="G29" i="23" a="1"/>
  <c r="G29" i="23" s="1"/>
  <c r="D29" i="23" a="1"/>
  <c r="D29" i="23" s="1"/>
  <c r="F29" i="23" a="1"/>
  <c r="F29" i="23" s="1"/>
  <c r="I29" i="23" a="1"/>
  <c r="I29" i="23" s="1"/>
  <c r="J29" i="23" a="1"/>
  <c r="J29" i="23" s="1"/>
  <c r="M28" i="23"/>
  <c r="L28" i="23"/>
  <c r="M5" i="37"/>
  <c r="M6" i="37"/>
  <c r="F50" i="36" a="1"/>
  <c r="F50" i="36" s="1"/>
  <c r="G50" i="36" a="1"/>
  <c r="G50" i="36" s="1"/>
  <c r="C50" i="36" a="1"/>
  <c r="C50" i="36" s="1"/>
  <c r="J50" i="36" a="1"/>
  <c r="J50" i="36" s="1"/>
  <c r="I50" i="37" a="1"/>
  <c r="I50" i="37" s="1"/>
  <c r="I50" i="36" a="1"/>
  <c r="I50" i="36" s="1"/>
  <c r="D50" i="36" a="1"/>
  <c r="D50" i="36" s="1"/>
  <c r="I50" i="34" a="1"/>
  <c r="I50" i="34" s="1"/>
  <c r="J50" i="34" a="1"/>
  <c r="J50" i="34" s="1"/>
  <c r="G50" i="34" a="1"/>
  <c r="G50" i="34" s="1"/>
  <c r="F50" i="34" a="1"/>
  <c r="F50" i="34" s="1"/>
  <c r="F50" i="35" a="1"/>
  <c r="F50" i="35" s="1"/>
  <c r="I50" i="35" a="1"/>
  <c r="I50" i="35" s="1"/>
  <c r="J50" i="35" a="1"/>
  <c r="J50" i="35" s="1"/>
  <c r="G50" i="35" a="1"/>
  <c r="G50" i="35" s="1"/>
  <c r="C50" i="35" a="1"/>
  <c r="C50" i="35" s="1"/>
  <c r="L50" i="35" s="1"/>
  <c r="D50" i="35" a="1"/>
  <c r="D50" i="35" s="1"/>
  <c r="C50" i="34" a="1"/>
  <c r="C50" i="34" s="1"/>
  <c r="L50" i="34" s="1"/>
  <c r="D50" i="34" a="1"/>
  <c r="D50" i="34" s="1"/>
  <c r="C50" i="29" a="1"/>
  <c r="C50" i="29" s="1"/>
  <c r="L50" i="29" s="1"/>
  <c r="J50" i="29" a="1"/>
  <c r="J50" i="29" s="1"/>
  <c r="I50" i="29" a="1"/>
  <c r="I50" i="29" s="1"/>
  <c r="D50" i="29" a="1"/>
  <c r="D50" i="29" s="1"/>
  <c r="G50" i="29" a="1"/>
  <c r="G50" i="29" s="1"/>
  <c r="M29" i="23" l="1"/>
  <c r="L29" i="23"/>
  <c r="L50" i="36"/>
  <c r="J50" i="37" a="1"/>
  <c r="J50" i="37" s="1"/>
  <c r="G50" i="37" a="1"/>
  <c r="G50" i="37" s="1"/>
  <c r="F50" i="37" a="1"/>
  <c r="F50" i="37" s="1"/>
  <c r="L5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<sst xmlns="http://schemas.openxmlformats.org/spreadsheetml/2006/main" count="437" uniqueCount="319">
  <si>
    <t>BC-Benders</t>
  </si>
  <si>
    <t>MsILS</t>
  </si>
  <si>
    <t>MsBVNS</t>
  </si>
  <si>
    <t>All</t>
  </si>
  <si>
    <t>Instance</t>
  </si>
  <si>
    <t>Cost</t>
  </si>
  <si>
    <t>CPU</t>
  </si>
  <si>
    <t>Best Known Value</t>
  </si>
  <si>
    <t>100-100-500-1-1</t>
  </si>
  <si>
    <t>100-100-500-1-2</t>
  </si>
  <si>
    <t>100-100-500-1-3</t>
  </si>
  <si>
    <t>100-100-500-1-4</t>
  </si>
  <si>
    <t>100-100-500-1-5</t>
  </si>
  <si>
    <t>100-100-500-2-1</t>
  </si>
  <si>
    <t>100-100-500-2-2</t>
  </si>
  <si>
    <t>100-100-500-2-3</t>
  </si>
  <si>
    <t>100-100-500-2-4</t>
  </si>
  <si>
    <t>100-100-500-2-5</t>
  </si>
  <si>
    <t>100-100-500-3-1</t>
  </si>
  <si>
    <t>100-100-500-3-2</t>
  </si>
  <si>
    <t>100-100-500-3-3</t>
  </si>
  <si>
    <t>100-100-500-3-4</t>
  </si>
  <si>
    <t>100-100-500-3-5</t>
  </si>
  <si>
    <t>100-100-500-4-1</t>
  </si>
  <si>
    <t>100-100-500-4-2</t>
  </si>
  <si>
    <t>100-100-500-4-3</t>
  </si>
  <si>
    <t>100-100-500-4-4</t>
  </si>
  <si>
    <t>100-100-500-4-5</t>
  </si>
  <si>
    <t>100-100-500-5-1</t>
  </si>
  <si>
    <t>100-100-500-5-2</t>
  </si>
  <si>
    <t>100-100-500-5-3</t>
  </si>
  <si>
    <t>100-100-500-5-4</t>
  </si>
  <si>
    <t>100-100-500-5-5</t>
  </si>
  <si>
    <t>100-100-500-7-1</t>
  </si>
  <si>
    <t>100-100-500-7-2</t>
  </si>
  <si>
    <t>100-100-500-7-3</t>
  </si>
  <si>
    <t>100-100-500-7-4</t>
  </si>
  <si>
    <t>100-100-500-7-5</t>
  </si>
  <si>
    <t>100-100-500-10-1</t>
  </si>
  <si>
    <t>100-100-500-10-2</t>
  </si>
  <si>
    <t>100-100-500-10-3</t>
  </si>
  <si>
    <t>100-100-500-10-4</t>
  </si>
  <si>
    <t>100-100-500-10-5</t>
  </si>
  <si>
    <t>100-100-500-20-1</t>
  </si>
  <si>
    <t>100-100-500-20-2</t>
  </si>
  <si>
    <t>100-100-500-20-3</t>
  </si>
  <si>
    <t>100-100-500-20-4</t>
  </si>
  <si>
    <t>100-100-500-20-5</t>
  </si>
  <si>
    <t>100-100-500-nh-1</t>
  </si>
  <si>
    <t>100-100-500-nh-2</t>
  </si>
  <si>
    <t>100-100-500-nh-3</t>
  </si>
  <si>
    <t>100-100-500-nh-4</t>
  </si>
  <si>
    <t>100-100-500-nh-5</t>
  </si>
  <si>
    <t>Average</t>
  </si>
  <si>
    <t>#Best</t>
  </si>
  <si>
    <t>100-100-1000-1-1</t>
  </si>
  <si>
    <t>100-100-1000-1-2</t>
  </si>
  <si>
    <t>100-100-1000-1-3</t>
  </si>
  <si>
    <t>100-100-1000-1-4</t>
  </si>
  <si>
    <t>100-100-1000-1-5</t>
  </si>
  <si>
    <t>100-100-1000-2-1</t>
  </si>
  <si>
    <t>100-100-1000-2-2</t>
  </si>
  <si>
    <t>100-100-1000-2-3</t>
  </si>
  <si>
    <t>100-100-1000-2-4</t>
  </si>
  <si>
    <t>100-100-1000-2-5</t>
  </si>
  <si>
    <t>100-100-1000-3-1</t>
  </si>
  <si>
    <t>100-100-1000-3-2</t>
  </si>
  <si>
    <t>100-100-1000-3-3</t>
  </si>
  <si>
    <t>100-100-1000-3-4</t>
  </si>
  <si>
    <t>100-100-1000-3-5</t>
  </si>
  <si>
    <t>100-100-1000-4-1</t>
  </si>
  <si>
    <t>100-100-1000-4-2</t>
  </si>
  <si>
    <t>100-100-1000-4-3</t>
  </si>
  <si>
    <t>100-100-1000-4-4</t>
  </si>
  <si>
    <t>100-100-1000-4-5</t>
  </si>
  <si>
    <t>100-100-1000-5-1</t>
  </si>
  <si>
    <t>100-100-1000-5-2</t>
  </si>
  <si>
    <t>100-100-1000-5-3</t>
  </si>
  <si>
    <t>100-100-1000-5-4</t>
  </si>
  <si>
    <t>100-100-1000-5-5</t>
  </si>
  <si>
    <t>100-100-1000-7-1</t>
  </si>
  <si>
    <t>100-100-1000-7-2</t>
  </si>
  <si>
    <t>100-100-1000-7-3</t>
  </si>
  <si>
    <t>100-100-1000-7-4</t>
  </si>
  <si>
    <t>100-100-1000-7-5</t>
  </si>
  <si>
    <t>100-100-1000-10-1</t>
  </si>
  <si>
    <t>100-100-1000-10-2</t>
  </si>
  <si>
    <t>100-100-1000-10-3</t>
  </si>
  <si>
    <t>100-100-1000-10-4</t>
  </si>
  <si>
    <t>100-100-1000-10-5</t>
  </si>
  <si>
    <t>100-100-1000-20-1</t>
  </si>
  <si>
    <t>100-100-1000-20-2</t>
  </si>
  <si>
    <t>100-100-1000-20-3</t>
  </si>
  <si>
    <t>100-100-1000-20-4</t>
  </si>
  <si>
    <t>100-100-1000-20-5</t>
  </si>
  <si>
    <t>100-100-1000-nh-1</t>
  </si>
  <si>
    <t>100-100-1000-nh-2</t>
  </si>
  <si>
    <t>100-100-1000-nh-3</t>
  </si>
  <si>
    <t>100-100-1000-nh-4</t>
  </si>
  <si>
    <t>100-100-1000-nh-5</t>
  </si>
  <si>
    <t>100-100-2000-1-1</t>
  </si>
  <si>
    <t>100-100-2000-1-2</t>
  </si>
  <si>
    <t>100-100-2000-1-3</t>
  </si>
  <si>
    <t>100-100-2000-1-4</t>
  </si>
  <si>
    <t>100-100-2000-1-5</t>
  </si>
  <si>
    <t>100-100-2000-2-1</t>
  </si>
  <si>
    <t>100-100-2000-2-2</t>
  </si>
  <si>
    <t>100-100-2000-2-3</t>
  </si>
  <si>
    <t>100-100-2000-2-4</t>
  </si>
  <si>
    <t>100-100-2000-2-5</t>
  </si>
  <si>
    <t>100-100-2000-3-1</t>
  </si>
  <si>
    <t>100-100-2000-3-2</t>
  </si>
  <si>
    <t>100-100-2000-3-3</t>
  </si>
  <si>
    <t>100-100-2000-3-4</t>
  </si>
  <si>
    <t>100-100-2000-3-5</t>
  </si>
  <si>
    <t>100-100-2000-4-1</t>
  </si>
  <si>
    <t>100-100-2000-4-2</t>
  </si>
  <si>
    <t>100-100-2000-4-3</t>
  </si>
  <si>
    <t>100-100-2000-4-4</t>
  </si>
  <si>
    <t>100-100-2000-4-5</t>
  </si>
  <si>
    <t>100-100-2000-5-1</t>
  </si>
  <si>
    <t>100-100-2000-5-2</t>
  </si>
  <si>
    <t>100-100-2000-5-3</t>
  </si>
  <si>
    <t>100-100-2000-5-4</t>
  </si>
  <si>
    <t>100-100-2000-5-5</t>
  </si>
  <si>
    <t>100-100-2000-7-1</t>
  </si>
  <si>
    <t>100-100-2000-7-2</t>
  </si>
  <si>
    <t>100-100-2000-7-3</t>
  </si>
  <si>
    <t>100-100-2000-7-4</t>
  </si>
  <si>
    <t>100-100-2000-7-5</t>
  </si>
  <si>
    <t>100-100-2000-10-1</t>
  </si>
  <si>
    <t>100-100-2000-10-2</t>
  </si>
  <si>
    <t>100-100-2000-10-3</t>
  </si>
  <si>
    <t>100-100-2000-10-4</t>
  </si>
  <si>
    <t>100-100-2000-10-5</t>
  </si>
  <si>
    <t>100-100-2000-20-1</t>
  </si>
  <si>
    <t>100-100-2000-20-2</t>
  </si>
  <si>
    <t>100-100-2000-20-3</t>
  </si>
  <si>
    <t>100-100-2000-20-4</t>
  </si>
  <si>
    <t>100-100-2000-20-5</t>
  </si>
  <si>
    <t>100-100-2000-nh-1</t>
  </si>
  <si>
    <t>100-100-2000-nh-2</t>
  </si>
  <si>
    <t>100-100-2000-nh-3</t>
  </si>
  <si>
    <t>100-100-2000-nh-4</t>
  </si>
  <si>
    <t>100-100-2000-nh-5</t>
  </si>
  <si>
    <t>200-100-500-1-1</t>
  </si>
  <si>
    <t>200-100-500-1-2</t>
  </si>
  <si>
    <t>200-100-500-1-3</t>
  </si>
  <si>
    <t>200-100-500-1-4</t>
  </si>
  <si>
    <t>200-100-500-1-5</t>
  </si>
  <si>
    <t>200-100-500-2-1</t>
  </si>
  <si>
    <t>200-100-500-2-2</t>
  </si>
  <si>
    <t>200-100-500-2-3</t>
  </si>
  <si>
    <t>200-100-500-2-4</t>
  </si>
  <si>
    <t>200-100-500-2-5</t>
  </si>
  <si>
    <t>200-100-500-3-1</t>
  </si>
  <si>
    <t>200-100-500-3-2</t>
  </si>
  <si>
    <t>200-100-500-3-3</t>
  </si>
  <si>
    <t>200-100-500-3-4</t>
  </si>
  <si>
    <t>200-100-500-3-5</t>
  </si>
  <si>
    <t>200-100-500-4-1</t>
  </si>
  <si>
    <t>200-100-500-4-2</t>
  </si>
  <si>
    <t>200-100-500-4-3</t>
  </si>
  <si>
    <t>200-100-500-4-4</t>
  </si>
  <si>
    <t>200-100-500-4-5</t>
  </si>
  <si>
    <t>200-100-500-5-1</t>
  </si>
  <si>
    <t>200-100-500-5-2</t>
  </si>
  <si>
    <t>200-100-500-5-3</t>
  </si>
  <si>
    <t>200-100-500-5-4</t>
  </si>
  <si>
    <t>200-100-500-5-5</t>
  </si>
  <si>
    <t>200-100-500-7-1</t>
  </si>
  <si>
    <t>200-100-500-7-2</t>
  </si>
  <si>
    <t>200-100-500-7-3</t>
  </si>
  <si>
    <t>200-100-500-7-4</t>
  </si>
  <si>
    <t>200-100-500-7-5</t>
  </si>
  <si>
    <t>200-100-500-10-1</t>
  </si>
  <si>
    <t>200-100-500-10-2</t>
  </si>
  <si>
    <t>200-100-500-10-3</t>
  </si>
  <si>
    <t>200-100-500-10-4</t>
  </si>
  <si>
    <t>200-100-500-10-5</t>
  </si>
  <si>
    <t>200-100-500-20-1</t>
  </si>
  <si>
    <t>200-100-500-20-2</t>
  </si>
  <si>
    <t>200-100-500-20-3</t>
  </si>
  <si>
    <t>200-100-500-20-4</t>
  </si>
  <si>
    <t>200-100-500-20-5</t>
  </si>
  <si>
    <t>200-100-500-nh-1</t>
  </si>
  <si>
    <t>200-100-500-nh-2</t>
  </si>
  <si>
    <t>200-100-500-nh-3</t>
  </si>
  <si>
    <t>200-100-500-nh-4</t>
  </si>
  <si>
    <t>200-100-500-nh-5</t>
  </si>
  <si>
    <t>200-100-2000-1-1</t>
  </si>
  <si>
    <t>200-100-2000-1-2</t>
  </si>
  <si>
    <t>200-100-2000-1-3</t>
  </si>
  <si>
    <t>200-100-2000-1-4</t>
  </si>
  <si>
    <t>200-100-2000-1-5</t>
  </si>
  <si>
    <t>200-100-2000-2-1</t>
  </si>
  <si>
    <t>200-100-2000-2-2</t>
  </si>
  <si>
    <t>200-100-2000-2-3</t>
  </si>
  <si>
    <t>200-100-2000-2-4</t>
  </si>
  <si>
    <t>200-100-2000-2-5</t>
  </si>
  <si>
    <t>200-100-2000-3-1</t>
  </si>
  <si>
    <t>200-100-2000-3-2</t>
  </si>
  <si>
    <t>200-100-2000-3-3</t>
  </si>
  <si>
    <t>200-100-2000-3-4</t>
  </si>
  <si>
    <t>200-100-2000-3-5</t>
  </si>
  <si>
    <t>200-100-2000-4-1</t>
  </si>
  <si>
    <t>200-100-2000-4-2</t>
  </si>
  <si>
    <t>200-100-2000-4-3</t>
  </si>
  <si>
    <t>200-100-2000-4-4</t>
  </si>
  <si>
    <t>200-100-2000-4-5</t>
  </si>
  <si>
    <t>200-100-2000-5-1</t>
  </si>
  <si>
    <t>200-100-2000-5-2</t>
  </si>
  <si>
    <t>200-100-2000-5-3</t>
  </si>
  <si>
    <t>200-100-2000-5-4</t>
  </si>
  <si>
    <t>200-100-2000-5-5</t>
  </si>
  <si>
    <t>200-100-2000-7-1</t>
  </si>
  <si>
    <t>200-100-2000-7-2</t>
  </si>
  <si>
    <t>200-100-2000-7-3</t>
  </si>
  <si>
    <t>200-100-2000-7-4</t>
  </si>
  <si>
    <t>200-100-2000-7-5</t>
  </si>
  <si>
    <t>200-100-2000-10-1</t>
  </si>
  <si>
    <t>200-100-2000-10-2</t>
  </si>
  <si>
    <t>200-100-2000-10-3</t>
  </si>
  <si>
    <t>200-100-2000-10-4</t>
  </si>
  <si>
    <t>200-100-2000-10-5</t>
  </si>
  <si>
    <t>200-100-2000-20-1</t>
  </si>
  <si>
    <t>200-100-2000-20-2</t>
  </si>
  <si>
    <t>200-100-2000-20-3</t>
  </si>
  <si>
    <t>200-100-2000-20-4</t>
  </si>
  <si>
    <t>200-100-2000-20-5</t>
  </si>
  <si>
    <t>200-100-2000-nh-1</t>
  </si>
  <si>
    <t>200-100-2000-nh-2</t>
  </si>
  <si>
    <t>200-100-2000-nh-3</t>
  </si>
  <si>
    <t>200-100-2000-nh-4</t>
  </si>
  <si>
    <t>200-100-2000-nh-5</t>
  </si>
  <si>
    <t>800-100-2000-1-1</t>
  </si>
  <si>
    <t>800-100-2000-1-2</t>
  </si>
  <si>
    <t>800-100-2000-1-3</t>
  </si>
  <si>
    <t>800-100-2000-1-nh</t>
  </si>
  <si>
    <t>800-150-2000-1-1</t>
  </si>
  <si>
    <t>800-150-2000-1-2</t>
  </si>
  <si>
    <t>800-150-2000-1-3</t>
  </si>
  <si>
    <t>800-150-2000-1-nh</t>
  </si>
  <si>
    <t>800-200-2000-1-1</t>
  </si>
  <si>
    <t>800-200-2000-1-2</t>
  </si>
  <si>
    <t>800-200-2000-1-3</t>
  </si>
  <si>
    <t>800-200-2000-1-nh</t>
  </si>
  <si>
    <t>1000-100-2000-1-1</t>
  </si>
  <si>
    <t>1000-100-2000-1-2</t>
  </si>
  <si>
    <t>1000-100-2000-1-3</t>
  </si>
  <si>
    <t>1000-100-2000-1-nh</t>
  </si>
  <si>
    <t>1000-150-2000-1-1</t>
  </si>
  <si>
    <t>1000-150-2000-1-2</t>
  </si>
  <si>
    <t>1000-150-2000-1-3</t>
  </si>
  <si>
    <t>1000-150-2000-1-nh</t>
  </si>
  <si>
    <t>1000-200-2000-1-1</t>
  </si>
  <si>
    <t>1000-200-2000-1-2</t>
  </si>
  <si>
    <t>1000-200-2000-1-3</t>
  </si>
  <si>
    <t>1000-200-2000-1-nh</t>
  </si>
  <si>
    <t>capa-1</t>
  </si>
  <si>
    <t>capa-2</t>
  </si>
  <si>
    <t>capa-3</t>
  </si>
  <si>
    <t>capa-nh</t>
  </si>
  <si>
    <t>capb-1</t>
  </si>
  <si>
    <t>capb-2</t>
  </si>
  <si>
    <t>capb-3</t>
  </si>
  <si>
    <t>capb-nh</t>
  </si>
  <si>
    <t>capc-1</t>
  </si>
  <si>
    <t>capc-2</t>
  </si>
  <si>
    <t>capc-3</t>
  </si>
  <si>
    <t>capc-nh</t>
  </si>
  <si>
    <t>1500-300-2000-1</t>
  </si>
  <si>
    <t>1500-300-2000-2</t>
  </si>
  <si>
    <t>1500-300-2000-3</t>
  </si>
  <si>
    <t>1500-300-2000-nh</t>
  </si>
  <si>
    <t>1500-300-3000-1</t>
  </si>
  <si>
    <t>1500-300-3000-2</t>
  </si>
  <si>
    <t>1500-300-3000-3</t>
  </si>
  <si>
    <t>1500-300-3000-nh</t>
  </si>
  <si>
    <t>1500-500-2000-1</t>
  </si>
  <si>
    <t>1500-500-2000-2</t>
  </si>
  <si>
    <t>1500-500-2000-3</t>
  </si>
  <si>
    <t>1500-500-2000-nh</t>
  </si>
  <si>
    <t>1500-500-3000-1</t>
  </si>
  <si>
    <t>1500-500-3000-2</t>
  </si>
  <si>
    <t>1500-500-3000-3</t>
  </si>
  <si>
    <t>1500-500-3000-nh</t>
  </si>
  <si>
    <t>2000-300-2000-1</t>
  </si>
  <si>
    <t>2000-300-2000-2</t>
  </si>
  <si>
    <t>2000-300-2000-3</t>
  </si>
  <si>
    <t>2000-300-2000-nh</t>
  </si>
  <si>
    <t>2000-300-3000-1</t>
  </si>
  <si>
    <t>2000-300-3000-2</t>
  </si>
  <si>
    <t>2000-300-3000-3</t>
  </si>
  <si>
    <t>2000-300-3000-nh</t>
  </si>
  <si>
    <t>2000-500-2000-1</t>
  </si>
  <si>
    <t>2000-500-2000-2</t>
  </si>
  <si>
    <t>2000-500-2000-3</t>
  </si>
  <si>
    <t>2000-500-2000-nh</t>
  </si>
  <si>
    <t>2000-500-3000-1</t>
  </si>
  <si>
    <t>2000-500-3000-2</t>
  </si>
  <si>
    <t>2000-500-3000-3</t>
  </si>
  <si>
    <t>2000-500-3000-nh</t>
  </si>
  <si>
    <t>3000-300-2000-1</t>
  </si>
  <si>
    <t>3000-300-2000-2</t>
  </si>
  <si>
    <t>3000-300-2000-3</t>
  </si>
  <si>
    <t>3000-300-2000-nh</t>
  </si>
  <si>
    <t>3000-300-3000-1</t>
  </si>
  <si>
    <t>3000-300-3000-2</t>
  </si>
  <si>
    <t>3000-300-3000-3</t>
  </si>
  <si>
    <t>3000-300-3000-nh</t>
  </si>
  <si>
    <t>3000-500-2000-1</t>
  </si>
  <si>
    <t>3000-500-2000-2</t>
  </si>
  <si>
    <t>3000-500-2000-3</t>
  </si>
  <si>
    <t>3000-500-2000-nh</t>
  </si>
  <si>
    <t>3000-500-3000-1</t>
  </si>
  <si>
    <t>3000-500-3000-2</t>
  </si>
  <si>
    <t>3000-500-3000-3</t>
  </si>
  <si>
    <t>3000-500-3000-nh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</si>
</sst>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2" fontId="1" fillId="0" borderId="3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2" fontId="2" fillId="0" borderId="3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right" vertical="top"/>
    </xf>
    <xf numFmtId="0" fontId="4" fillId="0" borderId="0" xfId="0" applyFont="1" applyAlignment="1">
      <alignment horizontal="center" vertical="center"/>
    </xf>
    <xf numFmtId="2" fontId="1" fillId="0" borderId="3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1" fontId="2" fillId="0" borderId="2" xfId="0" applyNumberFormat="1" applyFont="1" applyBorder="1" applyAlignment="1">
      <alignment horizontal="right" vertical="center"/>
    </xf>
    <xf numFmtId="1" fontId="2" fillId="0" borderId="0" xfId="0" applyNumberFormat="1" applyFont="1" applyAlignment="1">
      <alignment vertical="center"/>
    </xf>
    <xf numFmtId="2" fontId="2" fillId="0" borderId="3" xfId="0" applyNumberFormat="1" applyFont="1" applyBorder="1" applyAlignment="1">
      <alignment vertical="center"/>
    </xf>
    <xf numFmtId="1" fontId="2" fillId="0" borderId="3" xfId="0" applyNumberFormat="1" applyFont="1" applyBorder="1" applyAlignment="1">
      <alignment vertical="center"/>
    </xf>
    <xf numFmtId="1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right" vertical="center"/>
    </xf>
    <xf numFmtId="2" fontId="5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2" fontId="4" fillId="0" borderId="4" xfId="0" applyNumberFormat="1" applyFont="1" applyBorder="1" applyAlignment="1">
      <alignment horizontal="right" vertical="center"/>
    </xf>
    <xf numFmtId="2" fontId="2" fillId="0" borderId="5" xfId="0" applyNumberFormat="1" applyFont="1" applyBorder="1" applyAlignment="1">
      <alignment vertical="center"/>
    </xf>
    <xf numFmtId="2" fontId="2" fillId="0" borderId="6" xfId="0" applyNumberFormat="1" applyFont="1" applyBorder="1" applyAlignment="1">
      <alignment vertical="center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center"/>
    </xf>
    <xf numFmtId="2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</cellXfs>
  <cellStyles count="1">
    <cellStyle name="Normal" xfId="0" builtinId="0"/>
  </cellStyles>
  <dxfs count="16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1F49-F5A7-3A46-A4F6-0D3332258404}">
  <dimension ref="A1:O50"/>
  <sheetViews>
    <sheetView tabSelected="1" workbookViewId="0">
      <selection activeCell="R25" sqref="R25"/>
    </sheetView>
  </sheetViews>
  <sheetFormatPr defaultColWidth="8.85546875" defaultRowHeight="14.1"/>
  <cols>
    <col min="1" max="1" width="15.85546875" style="4" customWidth="1"/>
    <col min="2" max="2" width="1.85546875" style="3" customWidth="1"/>
    <col min="3" max="3" width="9.7109375" style="15" bestFit="1" customWidth="1"/>
    <col min="4" max="4" width="9.7109375" style="15" customWidth="1"/>
    <col min="5" max="5" width="1.85546875" style="16" customWidth="1"/>
    <col min="6" max="7" width="9.7109375" style="15" customWidth="1"/>
    <col min="8" max="8" width="1.85546875" style="16" customWidth="1"/>
    <col min="9" max="10" width="9.7109375" style="15" customWidth="1"/>
    <col min="11" max="11" width="8.85546875" style="3"/>
    <col min="12" max="12" width="9.7109375" style="10" bestFit="1" customWidth="1"/>
    <col min="13" max="13" width="8.85546875" style="10"/>
    <col min="14" max="14" width="8.85546875" style="3"/>
    <col min="15" max="15" width="15.85546875" style="10" customWidth="1"/>
    <col min="16" max="16" width="9.7109375" style="3" bestFit="1" customWidth="1"/>
    <col min="17" max="16384" width="8.85546875" style="3"/>
  </cols>
  <sheetData>
    <row r="1" spans="1:15">
      <c r="L1" s="34"/>
      <c r="M1" s="34"/>
    </row>
    <row r="2" spans="1:15">
      <c r="A2" s="2"/>
      <c r="B2" s="23"/>
      <c r="C2" s="49" t="s">
        <v>0</v>
      </c>
      <c r="D2" s="49"/>
      <c r="E2" s="26"/>
      <c r="F2" s="49" t="s">
        <v>1</v>
      </c>
      <c r="G2" s="49"/>
      <c r="H2" s="26"/>
      <c r="I2" s="50" t="s">
        <v>2</v>
      </c>
      <c r="J2" s="50"/>
      <c r="L2" s="51" t="s">
        <v>3</v>
      </c>
      <c r="M2" s="51"/>
    </row>
    <row r="3" spans="1:15">
      <c r="A3" s="11" t="s">
        <v>4</v>
      </c>
      <c r="B3" s="27"/>
      <c r="C3" s="28" t="s">
        <v>5</v>
      </c>
      <c r="D3" s="29" t="s">
        <v>6</v>
      </c>
      <c r="F3" s="13" t="s">
        <v>5</v>
      </c>
      <c r="G3" s="13" t="s">
        <v>6</v>
      </c>
      <c r="I3" s="13" t="s">
        <v>5</v>
      </c>
      <c r="J3" s="13" t="s">
        <v>6</v>
      </c>
      <c r="L3" s="28" t="s">
        <v>5</v>
      </c>
      <c r="M3" s="28" t="s">
        <v>6</v>
      </c>
      <c r="O3" s="46" t="s">
        <v>7</v>
      </c>
    </row>
    <row r="4" spans="1:15">
      <c r="A4" s="4" t="s">
        <v>8</v>
      </c>
      <c r="B4" s="14"/>
      <c r="C4" s="15">
        <v>23504.798401227468</v>
      </c>
      <c r="D4" s="15">
        <v>6.0417561530000006</v>
      </c>
      <c r="F4" s="15">
        <v>23504.798401227468</v>
      </c>
      <c r="G4" s="15">
        <v>18.882301485799999</v>
      </c>
      <c r="I4" s="15">
        <v>23504.798401227468</v>
      </c>
      <c r="J4" s="15">
        <v>0.37208107000000001</v>
      </c>
      <c r="L4" s="10">
        <f>MAX(C4,F4,I4)</f>
        <v>23504.798401227468</v>
      </c>
      <c r="M4" s="10">
        <f>MIN(D4,G4,J4)</f>
        <v>0.37208107000000001</v>
      </c>
      <c r="O4" s="47">
        <v>23504.798401227468</v>
      </c>
    </row>
    <row r="5" spans="1:15">
      <c r="A5" s="4" t="s">
        <v>9</v>
      </c>
      <c r="B5" s="14"/>
      <c r="C5" s="15">
        <v>24168.903185109692</v>
      </c>
      <c r="D5" s="15">
        <v>1.2144168149000001</v>
      </c>
      <c r="F5" s="15">
        <v>24168.903185109692</v>
      </c>
      <c r="G5" s="15">
        <v>20.020488971900001</v>
      </c>
      <c r="I5" s="15">
        <v>24167.532932341121</v>
      </c>
      <c r="J5" s="15">
        <v>0.36092720610000001</v>
      </c>
      <c r="L5" s="10">
        <f t="shared" ref="L5:L47" si="0">MAX(C5,F5,I5)</f>
        <v>24168.903185109692</v>
      </c>
      <c r="M5" s="10">
        <f t="shared" ref="M5:M47" si="1">MIN(D5,G5,J5)</f>
        <v>0.36092720610000001</v>
      </c>
      <c r="O5" s="47">
        <v>24168.903185109692</v>
      </c>
    </row>
    <row r="6" spans="1:15">
      <c r="A6" s="4" t="s">
        <v>10</v>
      </c>
      <c r="B6" s="14"/>
      <c r="C6" s="15">
        <v>28785.935976393219</v>
      </c>
      <c r="D6" s="15">
        <v>1.1811896806</v>
      </c>
      <c r="F6" s="15">
        <v>28785.935976393219</v>
      </c>
      <c r="G6" s="15">
        <v>20.159031895999998</v>
      </c>
      <c r="I6" s="15">
        <v>28785.935976393219</v>
      </c>
      <c r="J6" s="15">
        <v>0.40108991560000012</v>
      </c>
      <c r="L6" s="10">
        <f t="shared" si="0"/>
        <v>28785.935976393219</v>
      </c>
      <c r="M6" s="10">
        <f t="shared" si="1"/>
        <v>0.40108991560000012</v>
      </c>
      <c r="O6" s="47">
        <v>28785.935976393219</v>
      </c>
    </row>
    <row r="7" spans="1:15">
      <c r="A7" s="4" t="s">
        <v>11</v>
      </c>
      <c r="B7" s="14"/>
      <c r="C7" s="15">
        <v>22734.720859487279</v>
      </c>
      <c r="D7" s="15">
        <v>1.1698035758000001</v>
      </c>
      <c r="F7" s="15">
        <v>22734.720859487279</v>
      </c>
      <c r="G7" s="15">
        <v>20.506831570900001</v>
      </c>
      <c r="I7" s="15">
        <v>22734.720859487279</v>
      </c>
      <c r="J7" s="15">
        <v>0.43540693790000001</v>
      </c>
      <c r="L7" s="10">
        <f t="shared" si="0"/>
        <v>22734.720859487279</v>
      </c>
      <c r="M7" s="10">
        <f t="shared" si="1"/>
        <v>0.43540693790000001</v>
      </c>
      <c r="O7" s="47">
        <v>22734.720859487279</v>
      </c>
    </row>
    <row r="8" spans="1:15">
      <c r="A8" s="4" t="s">
        <v>12</v>
      </c>
      <c r="B8" s="14"/>
      <c r="C8" s="15">
        <v>24507.156680739961</v>
      </c>
      <c r="D8" s="15">
        <v>1.2667206003</v>
      </c>
      <c r="F8" s="15">
        <v>24507.156680739961</v>
      </c>
      <c r="G8" s="15">
        <v>20.800575333000001</v>
      </c>
      <c r="I8" s="15">
        <v>24507.156680739961</v>
      </c>
      <c r="J8" s="15">
        <v>0.34644865000000002</v>
      </c>
      <c r="L8" s="10">
        <f t="shared" si="0"/>
        <v>24507.156680739961</v>
      </c>
      <c r="M8" s="10">
        <f t="shared" si="1"/>
        <v>0.34644865000000002</v>
      </c>
      <c r="O8" s="47">
        <v>24507.156680739961</v>
      </c>
    </row>
    <row r="9" spans="1:15">
      <c r="A9" s="22" t="s">
        <v>13</v>
      </c>
      <c r="B9" s="14"/>
      <c r="C9" s="30">
        <v>25763.560687738081</v>
      </c>
      <c r="D9" s="30">
        <v>1.9042526352</v>
      </c>
      <c r="F9" s="30">
        <v>25763.560687738081</v>
      </c>
      <c r="G9" s="30">
        <v>25.499209268000001</v>
      </c>
      <c r="I9" s="30">
        <v>25763.560687738081</v>
      </c>
      <c r="J9" s="30">
        <v>0.61283219130000011</v>
      </c>
      <c r="L9" s="10">
        <f t="shared" si="0"/>
        <v>25763.560687738081</v>
      </c>
      <c r="M9" s="10">
        <f t="shared" si="1"/>
        <v>0.61283219130000011</v>
      </c>
      <c r="O9" s="47">
        <v>25763.560687738081</v>
      </c>
    </row>
    <row r="10" spans="1:15">
      <c r="A10" s="4" t="s">
        <v>14</v>
      </c>
      <c r="B10" s="14"/>
      <c r="C10" s="15">
        <v>26285.62590590501</v>
      </c>
      <c r="D10" s="15">
        <v>1.9968525667999999</v>
      </c>
      <c r="F10" s="15">
        <v>26285.62590590501</v>
      </c>
      <c r="G10" s="15">
        <v>25.997338645300001</v>
      </c>
      <c r="I10" s="15">
        <v>26285.62590590501</v>
      </c>
      <c r="J10" s="15">
        <v>0.68272640400000006</v>
      </c>
      <c r="L10" s="10">
        <f t="shared" si="0"/>
        <v>26285.62590590501</v>
      </c>
      <c r="M10" s="10">
        <f t="shared" si="1"/>
        <v>0.68272640400000006</v>
      </c>
      <c r="O10" s="47">
        <v>26285.62590590501</v>
      </c>
    </row>
    <row r="11" spans="1:15">
      <c r="A11" s="4" t="s">
        <v>15</v>
      </c>
      <c r="B11" s="14"/>
      <c r="C11" s="15">
        <v>31678.39170937275</v>
      </c>
      <c r="D11" s="15">
        <v>1.9004728835</v>
      </c>
      <c r="F11" s="15">
        <v>31678.39170937275</v>
      </c>
      <c r="G11" s="15">
        <v>23.632085678999999</v>
      </c>
      <c r="I11" s="15">
        <v>31678.39170937275</v>
      </c>
      <c r="J11" s="15">
        <v>0.67830353330000004</v>
      </c>
      <c r="L11" s="10">
        <f t="shared" si="0"/>
        <v>31678.39170937275</v>
      </c>
      <c r="M11" s="10">
        <f t="shared" si="1"/>
        <v>0.67830353330000004</v>
      </c>
      <c r="O11" s="47">
        <v>31678.39170937275</v>
      </c>
    </row>
    <row r="12" spans="1:15">
      <c r="A12" s="4" t="s">
        <v>16</v>
      </c>
      <c r="B12" s="14"/>
      <c r="C12" s="15">
        <v>24775.35074431865</v>
      </c>
      <c r="D12" s="15">
        <v>2.0873512116000001</v>
      </c>
      <c r="F12" s="15">
        <v>24775.35074431865</v>
      </c>
      <c r="G12" s="15">
        <v>27.173653998799999</v>
      </c>
      <c r="I12" s="15">
        <v>24775.35074431865</v>
      </c>
      <c r="J12" s="15">
        <v>0.78277512500000002</v>
      </c>
      <c r="L12" s="10">
        <f t="shared" si="0"/>
        <v>24775.35074431865</v>
      </c>
      <c r="M12" s="10">
        <f t="shared" si="1"/>
        <v>0.78277512500000002</v>
      </c>
      <c r="O12" s="47">
        <v>24775.35074431865</v>
      </c>
    </row>
    <row r="13" spans="1:15">
      <c r="A13" s="4" t="s">
        <v>17</v>
      </c>
      <c r="B13" s="14"/>
      <c r="C13" s="15">
        <v>26672.91072294582</v>
      </c>
      <c r="D13" s="15">
        <v>2.1807755800000002</v>
      </c>
      <c r="F13" s="15">
        <v>26672.91072294582</v>
      </c>
      <c r="G13" s="15">
        <v>27.8960730282</v>
      </c>
      <c r="I13" s="15">
        <v>26672.91072294582</v>
      </c>
      <c r="J13" s="15">
        <v>0.66478697450000002</v>
      </c>
      <c r="L13" s="10">
        <f t="shared" si="0"/>
        <v>26672.91072294582</v>
      </c>
      <c r="M13" s="10">
        <f t="shared" si="1"/>
        <v>0.66478697450000002</v>
      </c>
      <c r="O13" s="47">
        <v>26672.91072294582</v>
      </c>
    </row>
    <row r="14" spans="1:15">
      <c r="A14" s="22" t="s">
        <v>18</v>
      </c>
      <c r="B14" s="14"/>
      <c r="C14" s="30">
        <v>26641.160338598082</v>
      </c>
      <c r="D14" s="30">
        <v>3.1083267488000001</v>
      </c>
      <c r="F14" s="30">
        <v>26641.160338598082</v>
      </c>
      <c r="G14" s="30">
        <v>35.221041974000002</v>
      </c>
      <c r="I14" s="30">
        <v>26641.160338598082</v>
      </c>
      <c r="J14" s="30">
        <v>1.0138991122000001</v>
      </c>
      <c r="L14" s="10">
        <f t="shared" si="0"/>
        <v>26641.160338598082</v>
      </c>
      <c r="M14" s="10">
        <f t="shared" si="1"/>
        <v>1.0138991122000001</v>
      </c>
      <c r="O14" s="47">
        <v>26641.160338598089</v>
      </c>
    </row>
    <row r="15" spans="1:15">
      <c r="A15" s="4" t="s">
        <v>19</v>
      </c>
      <c r="B15" s="14"/>
      <c r="C15" s="15">
        <v>27185.325750372958</v>
      </c>
      <c r="D15" s="15">
        <v>3.0686125315999999</v>
      </c>
      <c r="F15" s="15">
        <v>27185.325750372958</v>
      </c>
      <c r="G15" s="15">
        <v>32.643713272799999</v>
      </c>
      <c r="I15" s="15">
        <v>27185.325750372958</v>
      </c>
      <c r="J15" s="15">
        <v>0.82142872760000007</v>
      </c>
      <c r="L15" s="10">
        <f t="shared" si="0"/>
        <v>27185.325750372958</v>
      </c>
      <c r="M15" s="10">
        <f t="shared" si="1"/>
        <v>0.82142872760000007</v>
      </c>
      <c r="O15" s="47">
        <v>27185.325750372958</v>
      </c>
    </row>
    <row r="16" spans="1:15">
      <c r="A16" s="4" t="s">
        <v>20</v>
      </c>
      <c r="B16" s="14"/>
      <c r="C16" s="15">
        <v>32968.495381183588</v>
      </c>
      <c r="D16" s="15">
        <v>2.6603620569999999</v>
      </c>
      <c r="F16" s="15">
        <v>32968.495381183588</v>
      </c>
      <c r="G16" s="15">
        <v>30.634849498000001</v>
      </c>
      <c r="I16" s="15">
        <v>32968.495381183588</v>
      </c>
      <c r="J16" s="15">
        <v>0.72249085840000005</v>
      </c>
      <c r="L16" s="10">
        <f t="shared" si="0"/>
        <v>32968.495381183588</v>
      </c>
      <c r="M16" s="10">
        <f t="shared" si="1"/>
        <v>0.72249085840000005</v>
      </c>
      <c r="O16" s="47">
        <v>32968.495381183588</v>
      </c>
    </row>
    <row r="17" spans="1:15">
      <c r="A17" s="4" t="s">
        <v>21</v>
      </c>
      <c r="B17" s="14"/>
      <c r="C17" s="15">
        <v>25707.931456604361</v>
      </c>
      <c r="D17" s="15">
        <v>2.9934276456000002</v>
      </c>
      <c r="F17" s="15">
        <v>25707.931456604361</v>
      </c>
      <c r="G17" s="15">
        <v>33.226655288000003</v>
      </c>
      <c r="I17" s="15">
        <v>25707.931456604361</v>
      </c>
      <c r="J17" s="15">
        <v>0.85639745710000015</v>
      </c>
      <c r="L17" s="10">
        <f t="shared" si="0"/>
        <v>25707.931456604361</v>
      </c>
      <c r="M17" s="10">
        <f t="shared" si="1"/>
        <v>0.85639745710000015</v>
      </c>
      <c r="O17" s="47">
        <v>25707.931456604361</v>
      </c>
    </row>
    <row r="18" spans="1:15">
      <c r="A18" s="4" t="s">
        <v>22</v>
      </c>
      <c r="B18" s="14"/>
      <c r="C18" s="15">
        <v>27576.237647117101</v>
      </c>
      <c r="D18" s="15">
        <v>2.9580321146999999</v>
      </c>
      <c r="F18" s="15">
        <v>27576.237647117101</v>
      </c>
      <c r="G18" s="15">
        <v>32.715037778899998</v>
      </c>
      <c r="I18" s="15">
        <v>27576.237647117101</v>
      </c>
      <c r="J18" s="15">
        <v>0.82337236380000012</v>
      </c>
      <c r="L18" s="10">
        <f t="shared" si="0"/>
        <v>27576.237647117101</v>
      </c>
      <c r="M18" s="10">
        <f t="shared" si="1"/>
        <v>0.82337236380000012</v>
      </c>
      <c r="O18" s="47">
        <v>27576.237647117101</v>
      </c>
    </row>
    <row r="19" spans="1:15">
      <c r="A19" s="22" t="s">
        <v>23</v>
      </c>
      <c r="B19" s="14"/>
      <c r="C19" s="30">
        <v>27172.55952733328</v>
      </c>
      <c r="D19" s="30">
        <v>3.895162231600001</v>
      </c>
      <c r="F19" s="30">
        <v>27172.55952733328</v>
      </c>
      <c r="G19" s="30">
        <v>37.874455665500001</v>
      </c>
      <c r="I19" s="30">
        <v>27172.55952733328</v>
      </c>
      <c r="J19" s="30">
        <v>1.2319819081000001</v>
      </c>
      <c r="L19" s="10">
        <f t="shared" si="0"/>
        <v>27172.55952733328</v>
      </c>
      <c r="M19" s="10">
        <f t="shared" si="1"/>
        <v>1.2319819081000001</v>
      </c>
      <c r="O19" s="47">
        <v>27172.55952733328</v>
      </c>
    </row>
    <row r="20" spans="1:15">
      <c r="A20" s="4" t="s">
        <v>24</v>
      </c>
      <c r="B20" s="14"/>
      <c r="C20" s="15">
        <v>27714.571507831832</v>
      </c>
      <c r="D20" s="15">
        <v>4.1302778061000014</v>
      </c>
      <c r="F20" s="15">
        <v>27714.571507831832</v>
      </c>
      <c r="G20" s="15">
        <v>40.1829467118</v>
      </c>
      <c r="I20" s="15">
        <v>27714.571507831832</v>
      </c>
      <c r="J20" s="15">
        <v>1.1061252582000001</v>
      </c>
      <c r="L20" s="10">
        <f t="shared" si="0"/>
        <v>27714.571507831832</v>
      </c>
      <c r="M20" s="10">
        <f t="shared" si="1"/>
        <v>1.1061252582000001</v>
      </c>
      <c r="O20" s="47">
        <v>27714.571507831832</v>
      </c>
    </row>
    <row r="21" spans="1:15">
      <c r="A21" s="4" t="s">
        <v>25</v>
      </c>
      <c r="B21" s="14"/>
      <c r="C21" s="15">
        <v>33704.71869310092</v>
      </c>
      <c r="D21" s="15">
        <v>3.6700138368999999</v>
      </c>
      <c r="F21" s="15">
        <v>33704.71869310092</v>
      </c>
      <c r="G21" s="15">
        <v>36.3397079605</v>
      </c>
      <c r="I21" s="15">
        <v>33704.71869310092</v>
      </c>
      <c r="J21" s="15">
        <v>1.1033309191</v>
      </c>
      <c r="L21" s="10">
        <f t="shared" si="0"/>
        <v>33704.71869310092</v>
      </c>
      <c r="M21" s="10">
        <f t="shared" si="1"/>
        <v>1.1033309191</v>
      </c>
      <c r="O21" s="47">
        <v>33704.71869310092</v>
      </c>
    </row>
    <row r="22" spans="1:15">
      <c r="A22" s="4" t="s">
        <v>26</v>
      </c>
      <c r="B22" s="14"/>
      <c r="C22" s="15">
        <v>26297.670508225048</v>
      </c>
      <c r="D22" s="15">
        <v>3.9490523228000001</v>
      </c>
      <c r="F22" s="15">
        <v>26297.670508225048</v>
      </c>
      <c r="G22" s="15">
        <v>39.803334062300003</v>
      </c>
      <c r="I22" s="15">
        <v>26297.670508225048</v>
      </c>
      <c r="J22" s="15">
        <v>1.267511625</v>
      </c>
      <c r="L22" s="10">
        <f t="shared" si="0"/>
        <v>26297.670508225048</v>
      </c>
      <c r="M22" s="10">
        <f t="shared" si="1"/>
        <v>1.267511625</v>
      </c>
      <c r="O22" s="47">
        <v>26297.670508225048</v>
      </c>
    </row>
    <row r="23" spans="1:15">
      <c r="A23" s="4" t="s">
        <v>27</v>
      </c>
      <c r="B23" s="14"/>
      <c r="C23" s="15">
        <v>28084.82789778896</v>
      </c>
      <c r="D23" s="15">
        <v>4.0254154331000001</v>
      </c>
      <c r="F23" s="15">
        <v>28084.82789778896</v>
      </c>
      <c r="G23" s="15">
        <v>39.413195125100003</v>
      </c>
      <c r="I23" s="15">
        <v>28084.28082804989</v>
      </c>
      <c r="J23" s="15">
        <v>1.0253775897999999</v>
      </c>
      <c r="L23" s="10">
        <f t="shared" si="0"/>
        <v>28084.82789778896</v>
      </c>
      <c r="M23" s="10">
        <f t="shared" si="1"/>
        <v>1.0253775897999999</v>
      </c>
      <c r="O23" s="47">
        <v>28084.82789778896</v>
      </c>
    </row>
    <row r="24" spans="1:15">
      <c r="A24" s="22" t="s">
        <v>28</v>
      </c>
      <c r="B24" s="14"/>
      <c r="C24" s="30">
        <v>27548.470697876252</v>
      </c>
      <c r="D24" s="30">
        <v>4.9633257518000011</v>
      </c>
      <c r="F24" s="30">
        <v>27548.470697876252</v>
      </c>
      <c r="G24" s="30">
        <v>43.825543552799999</v>
      </c>
      <c r="I24" s="30">
        <v>27548.470697876252</v>
      </c>
      <c r="J24" s="30">
        <v>1.2645224126000001</v>
      </c>
      <c r="L24" s="10">
        <f t="shared" si="0"/>
        <v>27548.470697876252</v>
      </c>
      <c r="M24" s="10">
        <f t="shared" si="1"/>
        <v>1.2645224126000001</v>
      </c>
      <c r="O24" s="47">
        <v>27548.470697876252</v>
      </c>
    </row>
    <row r="25" spans="1:15">
      <c r="A25" s="4" t="s">
        <v>29</v>
      </c>
      <c r="B25" s="14"/>
      <c r="C25" s="15">
        <v>28063.598401943669</v>
      </c>
      <c r="D25" s="15">
        <v>4.8964427343999999</v>
      </c>
      <c r="F25" s="15">
        <v>28063.598401943669</v>
      </c>
      <c r="G25" s="15">
        <v>46.056190948400001</v>
      </c>
      <c r="I25" s="15">
        <v>28063.598401943669</v>
      </c>
      <c r="J25" s="15">
        <v>1.3702824406</v>
      </c>
      <c r="L25" s="10">
        <f t="shared" si="0"/>
        <v>28063.598401943669</v>
      </c>
      <c r="M25" s="10">
        <f t="shared" si="1"/>
        <v>1.3702824406</v>
      </c>
      <c r="O25" s="47">
        <v>28063.598401943669</v>
      </c>
    </row>
    <row r="26" spans="1:15">
      <c r="A26" s="4" t="s">
        <v>30</v>
      </c>
      <c r="B26" s="14"/>
      <c r="C26" s="15">
        <v>34201.109585542777</v>
      </c>
      <c r="D26" s="15">
        <v>4.5579771978999997</v>
      </c>
      <c r="F26" s="15">
        <v>34201.109585542777</v>
      </c>
      <c r="G26" s="15">
        <v>42.822017973000001</v>
      </c>
      <c r="I26" s="15">
        <v>34201.109585542777</v>
      </c>
      <c r="J26" s="15">
        <v>1.3774718791</v>
      </c>
      <c r="L26" s="10">
        <f t="shared" si="0"/>
        <v>34201.109585542777</v>
      </c>
      <c r="M26" s="10">
        <f t="shared" si="1"/>
        <v>1.3774718791</v>
      </c>
      <c r="O26" s="47">
        <v>34201.109585542777</v>
      </c>
    </row>
    <row r="27" spans="1:15">
      <c r="A27" s="4" t="s">
        <v>31</v>
      </c>
      <c r="B27" s="14"/>
      <c r="C27" s="15">
        <v>26682.614849895392</v>
      </c>
      <c r="D27" s="15">
        <v>5.0861118232000004</v>
      </c>
      <c r="F27" s="15">
        <v>26682.614849895392</v>
      </c>
      <c r="G27" s="15">
        <v>45.109056824900001</v>
      </c>
      <c r="I27" s="15">
        <v>26682.614849895392</v>
      </c>
      <c r="J27" s="15">
        <v>1.4547886404000001</v>
      </c>
      <c r="L27" s="10">
        <f t="shared" si="0"/>
        <v>26682.614849895392</v>
      </c>
      <c r="M27" s="10">
        <f t="shared" si="1"/>
        <v>1.4547886404000001</v>
      </c>
      <c r="O27" s="47">
        <v>26682.614849895392</v>
      </c>
    </row>
    <row r="28" spans="1:15">
      <c r="A28" s="4" t="s">
        <v>32</v>
      </c>
      <c r="B28" s="14"/>
      <c r="C28" s="15">
        <v>28431.499034598561</v>
      </c>
      <c r="D28" s="15">
        <v>5.0034696629000006</v>
      </c>
      <c r="F28" s="15">
        <v>28431.499034598561</v>
      </c>
      <c r="G28" s="15">
        <v>44.438996856200013</v>
      </c>
      <c r="I28" s="15">
        <v>28430.475813041448</v>
      </c>
      <c r="J28" s="15">
        <v>1.4271595617999999</v>
      </c>
      <c r="L28" s="10">
        <f t="shared" si="0"/>
        <v>28431.499034598561</v>
      </c>
      <c r="M28" s="10">
        <f t="shared" si="1"/>
        <v>1.4271595617999999</v>
      </c>
      <c r="O28" s="47">
        <v>28431.499034598561</v>
      </c>
    </row>
    <row r="29" spans="1:15">
      <c r="A29" s="22" t="s">
        <v>33</v>
      </c>
      <c r="B29" s="14"/>
      <c r="C29" s="30">
        <v>28028.595771272208</v>
      </c>
      <c r="D29" s="30">
        <v>7.5033199600000007</v>
      </c>
      <c r="F29" s="30">
        <v>28028.595771272208</v>
      </c>
      <c r="G29" s="30">
        <v>61.267766279300012</v>
      </c>
      <c r="I29" s="30">
        <v>28028.595771272208</v>
      </c>
      <c r="J29" s="30">
        <v>2.2135740876000001</v>
      </c>
      <c r="L29" s="10">
        <f t="shared" si="0"/>
        <v>28028.595771272208</v>
      </c>
      <c r="M29" s="10">
        <f t="shared" si="1"/>
        <v>2.2135740876000001</v>
      </c>
      <c r="O29" s="47">
        <v>28028.595771272219</v>
      </c>
    </row>
    <row r="30" spans="1:15">
      <c r="A30" s="4" t="s">
        <v>34</v>
      </c>
      <c r="B30" s="14"/>
      <c r="C30" s="15">
        <v>28516.474500301239</v>
      </c>
      <c r="D30" s="15">
        <v>7.1536120097999998</v>
      </c>
      <c r="F30" s="15">
        <v>28516.474500301239</v>
      </c>
      <c r="G30" s="15">
        <v>59.946473858799997</v>
      </c>
      <c r="I30" s="15">
        <v>28516.474500301239</v>
      </c>
      <c r="J30" s="15">
        <v>2.4813974713000002</v>
      </c>
      <c r="L30" s="10">
        <f t="shared" si="0"/>
        <v>28516.474500301239</v>
      </c>
      <c r="M30" s="10">
        <f t="shared" si="1"/>
        <v>2.4813974713000002</v>
      </c>
      <c r="O30" s="47">
        <v>28516.474500301239</v>
      </c>
    </row>
    <row r="31" spans="1:15">
      <c r="A31" s="4" t="s">
        <v>35</v>
      </c>
      <c r="B31" s="14"/>
      <c r="C31" s="15">
        <v>34817.972817021116</v>
      </c>
      <c r="D31" s="15">
        <v>6.7004506536999999</v>
      </c>
      <c r="F31" s="15">
        <v>34817.972817021116</v>
      </c>
      <c r="G31" s="15">
        <v>55.564716343400008</v>
      </c>
      <c r="I31" s="15">
        <v>34817.972817021116</v>
      </c>
      <c r="J31" s="15">
        <v>2.4649437301999999</v>
      </c>
      <c r="L31" s="10">
        <f t="shared" si="0"/>
        <v>34817.972817021116</v>
      </c>
      <c r="M31" s="10">
        <f t="shared" si="1"/>
        <v>2.4649437301999999</v>
      </c>
      <c r="O31" s="47">
        <v>34817.972817021116</v>
      </c>
    </row>
    <row r="32" spans="1:15">
      <c r="A32" s="4" t="s">
        <v>36</v>
      </c>
      <c r="B32" s="14"/>
      <c r="C32" s="15">
        <v>27219.045013074581</v>
      </c>
      <c r="D32" s="15">
        <v>7.7178687907000008</v>
      </c>
      <c r="F32" s="15">
        <v>27219.045013074581</v>
      </c>
      <c r="G32" s="15">
        <v>63.085913988400002</v>
      </c>
      <c r="I32" s="15">
        <v>27219.045013074581</v>
      </c>
      <c r="J32" s="15">
        <v>2.1057761881000001</v>
      </c>
      <c r="L32" s="10">
        <f t="shared" si="0"/>
        <v>27219.045013074581</v>
      </c>
      <c r="M32" s="10">
        <f t="shared" si="1"/>
        <v>2.1057761881000001</v>
      </c>
      <c r="O32" s="47">
        <v>27219.045013074581</v>
      </c>
    </row>
    <row r="33" spans="1:15">
      <c r="A33" s="4" t="s">
        <v>37</v>
      </c>
      <c r="B33" s="14"/>
      <c r="C33" s="18">
        <v>28900.432742983121</v>
      </c>
      <c r="D33" s="18">
        <v>7.8142117741000003</v>
      </c>
      <c r="F33" s="18">
        <v>28900.432742983121</v>
      </c>
      <c r="G33" s="18">
        <v>68.338933051400005</v>
      </c>
      <c r="I33" s="18">
        <v>28900.432742983121</v>
      </c>
      <c r="J33" s="18">
        <v>2.804407066</v>
      </c>
      <c r="L33" s="10">
        <f t="shared" si="0"/>
        <v>28900.432742983121</v>
      </c>
      <c r="M33" s="10">
        <f t="shared" si="1"/>
        <v>2.804407066</v>
      </c>
      <c r="O33" s="47">
        <v>28900.432742983121</v>
      </c>
    </row>
    <row r="34" spans="1:15">
      <c r="A34" s="22" t="s">
        <v>38</v>
      </c>
      <c r="B34" s="14"/>
      <c r="C34" s="15">
        <v>28476.796003140938</v>
      </c>
      <c r="D34" s="15">
        <v>9.0890054080000002</v>
      </c>
      <c r="F34" s="15">
        <v>28476.796003140938</v>
      </c>
      <c r="G34" s="15">
        <v>80.191280565000014</v>
      </c>
      <c r="I34" s="15">
        <v>28476.796003140938</v>
      </c>
      <c r="J34" s="15">
        <v>2.9144399441000002</v>
      </c>
      <c r="L34" s="10">
        <f t="shared" si="0"/>
        <v>28476.796003140938</v>
      </c>
      <c r="M34" s="10">
        <f t="shared" si="1"/>
        <v>2.9144399441000002</v>
      </c>
      <c r="O34" s="47">
        <v>28476.796003140938</v>
      </c>
    </row>
    <row r="35" spans="1:15">
      <c r="A35" s="4" t="s">
        <v>39</v>
      </c>
      <c r="B35" s="14"/>
      <c r="C35" s="15">
        <v>28914.196199316892</v>
      </c>
      <c r="D35" s="15">
        <v>9.1364196839999998</v>
      </c>
      <c r="F35" s="15">
        <v>28914.196199316892</v>
      </c>
      <c r="G35" s="15">
        <v>79.141339381800009</v>
      </c>
      <c r="I35" s="15">
        <v>28914.196199316892</v>
      </c>
      <c r="J35" s="15">
        <v>3.4926124663000002</v>
      </c>
      <c r="L35" s="10">
        <f t="shared" si="0"/>
        <v>28914.196199316892</v>
      </c>
      <c r="M35" s="10">
        <f t="shared" si="1"/>
        <v>3.4926124663000002</v>
      </c>
      <c r="O35" s="47">
        <v>28914.196199316892</v>
      </c>
    </row>
    <row r="36" spans="1:15">
      <c r="A36" s="4" t="s">
        <v>40</v>
      </c>
      <c r="B36" s="14"/>
      <c r="C36" s="15">
        <v>35356.859337487818</v>
      </c>
      <c r="D36" s="15">
        <v>9.1494503036000019</v>
      </c>
      <c r="F36" s="15">
        <v>35356.859337487818</v>
      </c>
      <c r="G36" s="15">
        <v>74.687016476300002</v>
      </c>
      <c r="I36" s="15">
        <v>35356.859337487818</v>
      </c>
      <c r="J36" s="15">
        <v>3.474438422</v>
      </c>
      <c r="L36" s="10">
        <f t="shared" si="0"/>
        <v>35356.859337487818</v>
      </c>
      <c r="M36" s="10">
        <f t="shared" si="1"/>
        <v>3.474438422</v>
      </c>
      <c r="O36" s="47">
        <v>35356.859337487818</v>
      </c>
    </row>
    <row r="37" spans="1:15">
      <c r="A37" s="4" t="s">
        <v>41</v>
      </c>
      <c r="B37" s="14"/>
      <c r="C37" s="15">
        <v>27695.806634625191</v>
      </c>
      <c r="D37" s="15">
        <v>8.9862801295000008</v>
      </c>
      <c r="F37" s="15">
        <v>27695.806634625191</v>
      </c>
      <c r="G37" s="15">
        <v>77.205150980300004</v>
      </c>
      <c r="I37" s="15">
        <v>27695.806634625191</v>
      </c>
      <c r="J37" s="15">
        <v>2.6176329903000002</v>
      </c>
      <c r="L37" s="10">
        <f t="shared" si="0"/>
        <v>27695.806634625191</v>
      </c>
      <c r="M37" s="10">
        <f t="shared" si="1"/>
        <v>2.6176329903000002</v>
      </c>
      <c r="O37" s="47">
        <v>27695.806634625191</v>
      </c>
    </row>
    <row r="38" spans="1:15">
      <c r="A38" s="4" t="s">
        <v>42</v>
      </c>
      <c r="B38" s="14"/>
      <c r="C38" s="15">
        <v>29313.559890013301</v>
      </c>
      <c r="D38" s="15">
        <v>9.6027732928000002</v>
      </c>
      <c r="F38" s="15">
        <v>29313.559890013301</v>
      </c>
      <c r="G38" s="15">
        <v>79.26968835400001</v>
      </c>
      <c r="I38" s="15">
        <v>29313.559890013301</v>
      </c>
      <c r="J38" s="15">
        <v>3.2847343218999998</v>
      </c>
      <c r="L38" s="10">
        <f t="shared" si="0"/>
        <v>29313.559890013301</v>
      </c>
      <c r="M38" s="10">
        <f t="shared" si="1"/>
        <v>3.2847343218999998</v>
      </c>
      <c r="O38" s="47">
        <v>29313.559890013301</v>
      </c>
    </row>
    <row r="39" spans="1:15">
      <c r="A39" s="22" t="s">
        <v>43</v>
      </c>
      <c r="B39" s="14"/>
      <c r="C39" s="30">
        <v>29017.56732099305</v>
      </c>
      <c r="D39" s="30">
        <v>11.632477646</v>
      </c>
      <c r="F39" s="30">
        <v>29017.56732099305</v>
      </c>
      <c r="G39" s="30">
        <v>153.3730245166</v>
      </c>
      <c r="I39" s="30">
        <v>29017.56732099305</v>
      </c>
      <c r="J39" s="30">
        <v>4.5467650545000007</v>
      </c>
      <c r="L39" s="10">
        <f t="shared" si="0"/>
        <v>29017.56732099305</v>
      </c>
      <c r="M39" s="10">
        <f t="shared" si="1"/>
        <v>4.5467650545000007</v>
      </c>
      <c r="O39" s="47">
        <v>29017.56732099305</v>
      </c>
    </row>
    <row r="40" spans="1:15">
      <c r="A40" s="4" t="s">
        <v>44</v>
      </c>
      <c r="B40" s="14"/>
      <c r="C40" s="15">
        <v>29437.784316676429</v>
      </c>
      <c r="D40" s="15">
        <v>11.431999151299999</v>
      </c>
      <c r="F40" s="15">
        <v>29437.784316676429</v>
      </c>
      <c r="G40" s="15">
        <v>153.805737577</v>
      </c>
      <c r="I40" s="15">
        <v>29437.784316676429</v>
      </c>
      <c r="J40" s="15">
        <v>4.4785583869000014</v>
      </c>
      <c r="L40" s="10">
        <f t="shared" si="0"/>
        <v>29437.784316676429</v>
      </c>
      <c r="M40" s="10">
        <f t="shared" si="1"/>
        <v>4.4785583869000014</v>
      </c>
      <c r="O40" s="47">
        <v>29437.784316676429</v>
      </c>
    </row>
    <row r="41" spans="1:15">
      <c r="A41" s="4" t="s">
        <v>45</v>
      </c>
      <c r="B41" s="14"/>
      <c r="C41" s="15">
        <v>36147.323039487012</v>
      </c>
      <c r="D41" s="15">
        <v>11.7044289669</v>
      </c>
      <c r="F41" s="15">
        <v>36147.323039487012</v>
      </c>
      <c r="G41" s="15">
        <v>159.0104082755</v>
      </c>
      <c r="I41" s="15">
        <v>36147.323039487012</v>
      </c>
      <c r="J41" s="15">
        <v>5.5835459779000001</v>
      </c>
      <c r="L41" s="10">
        <f t="shared" si="0"/>
        <v>36147.323039487012</v>
      </c>
      <c r="M41" s="10">
        <f t="shared" si="1"/>
        <v>5.5835459779000001</v>
      </c>
      <c r="O41" s="47">
        <v>36147.323039487012</v>
      </c>
    </row>
    <row r="42" spans="1:15">
      <c r="A42" s="4" t="s">
        <v>46</v>
      </c>
      <c r="B42" s="14"/>
      <c r="C42" s="15">
        <v>28207.855392387839</v>
      </c>
      <c r="D42" s="15">
        <v>10.892904504200001</v>
      </c>
      <c r="F42" s="15">
        <v>28207.855392387839</v>
      </c>
      <c r="G42" s="15">
        <v>147.7739147405</v>
      </c>
      <c r="I42" s="15">
        <v>28207.855392387839</v>
      </c>
      <c r="J42" s="15">
        <v>4.5779041875999997</v>
      </c>
      <c r="L42" s="10">
        <f t="shared" si="0"/>
        <v>28207.855392387839</v>
      </c>
      <c r="M42" s="10">
        <f t="shared" si="1"/>
        <v>4.5779041875999997</v>
      </c>
      <c r="O42" s="47">
        <v>28207.855392387839</v>
      </c>
    </row>
    <row r="43" spans="1:15">
      <c r="A43" s="4" t="s">
        <v>47</v>
      </c>
      <c r="B43" s="14"/>
      <c r="C43" s="15">
        <v>29853.958292456951</v>
      </c>
      <c r="D43" s="15">
        <v>12.772121854</v>
      </c>
      <c r="F43" s="15">
        <v>29853.958292456951</v>
      </c>
      <c r="G43" s="15">
        <v>167.77802012980001</v>
      </c>
      <c r="I43" s="15">
        <v>29853.958292456951</v>
      </c>
      <c r="J43" s="15">
        <v>4.6602297966000004</v>
      </c>
      <c r="L43" s="10">
        <f t="shared" si="0"/>
        <v>29853.958292456951</v>
      </c>
      <c r="M43" s="10">
        <f t="shared" si="1"/>
        <v>4.6602297966000004</v>
      </c>
      <c r="O43" s="47">
        <v>29853.958292456951</v>
      </c>
    </row>
    <row r="44" spans="1:15">
      <c r="A44" s="22" t="s">
        <v>48</v>
      </c>
      <c r="B44" s="14"/>
      <c r="C44" s="30">
        <v>28222.295339820172</v>
      </c>
      <c r="D44" s="30">
        <v>13.000632722800001</v>
      </c>
      <c r="F44" s="30">
        <v>28222.295339820172</v>
      </c>
      <c r="G44" s="30">
        <v>99.704803640400002</v>
      </c>
      <c r="I44" s="30">
        <v>28222.295339820172</v>
      </c>
      <c r="J44" s="30">
        <v>4.9922160317000008</v>
      </c>
      <c r="L44" s="10">
        <f t="shared" si="0"/>
        <v>28222.295339820172</v>
      </c>
      <c r="M44" s="10">
        <f t="shared" si="1"/>
        <v>4.9922160317000008</v>
      </c>
      <c r="O44" s="47">
        <v>28222.295339820172</v>
      </c>
    </row>
    <row r="45" spans="1:15">
      <c r="A45" s="4" t="s">
        <v>49</v>
      </c>
      <c r="B45" s="14"/>
      <c r="C45" s="15">
        <v>28535.653904704719</v>
      </c>
      <c r="D45" s="15">
        <v>13.5340484218</v>
      </c>
      <c r="F45" s="15">
        <v>28535.653904704719</v>
      </c>
      <c r="G45" s="15">
        <v>104.81970619419999</v>
      </c>
      <c r="I45" s="15">
        <v>28535.653904704719</v>
      </c>
      <c r="J45" s="15">
        <v>4.6144273912999996</v>
      </c>
      <c r="L45" s="10">
        <f t="shared" si="0"/>
        <v>28535.653904704719</v>
      </c>
      <c r="M45" s="10">
        <f t="shared" si="1"/>
        <v>4.6144273912999996</v>
      </c>
      <c r="O45" s="47">
        <v>28535.653904704719</v>
      </c>
    </row>
    <row r="46" spans="1:15">
      <c r="A46" s="4" t="s">
        <v>50</v>
      </c>
      <c r="B46" s="14"/>
      <c r="C46" s="15">
        <v>34700.407720060073</v>
      </c>
      <c r="D46" s="15">
        <v>12.9292872506</v>
      </c>
      <c r="F46" s="15">
        <v>34700.407720060073</v>
      </c>
      <c r="G46" s="15">
        <v>99.389098067300012</v>
      </c>
      <c r="I46" s="15">
        <v>34700.407720060073</v>
      </c>
      <c r="J46" s="15">
        <v>4.6348672687000008</v>
      </c>
      <c r="L46" s="10">
        <f t="shared" si="0"/>
        <v>34700.407720060073</v>
      </c>
      <c r="M46" s="10">
        <f t="shared" si="1"/>
        <v>4.6348672687000008</v>
      </c>
      <c r="O46" s="47">
        <v>34700.407720060073</v>
      </c>
    </row>
    <row r="47" spans="1:15">
      <c r="A47" s="4" t="s">
        <v>51</v>
      </c>
      <c r="B47" s="14"/>
      <c r="C47" s="15">
        <v>27428.871242092871</v>
      </c>
      <c r="D47" s="15">
        <v>12.9595452296</v>
      </c>
      <c r="F47" s="15">
        <v>27428.871242092871</v>
      </c>
      <c r="G47" s="15">
        <v>95.423453564200003</v>
      </c>
      <c r="I47" s="15">
        <v>27428.871242092871</v>
      </c>
      <c r="J47" s="15">
        <v>4.7320330391000009</v>
      </c>
      <c r="L47" s="10">
        <f t="shared" si="0"/>
        <v>27428.871242092871</v>
      </c>
      <c r="M47" s="10">
        <f t="shared" si="1"/>
        <v>4.7320330391000009</v>
      </c>
      <c r="O47" s="47">
        <v>27428.871242092871</v>
      </c>
    </row>
    <row r="48" spans="1:15">
      <c r="A48" s="5" t="s">
        <v>52</v>
      </c>
      <c r="B48" s="14"/>
      <c r="C48" s="18">
        <v>29138.552573478821</v>
      </c>
      <c r="D48" s="18">
        <v>13.9108706347</v>
      </c>
      <c r="F48" s="18">
        <v>29138.552573478821</v>
      </c>
      <c r="G48" s="18">
        <v>106.1382444107</v>
      </c>
      <c r="I48" s="18">
        <v>29138.552573478821</v>
      </c>
      <c r="J48" s="18">
        <v>4.9742069375</v>
      </c>
      <c r="L48" s="34">
        <f t="shared" ref="L48:M50" si="2">MAX(C48,F48,I48)</f>
        <v>29138.552573478821</v>
      </c>
      <c r="M48" s="34">
        <f t="shared" ref="M48:M49" si="3">MIN(D48,G48,J48)</f>
        <v>4.9742069375</v>
      </c>
      <c r="O48" s="48">
        <v>29138.552573478821</v>
      </c>
    </row>
    <row r="49" spans="1:13">
      <c r="A49" s="2" t="s">
        <v>53</v>
      </c>
      <c r="B49" s="25"/>
      <c r="C49" s="30">
        <f>AVERAGE(C4:C48)</f>
        <v>28550.847871169892</v>
      </c>
      <c r="D49" s="30">
        <f t="shared" ref="D49:J49" si="4">AVERAGE(D4:D48)</f>
        <v>6.3895846664044456</v>
      </c>
      <c r="E49" s="30"/>
      <c r="F49" s="30">
        <f t="shared" si="4"/>
        <v>28550.847871169892</v>
      </c>
      <c r="G49" s="30">
        <f t="shared" si="4"/>
        <v>62.150867194755556</v>
      </c>
      <c r="H49" s="30"/>
      <c r="I49" s="30">
        <f t="shared" si="4"/>
        <v>28550.782525746235</v>
      </c>
      <c r="J49" s="30">
        <f t="shared" si="4"/>
        <v>2.1744939893577779</v>
      </c>
      <c r="L49" s="34">
        <f t="shared" si="2"/>
        <v>28550.847871169892</v>
      </c>
      <c r="M49" s="34">
        <f t="shared" si="3"/>
        <v>2.1744939893577779</v>
      </c>
    </row>
    <row r="50" spans="1:13">
      <c r="A50" s="1" t="s">
        <v>54</v>
      </c>
      <c r="B50" s="37"/>
      <c r="C50" s="32" cm="1">
        <f t="array" ref="C50">SUM(--(C4:C48=L4:L48))</f>
        <v>45</v>
      </c>
      <c r="D50" s="32" cm="1">
        <f t="array" ref="D50">SUM(--(D4:D48=M4:M48))</f>
        <v>0</v>
      </c>
      <c r="E50" s="32"/>
      <c r="F50" s="32" cm="1">
        <f t="array" ref="F50">SUM(--(F4:F48=L4:L48))</f>
        <v>45</v>
      </c>
      <c r="G50" s="32" cm="1">
        <f t="array" ref="G50">SUM(--(G4:G48=M4:M48))</f>
        <v>0</v>
      </c>
      <c r="H50" s="32"/>
      <c r="I50" s="32" cm="1">
        <f t="array" ref="I50">SUM(--(I4:I48=L4:L48))</f>
        <v>42</v>
      </c>
      <c r="J50" s="32" cm="1">
        <f t="array" ref="J50">SUM(--(J4:J48=M4:M48))</f>
        <v>45</v>
      </c>
      <c r="K50" s="33"/>
      <c r="L50" s="35">
        <f t="shared" si="2"/>
        <v>45</v>
      </c>
      <c r="M50" s="35">
        <f t="shared" si="2"/>
        <v>45</v>
      </c>
    </row>
  </sheetData>
  <mergeCells count="4">
    <mergeCell ref="C2:D2"/>
    <mergeCell ref="F2:G2"/>
    <mergeCell ref="I2:J2"/>
    <mergeCell ref="L2:M2"/>
  </mergeCells>
  <conditionalFormatting sqref="C4:C50 F4:F50 I4:I50">
    <cfRule type="expression" dxfId="15" priority="1">
      <formula>C4=$L4</formula>
    </cfRule>
  </conditionalFormatting>
  <conditionalFormatting sqref="D4:D50 G4:G50 J4:J50">
    <cfRule type="expression" dxfId="14" priority="2">
      <formula>D4=$M4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81CC-AD03-DC46-A504-3AB46E9C97E3}">
  <dimension ref="A1:O50"/>
  <sheetViews>
    <sheetView topLeftCell="C1" workbookViewId="0">
      <selection activeCell="P4" sqref="P4:P48"/>
    </sheetView>
  </sheetViews>
  <sheetFormatPr defaultColWidth="8.85546875" defaultRowHeight="14.1"/>
  <cols>
    <col min="1" max="1" width="15.85546875" style="4" customWidth="1"/>
    <col min="2" max="2" width="1.85546875" style="3" customWidth="1"/>
    <col min="3" max="3" width="9.7109375" style="15" bestFit="1" customWidth="1"/>
    <col min="4" max="4" width="9.7109375" style="15" customWidth="1"/>
    <col min="5" max="5" width="1.85546875" style="16" customWidth="1"/>
    <col min="6" max="7" width="9.7109375" style="15" customWidth="1"/>
    <col min="8" max="8" width="1.85546875" style="16" customWidth="1"/>
    <col min="9" max="10" width="9.7109375" style="15" customWidth="1"/>
    <col min="11" max="11" width="8.85546875" style="3"/>
    <col min="12" max="12" width="9.7109375" style="10" bestFit="1" customWidth="1"/>
    <col min="13" max="13" width="8.85546875" style="10"/>
    <col min="14" max="14" width="8.85546875" style="3"/>
    <col min="15" max="15" width="15.85546875" style="10" customWidth="1"/>
    <col min="16" max="16" width="11.7109375" style="3" customWidth="1"/>
    <col min="17" max="16384" width="8.85546875" style="3"/>
  </cols>
  <sheetData>
    <row r="1" spans="1:15">
      <c r="L1" s="34"/>
      <c r="M1" s="34"/>
    </row>
    <row r="2" spans="1:15">
      <c r="A2" s="2"/>
      <c r="B2" s="23"/>
      <c r="C2" s="49" t="s">
        <v>0</v>
      </c>
      <c r="D2" s="49"/>
      <c r="E2" s="26"/>
      <c r="F2" s="49" t="s">
        <v>1</v>
      </c>
      <c r="G2" s="49"/>
      <c r="H2" s="26"/>
      <c r="I2" s="50" t="s">
        <v>2</v>
      </c>
      <c r="J2" s="50"/>
      <c r="L2" s="51" t="s">
        <v>3</v>
      </c>
      <c r="M2" s="51"/>
    </row>
    <row r="3" spans="1:15">
      <c r="A3" s="11" t="s">
        <v>4</v>
      </c>
      <c r="B3" s="27"/>
      <c r="C3" s="28" t="s">
        <v>5</v>
      </c>
      <c r="D3" s="29" t="s">
        <v>6</v>
      </c>
      <c r="F3" s="13" t="s">
        <v>5</v>
      </c>
      <c r="G3" s="13" t="s">
        <v>6</v>
      </c>
      <c r="I3" s="13" t="s">
        <v>5</v>
      </c>
      <c r="J3" s="13" t="s">
        <v>6</v>
      </c>
      <c r="L3" s="28" t="s">
        <v>5</v>
      </c>
      <c r="M3" s="28" t="s">
        <v>6</v>
      </c>
      <c r="O3" s="46" t="s">
        <v>7</v>
      </c>
    </row>
    <row r="4" spans="1:15">
      <c r="A4" s="4" t="s">
        <v>55</v>
      </c>
      <c r="B4" s="14"/>
      <c r="C4" s="15">
        <v>16894.70012987297</v>
      </c>
      <c r="D4" s="15">
        <v>1.0704792700000001</v>
      </c>
      <c r="F4" s="15">
        <v>16894.70012987297</v>
      </c>
      <c r="G4" s="15">
        <v>14.9403248734</v>
      </c>
      <c r="I4" s="15">
        <v>16894.70012987297</v>
      </c>
      <c r="J4" s="15">
        <v>0.68284658649999996</v>
      </c>
      <c r="L4" s="10">
        <f>MAX(C4,F4,I4)</f>
        <v>16894.70012987297</v>
      </c>
      <c r="M4" s="10">
        <f>MIN(D4,G4,J4)</f>
        <v>0.68284658649999996</v>
      </c>
      <c r="O4" s="47">
        <v>16894.70012987297</v>
      </c>
    </row>
    <row r="5" spans="1:15">
      <c r="A5" s="4" t="s">
        <v>56</v>
      </c>
      <c r="B5" s="14"/>
      <c r="C5" s="15">
        <v>16665.594915971291</v>
      </c>
      <c r="D5" s="15">
        <v>0.98526551910000004</v>
      </c>
      <c r="F5" s="15">
        <v>16665.594915971291</v>
      </c>
      <c r="G5" s="15">
        <v>15.2929589189</v>
      </c>
      <c r="I5" s="15">
        <v>16665.594915971291</v>
      </c>
      <c r="J5" s="15">
        <v>0.38194329599999999</v>
      </c>
      <c r="L5" s="10">
        <f t="shared" ref="L5:L46" si="0">MAX(C5,F5,I5)</f>
        <v>16665.594915971291</v>
      </c>
      <c r="M5" s="10">
        <f t="shared" ref="M5:M46" si="1">MIN(D5,G5,J5)</f>
        <v>0.38194329599999999</v>
      </c>
      <c r="O5" s="47">
        <v>16665.594915971291</v>
      </c>
    </row>
    <row r="6" spans="1:15">
      <c r="A6" s="4" t="s">
        <v>57</v>
      </c>
      <c r="B6" s="14"/>
      <c r="C6" s="15">
        <v>20606.93307118096</v>
      </c>
      <c r="D6" s="15">
        <v>0.94100139160000007</v>
      </c>
      <c r="F6" s="15">
        <v>20606.93307118096</v>
      </c>
      <c r="G6" s="15">
        <v>13.4568113638</v>
      </c>
      <c r="I6" s="15">
        <v>20606.93307118096</v>
      </c>
      <c r="J6" s="15">
        <v>0.27283703199999998</v>
      </c>
      <c r="L6" s="10">
        <f t="shared" si="0"/>
        <v>20606.93307118096</v>
      </c>
      <c r="M6" s="10">
        <f t="shared" si="1"/>
        <v>0.27283703199999998</v>
      </c>
      <c r="O6" s="47">
        <v>20606.93307118096</v>
      </c>
    </row>
    <row r="7" spans="1:15">
      <c r="A7" s="4" t="s">
        <v>58</v>
      </c>
      <c r="B7" s="14"/>
      <c r="C7" s="15">
        <v>15398.52300023526</v>
      </c>
      <c r="D7" s="15">
        <v>0.98376120170000014</v>
      </c>
      <c r="F7" s="15">
        <v>15398.52300023526</v>
      </c>
      <c r="G7" s="15">
        <v>14.008804679200001</v>
      </c>
      <c r="I7" s="15">
        <v>15398.52300023526</v>
      </c>
      <c r="J7" s="15">
        <v>0.29008485220000002</v>
      </c>
      <c r="L7" s="10">
        <f t="shared" si="0"/>
        <v>15398.52300023526</v>
      </c>
      <c r="M7" s="10">
        <f t="shared" si="1"/>
        <v>0.29008485220000002</v>
      </c>
      <c r="O7" s="47">
        <v>15398.52300023526</v>
      </c>
    </row>
    <row r="8" spans="1:15">
      <c r="A8" s="4" t="s">
        <v>59</v>
      </c>
      <c r="B8" s="14"/>
      <c r="C8" s="15">
        <v>16702.37540912614</v>
      </c>
      <c r="D8" s="15">
        <v>0.96898905180000006</v>
      </c>
      <c r="F8" s="15">
        <v>16702.37540912614</v>
      </c>
      <c r="G8" s="15">
        <v>14.3507262621</v>
      </c>
      <c r="I8" s="15">
        <v>16702.37540912614</v>
      </c>
      <c r="J8" s="15">
        <v>0.34231709850000003</v>
      </c>
      <c r="L8" s="10">
        <f t="shared" si="0"/>
        <v>16702.37540912614</v>
      </c>
      <c r="M8" s="10">
        <f t="shared" si="1"/>
        <v>0.34231709850000003</v>
      </c>
      <c r="O8" s="47">
        <v>16702.37540912614</v>
      </c>
    </row>
    <row r="9" spans="1:15">
      <c r="A9" s="22" t="s">
        <v>60</v>
      </c>
      <c r="B9" s="14"/>
      <c r="C9" s="30">
        <v>18750.626895933281</v>
      </c>
      <c r="D9" s="30">
        <v>1.6850317355</v>
      </c>
      <c r="F9" s="30">
        <v>18750.626895933281</v>
      </c>
      <c r="G9" s="30">
        <v>19.0471325201</v>
      </c>
      <c r="I9" s="30">
        <v>18750.626895933281</v>
      </c>
      <c r="J9" s="30">
        <v>0.28995855209999999</v>
      </c>
      <c r="L9" s="10">
        <f t="shared" si="0"/>
        <v>18750.626895933281</v>
      </c>
      <c r="M9" s="10">
        <f t="shared" si="1"/>
        <v>0.28995855209999999</v>
      </c>
      <c r="O9" s="47">
        <v>18750.626895933281</v>
      </c>
    </row>
    <row r="10" spans="1:15">
      <c r="A10" s="4" t="s">
        <v>61</v>
      </c>
      <c r="B10" s="14"/>
      <c r="C10" s="15">
        <v>18802.139614161821</v>
      </c>
      <c r="D10" s="15">
        <v>1.9297257219999999</v>
      </c>
      <c r="F10" s="15">
        <v>18802.139614161821</v>
      </c>
      <c r="G10" s="15">
        <v>21.315844056</v>
      </c>
      <c r="I10" s="15">
        <v>18802.139614161821</v>
      </c>
      <c r="J10" s="15">
        <v>0.43779524060000002</v>
      </c>
      <c r="L10" s="10">
        <f t="shared" si="0"/>
        <v>18802.139614161821</v>
      </c>
      <c r="M10" s="10">
        <f t="shared" si="1"/>
        <v>0.43779524060000002</v>
      </c>
      <c r="O10" s="47">
        <v>18802.139614161821</v>
      </c>
    </row>
    <row r="11" spans="1:15">
      <c r="A11" s="4" t="s">
        <v>62</v>
      </c>
      <c r="B11" s="14"/>
      <c r="C11" s="15">
        <v>23611.345583073518</v>
      </c>
      <c r="D11" s="15">
        <v>1.7873656184</v>
      </c>
      <c r="F11" s="15">
        <v>23611.345583073518</v>
      </c>
      <c r="G11" s="15">
        <v>19.6350878268</v>
      </c>
      <c r="I11" s="15">
        <v>23611.345583073518</v>
      </c>
      <c r="J11" s="15">
        <v>0.37145863480000002</v>
      </c>
      <c r="L11" s="10">
        <f t="shared" si="0"/>
        <v>23611.345583073518</v>
      </c>
      <c r="M11" s="10">
        <f t="shared" si="1"/>
        <v>0.37145863480000002</v>
      </c>
      <c r="O11" s="47">
        <v>23611.345583073518</v>
      </c>
    </row>
    <row r="12" spans="1:15">
      <c r="A12" s="4" t="s">
        <v>63</v>
      </c>
      <c r="B12" s="14"/>
      <c r="C12" s="15">
        <v>17568.133563224259</v>
      </c>
      <c r="D12" s="15">
        <v>1.7197035613</v>
      </c>
      <c r="F12" s="15">
        <v>17568.133563224259</v>
      </c>
      <c r="G12" s="15">
        <v>19.2718916267</v>
      </c>
      <c r="I12" s="15">
        <v>17568.133563224259</v>
      </c>
      <c r="J12" s="15">
        <v>0.39304380830000002</v>
      </c>
      <c r="L12" s="10">
        <f t="shared" si="0"/>
        <v>17568.133563224259</v>
      </c>
      <c r="M12" s="10">
        <f t="shared" si="1"/>
        <v>0.39304380830000002</v>
      </c>
      <c r="O12" s="47">
        <v>17568.133563224259</v>
      </c>
    </row>
    <row r="13" spans="1:15">
      <c r="A13" s="4" t="s">
        <v>64</v>
      </c>
      <c r="B13" s="14"/>
      <c r="C13" s="15">
        <v>19028.375926777131</v>
      </c>
      <c r="D13" s="15">
        <v>1.7511980001</v>
      </c>
      <c r="F13" s="15">
        <v>19028.375926777131</v>
      </c>
      <c r="G13" s="15">
        <v>20.217556367299998</v>
      </c>
      <c r="I13" s="15">
        <v>19028.375926777131</v>
      </c>
      <c r="J13" s="15">
        <v>0.43578344170000011</v>
      </c>
      <c r="L13" s="10">
        <f t="shared" si="0"/>
        <v>19028.375926777131</v>
      </c>
      <c r="M13" s="10">
        <f t="shared" si="1"/>
        <v>0.43578344170000011</v>
      </c>
      <c r="O13" s="47">
        <v>19028.375926777131</v>
      </c>
    </row>
    <row r="14" spans="1:15">
      <c r="A14" s="22" t="s">
        <v>65</v>
      </c>
      <c r="B14" s="14"/>
      <c r="C14" s="30">
        <v>19629.697345181001</v>
      </c>
      <c r="D14" s="30">
        <v>2.564534982100001</v>
      </c>
      <c r="F14" s="30">
        <v>19629.697345181001</v>
      </c>
      <c r="G14" s="30">
        <v>24.5257458488</v>
      </c>
      <c r="I14" s="30">
        <v>19629.697345181001</v>
      </c>
      <c r="J14" s="30">
        <v>0.40102976480000002</v>
      </c>
      <c r="L14" s="10">
        <f t="shared" si="0"/>
        <v>19629.697345181001</v>
      </c>
      <c r="M14" s="10">
        <f t="shared" si="1"/>
        <v>0.40102976480000002</v>
      </c>
      <c r="O14" s="47">
        <v>19629.697345181001</v>
      </c>
    </row>
    <row r="15" spans="1:15">
      <c r="A15" s="4" t="s">
        <v>66</v>
      </c>
      <c r="B15" s="14"/>
      <c r="C15" s="15">
        <v>19752.355662937451</v>
      </c>
      <c r="D15" s="15">
        <v>2.8976652523999999</v>
      </c>
      <c r="F15" s="15">
        <v>19752.355662937451</v>
      </c>
      <c r="G15" s="15">
        <v>27.000767660499999</v>
      </c>
      <c r="I15" s="15">
        <v>19752.355662937451</v>
      </c>
      <c r="J15" s="15">
        <v>0.56025300320000004</v>
      </c>
      <c r="L15" s="10">
        <f t="shared" si="0"/>
        <v>19752.355662937451</v>
      </c>
      <c r="M15" s="10">
        <f t="shared" si="1"/>
        <v>0.56025300320000004</v>
      </c>
      <c r="O15" s="47">
        <v>19752.355662937451</v>
      </c>
    </row>
    <row r="16" spans="1:15">
      <c r="A16" s="4" t="s">
        <v>67</v>
      </c>
      <c r="B16" s="14"/>
      <c r="C16" s="15">
        <v>24909.52063775211</v>
      </c>
      <c r="D16" s="15">
        <v>2.6827779315</v>
      </c>
      <c r="F16" s="15">
        <v>24909.52063775211</v>
      </c>
      <c r="G16" s="15">
        <v>25.141027330499998</v>
      </c>
      <c r="I16" s="15">
        <v>24909.52063775211</v>
      </c>
      <c r="J16" s="15">
        <v>0.5124001681</v>
      </c>
      <c r="L16" s="10">
        <f t="shared" si="0"/>
        <v>24909.52063775211</v>
      </c>
      <c r="M16" s="10">
        <f t="shared" si="1"/>
        <v>0.5124001681</v>
      </c>
      <c r="O16" s="47">
        <v>24909.52063775211</v>
      </c>
    </row>
    <row r="17" spans="1:15">
      <c r="A17" s="4" t="s">
        <v>68</v>
      </c>
      <c r="B17" s="14"/>
      <c r="C17" s="15">
        <v>18584.741517164952</v>
      </c>
      <c r="D17" s="15">
        <v>2.7201044665</v>
      </c>
      <c r="F17" s="15">
        <v>18584.741517164952</v>
      </c>
      <c r="G17" s="15">
        <v>26.957166320300001</v>
      </c>
      <c r="I17" s="15">
        <v>18584.741517164952</v>
      </c>
      <c r="J17" s="15">
        <v>0.47659529660000011</v>
      </c>
      <c r="L17" s="10">
        <f t="shared" si="0"/>
        <v>18584.741517164952</v>
      </c>
      <c r="M17" s="10">
        <f t="shared" si="1"/>
        <v>0.47659529660000011</v>
      </c>
      <c r="O17" s="47">
        <v>18584.741517164952</v>
      </c>
    </row>
    <row r="18" spans="1:15">
      <c r="A18" s="4" t="s">
        <v>69</v>
      </c>
      <c r="B18" s="14"/>
      <c r="C18" s="15">
        <v>19966.289793682841</v>
      </c>
      <c r="D18" s="15">
        <v>2.8849245292000001</v>
      </c>
      <c r="F18" s="15">
        <v>19966.289793682841</v>
      </c>
      <c r="G18" s="15">
        <v>27.314787237299999</v>
      </c>
      <c r="I18" s="15">
        <v>19966.289793682841</v>
      </c>
      <c r="J18" s="15">
        <v>0.5127485691</v>
      </c>
      <c r="L18" s="10">
        <f t="shared" si="0"/>
        <v>19966.289793682841</v>
      </c>
      <c r="M18" s="10">
        <f t="shared" si="1"/>
        <v>0.5127485691</v>
      </c>
      <c r="O18" s="47">
        <v>19966.289793682841</v>
      </c>
    </row>
    <row r="19" spans="1:15">
      <c r="A19" s="22" t="s">
        <v>70</v>
      </c>
      <c r="B19" s="14"/>
      <c r="C19" s="30">
        <v>20184.39443400404</v>
      </c>
      <c r="D19" s="30">
        <v>3.6548510380999999</v>
      </c>
      <c r="F19" s="30">
        <v>20184.39443400404</v>
      </c>
      <c r="G19" s="30">
        <v>31.4082392173</v>
      </c>
      <c r="I19" s="30">
        <v>20184.39443400404</v>
      </c>
      <c r="J19" s="30">
        <v>0.52579557220000006</v>
      </c>
      <c r="L19" s="10">
        <f t="shared" si="0"/>
        <v>20184.39443400404</v>
      </c>
      <c r="M19" s="10">
        <f t="shared" si="1"/>
        <v>0.52579557220000006</v>
      </c>
      <c r="O19" s="47">
        <v>20184.39443400404</v>
      </c>
    </row>
    <row r="20" spans="1:15">
      <c r="A20" s="4" t="s">
        <v>71</v>
      </c>
      <c r="B20" s="14"/>
      <c r="C20" s="15">
        <v>20318.701148366668</v>
      </c>
      <c r="D20" s="15">
        <v>4.1986444845999999</v>
      </c>
      <c r="F20" s="15">
        <v>20318.701148366668</v>
      </c>
      <c r="G20" s="15">
        <v>36.037415464000013</v>
      </c>
      <c r="I20" s="15">
        <v>20318.701148366668</v>
      </c>
      <c r="J20" s="15">
        <v>0.65690257920000006</v>
      </c>
      <c r="L20" s="10">
        <f t="shared" si="0"/>
        <v>20318.701148366668</v>
      </c>
      <c r="M20" s="10">
        <f t="shared" si="1"/>
        <v>0.65690257920000006</v>
      </c>
      <c r="O20" s="47">
        <v>20318.701148366668</v>
      </c>
    </row>
    <row r="21" spans="1:15">
      <c r="A21" s="4" t="s">
        <v>72</v>
      </c>
      <c r="B21" s="14"/>
      <c r="C21" s="15">
        <v>25649.49100728373</v>
      </c>
      <c r="D21" s="15">
        <v>3.5768321919999999</v>
      </c>
      <c r="F21" s="15">
        <v>25649.49100728373</v>
      </c>
      <c r="G21" s="15">
        <v>31.554793944499998</v>
      </c>
      <c r="I21" s="15">
        <v>25649.49100728373</v>
      </c>
      <c r="J21" s="15">
        <v>0.75476217790000011</v>
      </c>
      <c r="L21" s="10">
        <f t="shared" si="0"/>
        <v>25649.49100728373</v>
      </c>
      <c r="M21" s="10">
        <f t="shared" si="1"/>
        <v>0.75476217790000011</v>
      </c>
      <c r="O21" s="47">
        <v>25649.49100728373</v>
      </c>
    </row>
    <row r="22" spans="1:15">
      <c r="A22" s="4" t="s">
        <v>73</v>
      </c>
      <c r="B22" s="14"/>
      <c r="C22" s="15">
        <v>19166.421118998911</v>
      </c>
      <c r="D22" s="15">
        <v>3.8459656506000002</v>
      </c>
      <c r="F22" s="15">
        <v>19166.421118998911</v>
      </c>
      <c r="G22" s="15">
        <v>33.468801006800007</v>
      </c>
      <c r="I22" s="15">
        <v>19166.421118998911</v>
      </c>
      <c r="J22" s="15">
        <v>0.60433627260000011</v>
      </c>
      <c r="L22" s="10">
        <f t="shared" si="0"/>
        <v>19166.421118998911</v>
      </c>
      <c r="M22" s="10">
        <f t="shared" si="1"/>
        <v>0.60433627260000011</v>
      </c>
      <c r="O22" s="47">
        <v>19166.421118998911</v>
      </c>
    </row>
    <row r="23" spans="1:15">
      <c r="A23" s="4" t="s">
        <v>74</v>
      </c>
      <c r="B23" s="14"/>
      <c r="C23" s="15">
        <v>20562.147055596211</v>
      </c>
      <c r="D23" s="15">
        <v>3.5785300496999999</v>
      </c>
      <c r="F23" s="15">
        <v>20562.147055596211</v>
      </c>
      <c r="G23" s="15">
        <v>32.300182918900013</v>
      </c>
      <c r="I23" s="15">
        <v>20562.147055596211</v>
      </c>
      <c r="J23" s="15">
        <v>0.67960839110000004</v>
      </c>
      <c r="L23" s="10">
        <f t="shared" si="0"/>
        <v>20562.147055596211</v>
      </c>
      <c r="M23" s="10">
        <f t="shared" si="1"/>
        <v>0.67960839110000004</v>
      </c>
      <c r="O23" s="47">
        <v>20562.147055596211</v>
      </c>
    </row>
    <row r="24" spans="1:15">
      <c r="A24" s="22" t="s">
        <v>75</v>
      </c>
      <c r="B24" s="14"/>
      <c r="C24" s="30">
        <v>20584.403956723279</v>
      </c>
      <c r="D24" s="30">
        <v>4.4608397302</v>
      </c>
      <c r="F24" s="30">
        <v>20584.403956723279</v>
      </c>
      <c r="G24" s="30">
        <v>38.221118279400002</v>
      </c>
      <c r="I24" s="30">
        <v>20584.403956723279</v>
      </c>
      <c r="J24" s="30">
        <v>0.6534185319000001</v>
      </c>
      <c r="L24" s="10">
        <f t="shared" si="0"/>
        <v>20584.403956723279</v>
      </c>
      <c r="M24" s="10">
        <f t="shared" si="1"/>
        <v>0.6534185319000001</v>
      </c>
      <c r="O24" s="47">
        <v>20584.403956723279</v>
      </c>
    </row>
    <row r="25" spans="1:15">
      <c r="A25" s="4" t="s">
        <v>76</v>
      </c>
      <c r="B25" s="14"/>
      <c r="C25" s="15">
        <v>20724.286299740521</v>
      </c>
      <c r="D25" s="15">
        <v>5.1104933739000007</v>
      </c>
      <c r="F25" s="15">
        <v>20724.286299740521</v>
      </c>
      <c r="G25" s="15">
        <v>41.998605875199999</v>
      </c>
      <c r="I25" s="15">
        <v>20724.286299740521</v>
      </c>
      <c r="J25" s="15">
        <v>0.82705758890000003</v>
      </c>
      <c r="L25" s="10">
        <f t="shared" si="0"/>
        <v>20724.286299740521</v>
      </c>
      <c r="M25" s="10">
        <f t="shared" si="1"/>
        <v>0.82705758890000003</v>
      </c>
      <c r="O25" s="47">
        <v>20724.286299740521</v>
      </c>
    </row>
    <row r="26" spans="1:15">
      <c r="A26" s="4" t="s">
        <v>77</v>
      </c>
      <c r="B26" s="14"/>
      <c r="C26" s="15">
        <v>26146.959727912639</v>
      </c>
      <c r="D26" s="15">
        <v>4.4568060648000003</v>
      </c>
      <c r="F26" s="15">
        <v>26146.959727912639</v>
      </c>
      <c r="G26" s="15">
        <v>37.400011153400001</v>
      </c>
      <c r="I26" s="15">
        <v>26146.959727912639</v>
      </c>
      <c r="J26" s="15">
        <v>0.82467075670000001</v>
      </c>
      <c r="L26" s="10">
        <f t="shared" si="0"/>
        <v>26146.959727912639</v>
      </c>
      <c r="M26" s="10">
        <f t="shared" si="1"/>
        <v>0.82467075670000001</v>
      </c>
      <c r="O26" s="47">
        <v>26146.959727912639</v>
      </c>
    </row>
    <row r="27" spans="1:15">
      <c r="A27" s="4" t="s">
        <v>78</v>
      </c>
      <c r="B27" s="14"/>
      <c r="C27" s="15">
        <v>19603.05905611096</v>
      </c>
      <c r="D27" s="15">
        <v>4.5401200669000001</v>
      </c>
      <c r="F27" s="15">
        <v>19603.05905611096</v>
      </c>
      <c r="G27" s="15">
        <v>39.211902337200002</v>
      </c>
      <c r="I27" s="15">
        <v>19603.05905611096</v>
      </c>
      <c r="J27" s="15">
        <v>0.69061420480000002</v>
      </c>
      <c r="L27" s="10">
        <f t="shared" si="0"/>
        <v>19603.05905611096</v>
      </c>
      <c r="M27" s="10">
        <f t="shared" si="1"/>
        <v>0.69061420480000002</v>
      </c>
      <c r="O27" s="47">
        <v>19603.05905611096</v>
      </c>
    </row>
    <row r="28" spans="1:15">
      <c r="A28" s="4" t="s">
        <v>79</v>
      </c>
      <c r="B28" s="14"/>
      <c r="C28" s="15">
        <v>20962.278898688051</v>
      </c>
      <c r="D28" s="15">
        <v>4.4258446461999998</v>
      </c>
      <c r="F28" s="15">
        <v>20962.278898688051</v>
      </c>
      <c r="G28" s="15">
        <v>38.319098767400007</v>
      </c>
      <c r="I28" s="15">
        <v>20962.278898688051</v>
      </c>
      <c r="J28" s="15">
        <v>0.87481952200000013</v>
      </c>
      <c r="L28" s="10">
        <f t="shared" si="0"/>
        <v>20962.278898688051</v>
      </c>
      <c r="M28" s="10">
        <f t="shared" si="1"/>
        <v>0.87481952200000013</v>
      </c>
      <c r="O28" s="47">
        <v>20962.278898688051</v>
      </c>
    </row>
    <row r="29" spans="1:15">
      <c r="A29" s="22" t="s">
        <v>80</v>
      </c>
      <c r="B29" s="14"/>
      <c r="C29" s="30">
        <v>21085.854437892802</v>
      </c>
      <c r="D29" s="30">
        <v>5.8891363214000014</v>
      </c>
      <c r="F29" s="30">
        <v>21085.854437892802</v>
      </c>
      <c r="G29" s="30">
        <v>52.261021106300007</v>
      </c>
      <c r="I29" s="30">
        <v>21085.854437892802</v>
      </c>
      <c r="J29" s="30">
        <v>1.0438749058000001</v>
      </c>
      <c r="L29" s="10">
        <f t="shared" si="0"/>
        <v>21085.854437892802</v>
      </c>
      <c r="M29" s="10">
        <f t="shared" si="1"/>
        <v>1.0438749058000001</v>
      </c>
      <c r="O29" s="47">
        <v>21085.854437892802</v>
      </c>
    </row>
    <row r="30" spans="1:15">
      <c r="A30" s="4" t="s">
        <v>81</v>
      </c>
      <c r="B30" s="14"/>
      <c r="C30" s="15">
        <v>21238.008022726401</v>
      </c>
      <c r="D30" s="15">
        <v>6.7759128093000003</v>
      </c>
      <c r="F30" s="15">
        <v>21238.008022726401</v>
      </c>
      <c r="G30" s="15">
        <v>55.529342521299988</v>
      </c>
      <c r="I30" s="15">
        <v>21238.008022726401</v>
      </c>
      <c r="J30" s="15">
        <v>1.3554132753999999</v>
      </c>
      <c r="L30" s="10">
        <f t="shared" si="0"/>
        <v>21238.008022726401</v>
      </c>
      <c r="M30" s="10">
        <f t="shared" si="1"/>
        <v>1.3554132753999999</v>
      </c>
      <c r="O30" s="47">
        <v>21238.008022726401</v>
      </c>
    </row>
    <row r="31" spans="1:15">
      <c r="A31" s="4" t="s">
        <v>82</v>
      </c>
      <c r="B31" s="14"/>
      <c r="C31" s="15">
        <v>26827.141242907888</v>
      </c>
      <c r="D31" s="15">
        <v>6.4733468415000006</v>
      </c>
      <c r="F31" s="15">
        <v>26827.141242907888</v>
      </c>
      <c r="G31" s="15">
        <v>51.615631792600013</v>
      </c>
      <c r="I31" s="15">
        <v>26827.141242907888</v>
      </c>
      <c r="J31" s="15">
        <v>1.3791419829</v>
      </c>
      <c r="L31" s="10">
        <f t="shared" si="0"/>
        <v>26827.141242907888</v>
      </c>
      <c r="M31" s="10">
        <f t="shared" si="1"/>
        <v>1.3791419829</v>
      </c>
      <c r="O31" s="47">
        <v>26827.141242907888</v>
      </c>
    </row>
    <row r="32" spans="1:15">
      <c r="A32" s="4" t="s">
        <v>83</v>
      </c>
      <c r="B32" s="14"/>
      <c r="C32" s="15">
        <v>20159.780512237179</v>
      </c>
      <c r="D32" s="15">
        <v>6.3383663530000014</v>
      </c>
      <c r="F32" s="15">
        <v>20159.780512237179</v>
      </c>
      <c r="G32" s="15">
        <v>53.2516878056</v>
      </c>
      <c r="I32" s="15">
        <v>20159.780512237179</v>
      </c>
      <c r="J32" s="15">
        <v>1.2873789618</v>
      </c>
      <c r="L32" s="10">
        <f t="shared" si="0"/>
        <v>20159.780512237179</v>
      </c>
      <c r="M32" s="10">
        <f t="shared" si="1"/>
        <v>1.2873789618</v>
      </c>
      <c r="O32" s="47">
        <v>20159.780512237179</v>
      </c>
    </row>
    <row r="33" spans="1:15">
      <c r="A33" s="4" t="s">
        <v>84</v>
      </c>
      <c r="B33" s="14"/>
      <c r="C33" s="18">
        <v>21501.661459827948</v>
      </c>
      <c r="D33" s="18">
        <v>6.2653619038000006</v>
      </c>
      <c r="F33" s="18">
        <v>21501.661459827948</v>
      </c>
      <c r="G33" s="18">
        <v>51.893428862000007</v>
      </c>
      <c r="I33" s="18">
        <v>21501.661459827948</v>
      </c>
      <c r="J33" s="18">
        <v>1.4190265886</v>
      </c>
      <c r="L33" s="10">
        <f t="shared" si="0"/>
        <v>21501.661459827948</v>
      </c>
      <c r="M33" s="10">
        <f t="shared" si="1"/>
        <v>1.4190265886</v>
      </c>
      <c r="O33" s="47">
        <v>21501.661459827948</v>
      </c>
    </row>
    <row r="34" spans="1:15">
      <c r="A34" s="22" t="s">
        <v>85</v>
      </c>
      <c r="B34" s="14"/>
      <c r="C34" s="15">
        <v>21523.29341979944</v>
      </c>
      <c r="D34" s="15">
        <v>6.8170858670000003</v>
      </c>
      <c r="F34" s="15">
        <v>21523.29341979944</v>
      </c>
      <c r="G34" s="15">
        <v>75.614415028799996</v>
      </c>
      <c r="I34" s="15">
        <v>21523.29341979944</v>
      </c>
      <c r="J34" s="15">
        <v>2.1083814907999998</v>
      </c>
      <c r="L34" s="10">
        <f t="shared" si="0"/>
        <v>21523.29341979944</v>
      </c>
      <c r="M34" s="10">
        <f t="shared" si="1"/>
        <v>2.1083814907999998</v>
      </c>
      <c r="O34" s="47">
        <v>21523.29341979944</v>
      </c>
    </row>
    <row r="35" spans="1:15">
      <c r="A35" s="4" t="s">
        <v>86</v>
      </c>
      <c r="B35" s="14"/>
      <c r="C35" s="15">
        <v>21675.09889772212</v>
      </c>
      <c r="D35" s="15">
        <v>7.0666416007999997</v>
      </c>
      <c r="F35" s="15">
        <v>21675.09889772212</v>
      </c>
      <c r="G35" s="15">
        <v>82.881727006299997</v>
      </c>
      <c r="I35" s="15">
        <v>21675.09889772212</v>
      </c>
      <c r="J35" s="15">
        <v>1.5587695087</v>
      </c>
      <c r="L35" s="10">
        <f t="shared" si="0"/>
        <v>21675.09889772212</v>
      </c>
      <c r="M35" s="10">
        <f t="shared" si="1"/>
        <v>1.5587695087</v>
      </c>
      <c r="O35" s="47">
        <v>21675.09889772212</v>
      </c>
    </row>
    <row r="36" spans="1:15">
      <c r="A36" s="4" t="s">
        <v>87</v>
      </c>
      <c r="B36" s="14"/>
      <c r="C36" s="15">
        <v>27386.195254216451</v>
      </c>
      <c r="D36" s="15">
        <v>7.2806733895000004</v>
      </c>
      <c r="F36" s="15">
        <v>27386.195254216451</v>
      </c>
      <c r="G36" s="15">
        <v>73.921852709600017</v>
      </c>
      <c r="I36" s="15">
        <v>27386.195254216451</v>
      </c>
      <c r="J36" s="15">
        <v>1.3826975752999999</v>
      </c>
      <c r="L36" s="10">
        <f t="shared" si="0"/>
        <v>27386.195254216451</v>
      </c>
      <c r="M36" s="10">
        <f t="shared" si="1"/>
        <v>1.3826975752999999</v>
      </c>
      <c r="O36" s="47">
        <v>27386.195254216451</v>
      </c>
    </row>
    <row r="37" spans="1:15">
      <c r="A37" s="4" t="s">
        <v>88</v>
      </c>
      <c r="B37" s="14"/>
      <c r="C37" s="15">
        <v>20623.15021733462</v>
      </c>
      <c r="D37" s="15">
        <v>6.6213003127000007</v>
      </c>
      <c r="F37" s="15">
        <v>20623.15021733462</v>
      </c>
      <c r="G37" s="15">
        <v>76.821192821899999</v>
      </c>
      <c r="I37" s="15">
        <v>20623.15021733462</v>
      </c>
      <c r="J37" s="15">
        <v>1.1649598614000001</v>
      </c>
      <c r="L37" s="10">
        <f t="shared" si="0"/>
        <v>20623.15021733462</v>
      </c>
      <c r="M37" s="10">
        <f t="shared" si="1"/>
        <v>1.1649598614000001</v>
      </c>
      <c r="O37" s="47">
        <v>20623.15021733462</v>
      </c>
    </row>
    <row r="38" spans="1:15">
      <c r="A38" s="4" t="s">
        <v>89</v>
      </c>
      <c r="B38" s="14"/>
      <c r="C38" s="15">
        <v>21969.188407599238</v>
      </c>
      <c r="D38" s="15">
        <v>7.4495514530999998</v>
      </c>
      <c r="F38" s="15">
        <v>21969.188407599238</v>
      </c>
      <c r="G38" s="15">
        <v>72.115049077999998</v>
      </c>
      <c r="I38" s="15">
        <v>21969.188407599238</v>
      </c>
      <c r="J38" s="15">
        <v>1.6348858597</v>
      </c>
      <c r="L38" s="10">
        <f t="shared" si="0"/>
        <v>21969.188407599238</v>
      </c>
      <c r="M38" s="10">
        <f t="shared" si="1"/>
        <v>1.6348858597</v>
      </c>
      <c r="O38" s="47">
        <v>21969.188407599238</v>
      </c>
    </row>
    <row r="39" spans="1:15">
      <c r="A39" s="22" t="s">
        <v>90</v>
      </c>
      <c r="B39" s="14"/>
      <c r="C39" s="30">
        <v>21615.36441731362</v>
      </c>
      <c r="D39" s="30">
        <v>8.9074147680000006</v>
      </c>
      <c r="F39" s="30">
        <v>21615.36441731362</v>
      </c>
      <c r="G39" s="30">
        <v>95.099211727700009</v>
      </c>
      <c r="I39" s="30">
        <v>21615.36441731362</v>
      </c>
      <c r="J39" s="30">
        <v>1.5669502476999999</v>
      </c>
      <c r="L39" s="10">
        <f t="shared" si="0"/>
        <v>21615.36441731362</v>
      </c>
      <c r="M39" s="10">
        <f t="shared" si="1"/>
        <v>1.5669502476999999</v>
      </c>
      <c r="O39" s="47">
        <v>21615.36441731362</v>
      </c>
    </row>
    <row r="40" spans="1:15">
      <c r="A40" s="4" t="s">
        <v>91</v>
      </c>
      <c r="B40" s="14"/>
      <c r="C40" s="15">
        <v>21851.498026503079</v>
      </c>
      <c r="D40" s="15">
        <v>8.7581650287000006</v>
      </c>
      <c r="F40" s="15">
        <v>21851.498026503079</v>
      </c>
      <c r="G40" s="15">
        <v>105.3589537687</v>
      </c>
      <c r="I40" s="15">
        <v>21851.498026503079</v>
      </c>
      <c r="J40" s="15">
        <v>2.0193218098000001</v>
      </c>
      <c r="L40" s="10">
        <f t="shared" si="0"/>
        <v>21851.498026503079</v>
      </c>
      <c r="M40" s="10">
        <f t="shared" si="1"/>
        <v>2.0193218098000001</v>
      </c>
      <c r="O40" s="47">
        <v>21851.498026503079</v>
      </c>
    </row>
    <row r="41" spans="1:15">
      <c r="A41" s="4" t="s">
        <v>92</v>
      </c>
      <c r="B41" s="14"/>
      <c r="C41" s="15">
        <v>27764.955470530309</v>
      </c>
      <c r="D41" s="15">
        <v>9.4213266302000012</v>
      </c>
      <c r="F41" s="15">
        <v>27764.955470530309</v>
      </c>
      <c r="G41" s="15">
        <v>107.2197451568</v>
      </c>
      <c r="I41" s="15">
        <v>27764.955470530309</v>
      </c>
      <c r="J41" s="15">
        <v>2.0399735052999999</v>
      </c>
      <c r="L41" s="10">
        <f t="shared" si="0"/>
        <v>27764.955470530309</v>
      </c>
      <c r="M41" s="10">
        <f t="shared" si="1"/>
        <v>2.0399735052999999</v>
      </c>
      <c r="O41" s="47">
        <v>27764.955470530309</v>
      </c>
    </row>
    <row r="42" spans="1:15">
      <c r="A42" s="4" t="s">
        <v>93</v>
      </c>
      <c r="B42" s="14"/>
      <c r="C42" s="15">
        <v>20818.968192199511</v>
      </c>
      <c r="D42" s="15">
        <v>9.1591458384000006</v>
      </c>
      <c r="F42" s="15">
        <v>20818.968192199511</v>
      </c>
      <c r="G42" s="15">
        <v>98.468575861200009</v>
      </c>
      <c r="I42" s="15">
        <v>20818.968192199511</v>
      </c>
      <c r="J42" s="15">
        <v>1.9927506369000001</v>
      </c>
      <c r="L42" s="10">
        <f t="shared" si="0"/>
        <v>20818.968192199511</v>
      </c>
      <c r="M42" s="10">
        <f t="shared" si="1"/>
        <v>1.9927506369000001</v>
      </c>
      <c r="O42" s="47">
        <v>20818.968192199511</v>
      </c>
    </row>
    <row r="43" spans="1:15">
      <c r="A43" s="4" t="s">
        <v>94</v>
      </c>
      <c r="B43" s="14"/>
      <c r="C43" s="15">
        <v>22234.407719422641</v>
      </c>
      <c r="D43" s="15">
        <v>8.7544925500000002</v>
      </c>
      <c r="F43" s="15">
        <v>22234.407719422641</v>
      </c>
      <c r="G43" s="15">
        <v>101.0520763609</v>
      </c>
      <c r="I43" s="15">
        <v>22234.407719422641</v>
      </c>
      <c r="J43" s="15">
        <v>2.0131135660999999</v>
      </c>
      <c r="L43" s="10">
        <f t="shared" si="0"/>
        <v>22234.407719422641</v>
      </c>
      <c r="M43" s="10">
        <f t="shared" si="1"/>
        <v>2.0131135660999999</v>
      </c>
      <c r="O43" s="47">
        <v>22234.407719422641</v>
      </c>
    </row>
    <row r="44" spans="1:15">
      <c r="A44" s="22" t="s">
        <v>95</v>
      </c>
      <c r="B44" s="14"/>
      <c r="C44" s="30">
        <v>21080.933514735789</v>
      </c>
      <c r="D44" s="30">
        <v>10.415802408999999</v>
      </c>
      <c r="F44" s="30">
        <v>21080.933514735789</v>
      </c>
      <c r="G44" s="30">
        <v>72.476056208000003</v>
      </c>
      <c r="I44" s="30">
        <v>21080.933514735789</v>
      </c>
      <c r="J44" s="30">
        <v>1.7288820874999999</v>
      </c>
      <c r="L44" s="10">
        <f t="shared" si="0"/>
        <v>21080.933514735789</v>
      </c>
      <c r="M44" s="10">
        <f t="shared" si="1"/>
        <v>1.7288820874999999</v>
      </c>
      <c r="O44" s="47">
        <v>21080.933514735789</v>
      </c>
    </row>
    <row r="45" spans="1:15">
      <c r="A45" s="4" t="s">
        <v>96</v>
      </c>
      <c r="B45" s="14"/>
      <c r="C45" s="15">
        <v>21168.330924087331</v>
      </c>
      <c r="D45" s="15">
        <v>10.739255693900001</v>
      </c>
      <c r="F45" s="15">
        <v>21168.330924087331</v>
      </c>
      <c r="G45" s="15">
        <v>72.363849817399995</v>
      </c>
      <c r="I45" s="15">
        <v>21168.330924087331</v>
      </c>
      <c r="J45" s="15">
        <v>2.2643324042000001</v>
      </c>
      <c r="L45" s="10">
        <f t="shared" si="0"/>
        <v>21168.330924087331</v>
      </c>
      <c r="M45" s="10">
        <f t="shared" si="1"/>
        <v>2.2643324042000001</v>
      </c>
      <c r="O45" s="47">
        <v>21168.330924087331</v>
      </c>
    </row>
    <row r="46" spans="1:15">
      <c r="A46" s="4" t="s">
        <v>97</v>
      </c>
      <c r="B46" s="14"/>
      <c r="C46" s="15">
        <v>26719.378490702009</v>
      </c>
      <c r="D46" s="15">
        <v>11.300962698399999</v>
      </c>
      <c r="F46" s="15">
        <v>26719.378490702009</v>
      </c>
      <c r="G46" s="15">
        <v>75.996451128900006</v>
      </c>
      <c r="I46" s="15">
        <v>26719.378490702009</v>
      </c>
      <c r="J46" s="15">
        <v>2.1337434571</v>
      </c>
      <c r="L46" s="10">
        <f t="shared" si="0"/>
        <v>26719.378490702009</v>
      </c>
      <c r="M46" s="10">
        <f t="shared" si="1"/>
        <v>2.1337434571</v>
      </c>
      <c r="O46" s="47">
        <v>26719.378490702002</v>
      </c>
    </row>
    <row r="47" spans="1:15">
      <c r="A47" s="4" t="s">
        <v>98</v>
      </c>
      <c r="B47" s="14"/>
      <c r="C47" s="15">
        <v>20140.419459361201</v>
      </c>
      <c r="D47" s="15">
        <v>10.292607365</v>
      </c>
      <c r="F47" s="15">
        <v>20140.419459361201</v>
      </c>
      <c r="G47" s="15">
        <v>70.148179526999996</v>
      </c>
      <c r="I47" s="15">
        <v>20140.419459361201</v>
      </c>
      <c r="J47" s="15">
        <v>1.8571884788999999</v>
      </c>
      <c r="L47" s="10">
        <f t="shared" ref="L47:M50" si="2">MAX(C47,F47,I47)</f>
        <v>20140.419459361201</v>
      </c>
      <c r="M47" s="10">
        <f t="shared" ref="M47:M49" si="3">MIN(D47,G47,J47)</f>
        <v>1.8571884788999999</v>
      </c>
      <c r="O47" s="47">
        <v>20140.419459361201</v>
      </c>
    </row>
    <row r="48" spans="1:15">
      <c r="A48" s="5" t="s">
        <v>99</v>
      </c>
      <c r="B48" s="14"/>
      <c r="C48" s="18">
        <v>21489.565450651629</v>
      </c>
      <c r="D48" s="18">
        <v>9.8190527957000011</v>
      </c>
      <c r="F48" s="18">
        <v>21489.565450651629</v>
      </c>
      <c r="G48" s="18">
        <v>72.738508178900005</v>
      </c>
      <c r="I48" s="18">
        <v>21489.565450651629</v>
      </c>
      <c r="J48" s="18">
        <v>1.9981893949</v>
      </c>
      <c r="L48" s="34">
        <f t="shared" si="2"/>
        <v>21489.565450651629</v>
      </c>
      <c r="M48" s="34">
        <f t="shared" si="3"/>
        <v>1.9981893949</v>
      </c>
      <c r="O48" s="48">
        <v>21489.565450651629</v>
      </c>
    </row>
    <row r="49" spans="1:13">
      <c r="A49" s="2" t="s">
        <v>53</v>
      </c>
      <c r="B49" s="25"/>
      <c r="C49" s="30">
        <f>AVERAGE(C4:C48)</f>
        <v>21103.259762388247</v>
      </c>
      <c r="D49" s="30">
        <f t="shared" ref="D49:J49" si="4">AVERAGE(D4:D48)</f>
        <v>5.1992679591022224</v>
      </c>
      <c r="E49" s="30"/>
      <c r="F49" s="30">
        <f t="shared" si="4"/>
        <v>21103.259762388247</v>
      </c>
      <c r="G49" s="30">
        <f t="shared" si="4"/>
        <v>48.427194629415553</v>
      </c>
      <c r="H49" s="30"/>
      <c r="I49" s="30">
        <f t="shared" si="4"/>
        <v>21103.259762388247</v>
      </c>
      <c r="J49" s="30">
        <f t="shared" si="4"/>
        <v>1.0533790342355556</v>
      </c>
      <c r="L49" s="34">
        <f t="shared" si="2"/>
        <v>21103.259762388247</v>
      </c>
      <c r="M49" s="34">
        <f t="shared" si="3"/>
        <v>1.0533790342355556</v>
      </c>
    </row>
    <row r="50" spans="1:13">
      <c r="A50" s="1" t="s">
        <v>54</v>
      </c>
      <c r="B50" s="37"/>
      <c r="C50" s="32" cm="1">
        <f t="array" ref="C50">SUM(--(C4:C48=L4:L48))</f>
        <v>45</v>
      </c>
      <c r="D50" s="32" cm="1">
        <f t="array" ref="D50">SUM(--(D4:D48=M4:M48))</f>
        <v>0</v>
      </c>
      <c r="E50" s="32"/>
      <c r="F50" s="32" cm="1">
        <f t="array" ref="F50">SUM(--(F4:F48=L4:L48))</f>
        <v>45</v>
      </c>
      <c r="G50" s="32" cm="1">
        <f t="array" ref="G50">SUM(--(G4:G48=M4:M48))</f>
        <v>0</v>
      </c>
      <c r="H50" s="32"/>
      <c r="I50" s="32" cm="1">
        <f t="array" ref="I50">SUM(--(I4:I48=L4:L48))</f>
        <v>45</v>
      </c>
      <c r="J50" s="32" cm="1">
        <f t="array" ref="J50">SUM(--(J4:J48=M4:M48))</f>
        <v>45</v>
      </c>
      <c r="K50" s="33"/>
      <c r="L50" s="35">
        <f t="shared" si="2"/>
        <v>45</v>
      </c>
      <c r="M50" s="35">
        <f t="shared" si="2"/>
        <v>45</v>
      </c>
    </row>
  </sheetData>
  <mergeCells count="4">
    <mergeCell ref="C2:D2"/>
    <mergeCell ref="F2:G2"/>
    <mergeCell ref="I2:J2"/>
    <mergeCell ref="L2:M2"/>
  </mergeCells>
  <conditionalFormatting sqref="C4:C50 F4:F50 I4:I50">
    <cfRule type="expression" dxfId="13" priority="1">
      <formula>C4=$L4</formula>
    </cfRule>
  </conditionalFormatting>
  <conditionalFormatting sqref="D4:D50 G4:G50 J4:J50">
    <cfRule type="expression" dxfId="12" priority="2">
      <formula>D4=$M4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AA92-DC07-6142-ABDC-ECDF6933B8F0}">
  <dimension ref="A1:O50"/>
  <sheetViews>
    <sheetView workbookViewId="0">
      <selection activeCell="P4" sqref="P4:P48"/>
    </sheetView>
  </sheetViews>
  <sheetFormatPr defaultColWidth="8.85546875" defaultRowHeight="14.1"/>
  <cols>
    <col min="1" max="1" width="15.85546875" style="4" customWidth="1"/>
    <col min="2" max="2" width="1.85546875" style="3" customWidth="1"/>
    <col min="3" max="3" width="9.7109375" style="15" bestFit="1" customWidth="1"/>
    <col min="4" max="4" width="9.7109375" style="15" customWidth="1"/>
    <col min="5" max="5" width="1.85546875" style="16" customWidth="1"/>
    <col min="6" max="7" width="9.7109375" style="15" customWidth="1"/>
    <col min="8" max="8" width="1.85546875" style="16" customWidth="1"/>
    <col min="9" max="10" width="9.7109375" style="15" customWidth="1"/>
    <col min="11" max="11" width="8.85546875" style="3"/>
    <col min="12" max="12" width="9.7109375" style="10" bestFit="1" customWidth="1"/>
    <col min="13" max="13" width="8.85546875" style="10"/>
    <col min="14" max="14" width="8.85546875" style="3"/>
    <col min="15" max="15" width="15.85546875" style="10" customWidth="1"/>
    <col min="16" max="16" width="9.7109375" style="3" bestFit="1" customWidth="1"/>
    <col min="17" max="16384" width="8.85546875" style="3"/>
  </cols>
  <sheetData>
    <row r="1" spans="1:15">
      <c r="L1" s="34"/>
      <c r="M1" s="34"/>
    </row>
    <row r="2" spans="1:15">
      <c r="A2" s="2"/>
      <c r="B2" s="23"/>
      <c r="C2" s="49" t="s">
        <v>0</v>
      </c>
      <c r="D2" s="49"/>
      <c r="E2" s="26"/>
      <c r="F2" s="49" t="s">
        <v>1</v>
      </c>
      <c r="G2" s="49"/>
      <c r="H2" s="26"/>
      <c r="I2" s="50" t="s">
        <v>2</v>
      </c>
      <c r="J2" s="50"/>
      <c r="L2" s="51" t="s">
        <v>3</v>
      </c>
      <c r="M2" s="51"/>
    </row>
    <row r="3" spans="1:15">
      <c r="A3" s="11" t="s">
        <v>4</v>
      </c>
      <c r="B3" s="27"/>
      <c r="C3" s="28" t="s">
        <v>5</v>
      </c>
      <c r="D3" s="29" t="s">
        <v>6</v>
      </c>
      <c r="F3" s="13" t="s">
        <v>5</v>
      </c>
      <c r="G3" s="13" t="s">
        <v>6</v>
      </c>
      <c r="I3" s="13" t="s">
        <v>5</v>
      </c>
      <c r="J3" s="13" t="s">
        <v>6</v>
      </c>
      <c r="L3" s="28" t="s">
        <v>5</v>
      </c>
      <c r="M3" s="28" t="s">
        <v>6</v>
      </c>
      <c r="O3" s="46" t="s">
        <v>7</v>
      </c>
    </row>
    <row r="4" spans="1:15">
      <c r="A4" s="4" t="s">
        <v>100</v>
      </c>
      <c r="B4" s="14"/>
      <c r="C4" s="15">
        <v>8290.7090851751964</v>
      </c>
      <c r="D4" s="15">
        <v>0.86482774660000017</v>
      </c>
      <c r="F4" s="15">
        <v>8290.7090851751964</v>
      </c>
      <c r="G4" s="15">
        <v>11.5068684589</v>
      </c>
      <c r="I4" s="15">
        <v>8290.7090851751964</v>
      </c>
      <c r="J4" s="15">
        <v>0.1122770439</v>
      </c>
      <c r="L4" s="10">
        <f>MAX(C4,F4,I4)</f>
        <v>8290.7090851751964</v>
      </c>
      <c r="M4" s="10">
        <f>MIN(D4,G4,J4)</f>
        <v>0.1122770439</v>
      </c>
      <c r="O4" s="47">
        <v>8290.7090851751964</v>
      </c>
    </row>
    <row r="5" spans="1:15">
      <c r="A5" s="4" t="s">
        <v>101</v>
      </c>
      <c r="B5" s="14"/>
      <c r="C5" s="15">
        <v>9544.4920205863782</v>
      </c>
      <c r="D5" s="15">
        <v>0.88065631540000011</v>
      </c>
      <c r="F5" s="15">
        <v>9544.4920205863782</v>
      </c>
      <c r="G5" s="15">
        <v>10.695754067699999</v>
      </c>
      <c r="I5" s="15">
        <v>9544.4920205863782</v>
      </c>
      <c r="J5" s="15">
        <v>5.5238029500000008E-2</v>
      </c>
      <c r="L5" s="10">
        <f t="shared" ref="L5:L46" si="0">MAX(C5,F5,I5)</f>
        <v>9544.4920205863782</v>
      </c>
      <c r="M5" s="10">
        <f t="shared" ref="M5:M46" si="1">MIN(D5,G5,J5)</f>
        <v>5.5238029500000008E-2</v>
      </c>
      <c r="O5" s="47">
        <v>9544.4920205863782</v>
      </c>
    </row>
    <row r="6" spans="1:15">
      <c r="A6" s="4" t="s">
        <v>102</v>
      </c>
      <c r="B6" s="14"/>
      <c r="C6" s="15">
        <v>11058.57770780007</v>
      </c>
      <c r="D6" s="15">
        <v>0.83564838800000008</v>
      </c>
      <c r="F6" s="15">
        <v>11058.57770780007</v>
      </c>
      <c r="G6" s="15">
        <v>10.648672150099999</v>
      </c>
      <c r="I6" s="15">
        <v>11058.57770780007</v>
      </c>
      <c r="J6" s="15">
        <v>7.9070534100000006E-2</v>
      </c>
      <c r="L6" s="10">
        <f t="shared" si="0"/>
        <v>11058.57770780007</v>
      </c>
      <c r="M6" s="10">
        <f t="shared" si="1"/>
        <v>7.9070534100000006E-2</v>
      </c>
      <c r="O6" s="47">
        <v>11058.57770780007</v>
      </c>
    </row>
    <row r="7" spans="1:15">
      <c r="A7" s="4" t="s">
        <v>103</v>
      </c>
      <c r="B7" s="14"/>
      <c r="C7" s="15">
        <v>7382.0522774792043</v>
      </c>
      <c r="D7" s="15">
        <v>1.0158470763</v>
      </c>
      <c r="F7" s="15">
        <v>7382.0522774792043</v>
      </c>
      <c r="G7" s="15">
        <v>12.2513941548</v>
      </c>
      <c r="I7" s="15">
        <v>7382.0522774792043</v>
      </c>
      <c r="J7" s="15">
        <v>0.1426891817</v>
      </c>
      <c r="L7" s="10">
        <f t="shared" si="0"/>
        <v>7382.0522774792043</v>
      </c>
      <c r="M7" s="10">
        <f t="shared" si="1"/>
        <v>0.1426891817</v>
      </c>
      <c r="O7" s="47">
        <v>7382.0522774792043</v>
      </c>
    </row>
    <row r="8" spans="1:15">
      <c r="A8" s="4" t="s">
        <v>104</v>
      </c>
      <c r="B8" s="14"/>
      <c r="C8" s="15">
        <v>7545.9422024895757</v>
      </c>
      <c r="D8" s="15">
        <v>0.87199046920000001</v>
      </c>
      <c r="F8" s="15">
        <v>7545.9422024895757</v>
      </c>
      <c r="G8" s="15">
        <v>11.0193682405</v>
      </c>
      <c r="I8" s="15">
        <v>7545.9422024895757</v>
      </c>
      <c r="J8" s="15">
        <v>0.10694913740000001</v>
      </c>
      <c r="L8" s="10">
        <f t="shared" si="0"/>
        <v>7545.9422024895757</v>
      </c>
      <c r="M8" s="10">
        <f t="shared" si="1"/>
        <v>0.10694913740000001</v>
      </c>
      <c r="O8" s="47">
        <v>7545.9422024895757</v>
      </c>
    </row>
    <row r="9" spans="1:15">
      <c r="A9" s="22" t="s">
        <v>105</v>
      </c>
      <c r="B9" s="14"/>
      <c r="C9" s="30">
        <v>9989.7116186490966</v>
      </c>
      <c r="D9" s="30">
        <v>1.9698374335</v>
      </c>
      <c r="F9" s="30">
        <v>9989.7116186490966</v>
      </c>
      <c r="G9" s="30">
        <v>18.313739933899999</v>
      </c>
      <c r="I9" s="30">
        <v>9989.7116186490966</v>
      </c>
      <c r="J9" s="30">
        <v>0.22956224480000001</v>
      </c>
      <c r="L9" s="10">
        <f t="shared" si="0"/>
        <v>9989.7116186490966</v>
      </c>
      <c r="M9" s="10">
        <f t="shared" si="1"/>
        <v>0.22956224480000001</v>
      </c>
      <c r="O9" s="47">
        <v>9989.7116186490966</v>
      </c>
    </row>
    <row r="10" spans="1:15">
      <c r="A10" s="4" t="s">
        <v>106</v>
      </c>
      <c r="B10" s="14"/>
      <c r="C10" s="15">
        <v>11057.51542438258</v>
      </c>
      <c r="D10" s="15">
        <v>1.9379390379999999</v>
      </c>
      <c r="F10" s="15">
        <v>11057.51542438258</v>
      </c>
      <c r="G10" s="15">
        <v>17.893270927</v>
      </c>
      <c r="I10" s="15">
        <v>11057.51542438258</v>
      </c>
      <c r="J10" s="15">
        <v>0.16239318320000001</v>
      </c>
      <c r="L10" s="10">
        <f t="shared" si="0"/>
        <v>11057.51542438258</v>
      </c>
      <c r="M10" s="10">
        <f t="shared" si="1"/>
        <v>0.16239318320000001</v>
      </c>
      <c r="O10" s="47">
        <v>11057.51542438258</v>
      </c>
    </row>
    <row r="11" spans="1:15">
      <c r="A11" s="4" t="s">
        <v>107</v>
      </c>
      <c r="B11" s="14"/>
      <c r="C11" s="15">
        <v>13730.43881954527</v>
      </c>
      <c r="D11" s="15">
        <v>1.7568061768000001</v>
      </c>
      <c r="F11" s="15">
        <v>13730.43881954527</v>
      </c>
      <c r="G11" s="15">
        <v>17.464390489300001</v>
      </c>
      <c r="I11" s="15">
        <v>13730.43881954527</v>
      </c>
      <c r="J11" s="15">
        <v>0.19810237250000001</v>
      </c>
      <c r="L11" s="10">
        <f t="shared" si="0"/>
        <v>13730.43881954527</v>
      </c>
      <c r="M11" s="10">
        <f t="shared" si="1"/>
        <v>0.19810237250000001</v>
      </c>
      <c r="O11" s="47">
        <v>13730.438819545259</v>
      </c>
    </row>
    <row r="12" spans="1:15">
      <c r="A12" s="4" t="s">
        <v>108</v>
      </c>
      <c r="B12" s="14"/>
      <c r="C12" s="15">
        <v>9129.4581523000888</v>
      </c>
      <c r="D12" s="15">
        <v>1.9904125526000001</v>
      </c>
      <c r="F12" s="15">
        <v>9129.4581523000888</v>
      </c>
      <c r="G12" s="15">
        <v>19.354778779699998</v>
      </c>
      <c r="I12" s="15">
        <v>9128.8548523102945</v>
      </c>
      <c r="J12" s="15">
        <v>0.26327939160000002</v>
      </c>
      <c r="L12" s="10">
        <f t="shared" si="0"/>
        <v>9129.4581523000888</v>
      </c>
      <c r="M12" s="10">
        <f t="shared" si="1"/>
        <v>0.26327939160000002</v>
      </c>
      <c r="O12" s="47">
        <v>9129.4581523000888</v>
      </c>
    </row>
    <row r="13" spans="1:15">
      <c r="A13" s="4" t="s">
        <v>109</v>
      </c>
      <c r="B13" s="14"/>
      <c r="C13" s="15">
        <v>9712.0625471046169</v>
      </c>
      <c r="D13" s="15">
        <v>1.8698655422999999</v>
      </c>
      <c r="F13" s="15">
        <v>9712.0625471046169</v>
      </c>
      <c r="G13" s="15">
        <v>18.395950259599999</v>
      </c>
      <c r="I13" s="15">
        <v>9712.0625471046169</v>
      </c>
      <c r="J13" s="15">
        <v>0.20261371349999999</v>
      </c>
      <c r="L13" s="10">
        <f t="shared" si="0"/>
        <v>9712.0625471046169</v>
      </c>
      <c r="M13" s="10">
        <f t="shared" si="1"/>
        <v>0.20261371349999999</v>
      </c>
      <c r="O13" s="47">
        <v>9712.0625471046169</v>
      </c>
    </row>
    <row r="14" spans="1:15">
      <c r="A14" s="22" t="s">
        <v>110</v>
      </c>
      <c r="B14" s="14"/>
      <c r="C14" s="30">
        <v>10875.254129238619</v>
      </c>
      <c r="D14" s="30">
        <v>2.9098053679999998</v>
      </c>
      <c r="F14" s="30">
        <v>10875.254129238619</v>
      </c>
      <c r="G14" s="30">
        <v>25.388203204500002</v>
      </c>
      <c r="I14" s="30">
        <v>10875.254129238619</v>
      </c>
      <c r="J14" s="30">
        <v>0.30183011329999998</v>
      </c>
      <c r="L14" s="10">
        <f t="shared" si="0"/>
        <v>10875.254129238619</v>
      </c>
      <c r="M14" s="10">
        <f t="shared" si="1"/>
        <v>0.30183011329999998</v>
      </c>
      <c r="O14" s="47">
        <v>10875.254129238619</v>
      </c>
    </row>
    <row r="15" spans="1:15">
      <c r="A15" s="4" t="s">
        <v>111</v>
      </c>
      <c r="B15" s="14"/>
      <c r="C15" s="15">
        <v>11735.99590089569</v>
      </c>
      <c r="D15" s="15">
        <v>2.9723830329999998</v>
      </c>
      <c r="F15" s="15">
        <v>11735.99590089569</v>
      </c>
      <c r="G15" s="15">
        <v>25.438211531299999</v>
      </c>
      <c r="I15" s="15">
        <v>11735.99590089569</v>
      </c>
      <c r="J15" s="15">
        <v>0.1696031482</v>
      </c>
      <c r="L15" s="10">
        <f t="shared" si="0"/>
        <v>11735.99590089569</v>
      </c>
      <c r="M15" s="10">
        <f t="shared" si="1"/>
        <v>0.1696031482</v>
      </c>
      <c r="O15" s="47">
        <v>11735.99590089569</v>
      </c>
    </row>
    <row r="16" spans="1:15">
      <c r="A16" s="4" t="s">
        <v>112</v>
      </c>
      <c r="B16" s="14"/>
      <c r="C16" s="15">
        <v>14859.3674983028</v>
      </c>
      <c r="D16" s="15">
        <v>2.9213016527</v>
      </c>
      <c r="F16" s="15">
        <v>14859.3674983028</v>
      </c>
      <c r="G16" s="15">
        <v>25.785384546500001</v>
      </c>
      <c r="I16" s="15">
        <v>14859.3674983028</v>
      </c>
      <c r="J16" s="15">
        <v>0.37996201899999998</v>
      </c>
      <c r="L16" s="10">
        <f t="shared" si="0"/>
        <v>14859.3674983028</v>
      </c>
      <c r="M16" s="10">
        <f t="shared" si="1"/>
        <v>0.37996201899999998</v>
      </c>
      <c r="O16" s="47">
        <v>14859.3674983028</v>
      </c>
    </row>
    <row r="17" spans="1:15">
      <c r="A17" s="4" t="s">
        <v>113</v>
      </c>
      <c r="B17" s="14"/>
      <c r="C17" s="15">
        <v>10087.63579814795</v>
      </c>
      <c r="D17" s="15">
        <v>3.1032230157999998</v>
      </c>
      <c r="F17" s="15">
        <v>10087.63579814795</v>
      </c>
      <c r="G17" s="15">
        <v>28.1998499822</v>
      </c>
      <c r="I17" s="15">
        <v>10087.63579814795</v>
      </c>
      <c r="J17" s="15">
        <v>0.2986685671</v>
      </c>
      <c r="L17" s="10">
        <f t="shared" si="0"/>
        <v>10087.63579814795</v>
      </c>
      <c r="M17" s="10">
        <f t="shared" si="1"/>
        <v>0.2986685671</v>
      </c>
      <c r="O17" s="47">
        <v>10087.63579814795</v>
      </c>
    </row>
    <row r="18" spans="1:15">
      <c r="A18" s="4" t="s">
        <v>114</v>
      </c>
      <c r="B18" s="14"/>
      <c r="C18" s="15">
        <v>10853.86745739395</v>
      </c>
      <c r="D18" s="15">
        <v>2.9026872101999999</v>
      </c>
      <c r="F18" s="15">
        <v>10853.86745739395</v>
      </c>
      <c r="G18" s="15">
        <v>26.089189620500001</v>
      </c>
      <c r="I18" s="15">
        <v>10853.86745739395</v>
      </c>
      <c r="J18" s="15">
        <v>0.31635835140000002</v>
      </c>
      <c r="L18" s="10">
        <f t="shared" si="0"/>
        <v>10853.86745739395</v>
      </c>
      <c r="M18" s="10">
        <f t="shared" si="1"/>
        <v>0.31635835140000002</v>
      </c>
      <c r="O18" s="47">
        <v>10853.86745739395</v>
      </c>
    </row>
    <row r="19" spans="1:15">
      <c r="A19" s="22" t="s">
        <v>115</v>
      </c>
      <c r="B19" s="14"/>
      <c r="C19" s="30">
        <v>11350.779442035269</v>
      </c>
      <c r="D19" s="30">
        <v>3.8101555772000011</v>
      </c>
      <c r="F19" s="30">
        <v>11350.779442035269</v>
      </c>
      <c r="G19" s="30">
        <v>33.184721323700003</v>
      </c>
      <c r="I19" s="30">
        <v>11350.779442035269</v>
      </c>
      <c r="J19" s="30">
        <v>0.35300953899999998</v>
      </c>
      <c r="L19" s="10">
        <f t="shared" si="0"/>
        <v>11350.779442035269</v>
      </c>
      <c r="M19" s="10">
        <f t="shared" si="1"/>
        <v>0.35300953899999998</v>
      </c>
      <c r="O19" s="47">
        <v>11350.779442035269</v>
      </c>
    </row>
    <row r="20" spans="1:15">
      <c r="A20" s="4" t="s">
        <v>116</v>
      </c>
      <c r="B20" s="14"/>
      <c r="C20" s="15">
        <v>12161.061392948221</v>
      </c>
      <c r="D20" s="15">
        <v>3.6726801622999998</v>
      </c>
      <c r="F20" s="15">
        <v>12161.061392948221</v>
      </c>
      <c r="G20" s="15">
        <v>33.134748944599998</v>
      </c>
      <c r="I20" s="15">
        <v>12161.061392948221</v>
      </c>
      <c r="J20" s="15">
        <v>0.21503595440000001</v>
      </c>
      <c r="L20" s="10">
        <f t="shared" si="0"/>
        <v>12161.061392948221</v>
      </c>
      <c r="M20" s="10">
        <f t="shared" si="1"/>
        <v>0.21503595440000001</v>
      </c>
      <c r="O20" s="47">
        <v>12161.061392948221</v>
      </c>
    </row>
    <row r="21" spans="1:15">
      <c r="A21" s="4" t="s">
        <v>117</v>
      </c>
      <c r="B21" s="14"/>
      <c r="C21" s="15">
        <v>15547.237107949401</v>
      </c>
      <c r="D21" s="15">
        <v>3.6812611812</v>
      </c>
      <c r="F21" s="15">
        <v>15547.237107949401</v>
      </c>
      <c r="G21" s="15">
        <v>31.092367130500001</v>
      </c>
      <c r="I21" s="15">
        <v>15547.237107949401</v>
      </c>
      <c r="J21" s="15">
        <v>0.41174844329999999</v>
      </c>
      <c r="L21" s="10">
        <f t="shared" si="0"/>
        <v>15547.237107949401</v>
      </c>
      <c r="M21" s="10">
        <f t="shared" si="1"/>
        <v>0.41174844329999999</v>
      </c>
      <c r="O21" s="47">
        <v>15547.237107949401</v>
      </c>
    </row>
    <row r="22" spans="1:15">
      <c r="A22" s="4" t="s">
        <v>118</v>
      </c>
      <c r="B22" s="14"/>
      <c r="C22" s="15">
        <v>10616.90523078687</v>
      </c>
      <c r="D22" s="15">
        <v>3.8771756325000002</v>
      </c>
      <c r="F22" s="15">
        <v>10616.90523078687</v>
      </c>
      <c r="G22" s="15">
        <v>33.075195715500001</v>
      </c>
      <c r="I22" s="15">
        <v>10616.90523078687</v>
      </c>
      <c r="J22" s="15">
        <v>0.41634316459999998</v>
      </c>
      <c r="L22" s="10">
        <f t="shared" si="0"/>
        <v>10616.90523078687</v>
      </c>
      <c r="M22" s="10">
        <f t="shared" si="1"/>
        <v>0.41634316459999998</v>
      </c>
      <c r="O22" s="47">
        <v>10616.90523078687</v>
      </c>
    </row>
    <row r="23" spans="1:15">
      <c r="A23" s="4" t="s">
        <v>119</v>
      </c>
      <c r="B23" s="14"/>
      <c r="C23" s="15">
        <v>11428.330706844399</v>
      </c>
      <c r="D23" s="15">
        <v>3.842258728900001</v>
      </c>
      <c r="F23" s="15">
        <v>11428.330706844399</v>
      </c>
      <c r="G23" s="15">
        <v>32.183120748900002</v>
      </c>
      <c r="I23" s="15">
        <v>11428.330706844399</v>
      </c>
      <c r="J23" s="15">
        <v>0.33608754369999999</v>
      </c>
      <c r="L23" s="10">
        <f t="shared" si="0"/>
        <v>11428.330706844399</v>
      </c>
      <c r="M23" s="10">
        <f t="shared" si="1"/>
        <v>0.33608754369999999</v>
      </c>
      <c r="O23" s="47">
        <v>11428.330706844399</v>
      </c>
    </row>
    <row r="24" spans="1:15">
      <c r="A24" s="22" t="s">
        <v>120</v>
      </c>
      <c r="B24" s="14"/>
      <c r="C24" s="30">
        <v>11676.40852821712</v>
      </c>
      <c r="D24" s="30">
        <v>4.5486914650000001</v>
      </c>
      <c r="F24" s="30">
        <v>11676.40852821712</v>
      </c>
      <c r="G24" s="30">
        <v>38.756565708100013</v>
      </c>
      <c r="I24" s="30">
        <v>11676.40852821712</v>
      </c>
      <c r="J24" s="30">
        <v>0.47548915580000012</v>
      </c>
      <c r="L24" s="10">
        <f t="shared" si="0"/>
        <v>11676.40852821712</v>
      </c>
      <c r="M24" s="10">
        <f t="shared" si="1"/>
        <v>0.47548915580000012</v>
      </c>
      <c r="O24" s="47">
        <v>11676.40852821712</v>
      </c>
    </row>
    <row r="25" spans="1:15">
      <c r="A25" s="4" t="s">
        <v>121</v>
      </c>
      <c r="B25" s="14"/>
      <c r="C25" s="15">
        <v>12478.564050192181</v>
      </c>
      <c r="D25" s="15">
        <v>4.1558538749</v>
      </c>
      <c r="F25" s="15">
        <v>12478.564050192181</v>
      </c>
      <c r="G25" s="15">
        <v>41.091511597400007</v>
      </c>
      <c r="I25" s="15">
        <v>12478.564050192181</v>
      </c>
      <c r="J25" s="15">
        <v>0.3145943189</v>
      </c>
      <c r="L25" s="10">
        <f t="shared" si="0"/>
        <v>12478.564050192181</v>
      </c>
      <c r="M25" s="10">
        <f t="shared" si="1"/>
        <v>0.3145943189</v>
      </c>
      <c r="O25" s="47">
        <v>12478.564050192181</v>
      </c>
    </row>
    <row r="26" spans="1:15">
      <c r="A26" s="4" t="s">
        <v>122</v>
      </c>
      <c r="B26" s="14"/>
      <c r="C26" s="15">
        <v>16008.16772093307</v>
      </c>
      <c r="D26" s="15">
        <v>4.3244446169000001</v>
      </c>
      <c r="F26" s="15">
        <v>16008.16772093307</v>
      </c>
      <c r="G26" s="15">
        <v>39.378963871700002</v>
      </c>
      <c r="I26" s="15">
        <v>16008.16772093307</v>
      </c>
      <c r="J26" s="15">
        <v>0.4825313262</v>
      </c>
      <c r="L26" s="10">
        <f t="shared" si="0"/>
        <v>16008.16772093307</v>
      </c>
      <c r="M26" s="10">
        <f t="shared" si="1"/>
        <v>0.4825313262</v>
      </c>
      <c r="O26" s="47">
        <v>16008.16772093307</v>
      </c>
    </row>
    <row r="27" spans="1:15">
      <c r="A27" s="4" t="s">
        <v>123</v>
      </c>
      <c r="B27" s="14"/>
      <c r="C27" s="15">
        <v>10981.496770976661</v>
      </c>
      <c r="D27" s="15">
        <v>4.7819505391000003</v>
      </c>
      <c r="F27" s="15">
        <v>10981.496770976661</v>
      </c>
      <c r="G27" s="15">
        <v>42.133845608400001</v>
      </c>
      <c r="I27" s="15">
        <v>10981.496770976661</v>
      </c>
      <c r="J27" s="15">
        <v>0.45777182329999999</v>
      </c>
      <c r="L27" s="10">
        <f t="shared" si="0"/>
        <v>10981.496770976661</v>
      </c>
      <c r="M27" s="10">
        <f t="shared" si="1"/>
        <v>0.45777182329999999</v>
      </c>
      <c r="O27" s="47">
        <v>10981.496770976661</v>
      </c>
    </row>
    <row r="28" spans="1:15">
      <c r="A28" s="4" t="s">
        <v>124</v>
      </c>
      <c r="B28" s="14"/>
      <c r="C28" s="15">
        <v>11816.794875043601</v>
      </c>
      <c r="D28" s="15">
        <v>4.6737184787999997</v>
      </c>
      <c r="F28" s="15">
        <v>11816.794875043601</v>
      </c>
      <c r="G28" s="15">
        <v>40.165539933600002</v>
      </c>
      <c r="I28" s="15">
        <v>11816.794875043601</v>
      </c>
      <c r="J28" s="15">
        <v>0.44066790259999999</v>
      </c>
      <c r="L28" s="10">
        <f t="shared" si="0"/>
        <v>11816.794875043601</v>
      </c>
      <c r="M28" s="10">
        <f t="shared" si="1"/>
        <v>0.44066790259999999</v>
      </c>
      <c r="O28" s="47">
        <v>11816.794875043601</v>
      </c>
    </row>
    <row r="29" spans="1:15">
      <c r="A29" s="22" t="s">
        <v>125</v>
      </c>
      <c r="B29" s="14"/>
      <c r="C29" s="30">
        <v>12119.52426368335</v>
      </c>
      <c r="D29" s="30">
        <v>5.1660513824000009</v>
      </c>
      <c r="F29" s="30">
        <v>12119.52426368335</v>
      </c>
      <c r="G29" s="30">
        <v>57.693839126700013</v>
      </c>
      <c r="I29" s="30">
        <v>12119.52426368335</v>
      </c>
      <c r="J29" s="30">
        <v>0.61598838410000012</v>
      </c>
      <c r="L29" s="10">
        <f t="shared" si="0"/>
        <v>12119.52426368335</v>
      </c>
      <c r="M29" s="10">
        <f t="shared" si="1"/>
        <v>0.61598838410000012</v>
      </c>
      <c r="O29" s="47">
        <v>12119.52426368335</v>
      </c>
    </row>
    <row r="30" spans="1:15">
      <c r="A30" s="4" t="s">
        <v>126</v>
      </c>
      <c r="B30" s="14"/>
      <c r="C30" s="15">
        <v>12707.3300997509</v>
      </c>
      <c r="D30" s="15">
        <v>4.8908854776000004</v>
      </c>
      <c r="F30" s="15">
        <v>12707.3300997509</v>
      </c>
      <c r="G30" s="15">
        <v>53.781919830100001</v>
      </c>
      <c r="I30" s="15">
        <v>12707.3300997509</v>
      </c>
      <c r="J30" s="15">
        <v>0.61429094030000009</v>
      </c>
      <c r="L30" s="10">
        <f t="shared" si="0"/>
        <v>12707.3300997509</v>
      </c>
      <c r="M30" s="10">
        <f t="shared" si="1"/>
        <v>0.61429094030000009</v>
      </c>
      <c r="O30" s="47">
        <v>12707.3300997509</v>
      </c>
    </row>
    <row r="31" spans="1:15">
      <c r="A31" s="4" t="s">
        <v>127</v>
      </c>
      <c r="B31" s="14"/>
      <c r="C31" s="15">
        <v>16639.113384670822</v>
      </c>
      <c r="D31" s="15">
        <v>5.8547584650999998</v>
      </c>
      <c r="F31" s="15">
        <v>16639.113384670822</v>
      </c>
      <c r="G31" s="15">
        <v>56.917660484999999</v>
      </c>
      <c r="I31" s="15">
        <v>16639.113384670822</v>
      </c>
      <c r="J31" s="15">
        <v>0.71635384410000003</v>
      </c>
      <c r="L31" s="10">
        <f t="shared" si="0"/>
        <v>16639.113384670822</v>
      </c>
      <c r="M31" s="10">
        <f t="shared" si="1"/>
        <v>0.71635384410000003</v>
      </c>
      <c r="O31" s="47">
        <v>16639.113384670822</v>
      </c>
    </row>
    <row r="32" spans="1:15">
      <c r="A32" s="4" t="s">
        <v>128</v>
      </c>
      <c r="B32" s="14"/>
      <c r="C32" s="15">
        <v>11443.1788371928</v>
      </c>
      <c r="D32" s="15">
        <v>5.0872319446000009</v>
      </c>
      <c r="F32" s="15">
        <v>11443.1788371928</v>
      </c>
      <c r="G32" s="15">
        <v>60.374003373400001</v>
      </c>
      <c r="I32" s="15">
        <v>11443.1788371928</v>
      </c>
      <c r="J32" s="15">
        <v>0.66837836859999999</v>
      </c>
      <c r="L32" s="10">
        <f t="shared" si="0"/>
        <v>11443.1788371928</v>
      </c>
      <c r="M32" s="10">
        <f t="shared" si="1"/>
        <v>0.66837836859999999</v>
      </c>
      <c r="O32" s="47">
        <v>11443.1788371928</v>
      </c>
    </row>
    <row r="33" spans="1:15">
      <c r="A33" s="4" t="s">
        <v>129</v>
      </c>
      <c r="B33" s="14"/>
      <c r="C33" s="18">
        <v>12298.793810573959</v>
      </c>
      <c r="D33" s="18">
        <v>5.2832475106000008</v>
      </c>
      <c r="F33" s="18">
        <v>12298.793810573959</v>
      </c>
      <c r="G33" s="18">
        <v>59.629763700700003</v>
      </c>
      <c r="I33" s="18">
        <v>12298.793810573959</v>
      </c>
      <c r="J33" s="18">
        <v>0.62665920210000003</v>
      </c>
      <c r="L33" s="10">
        <f t="shared" si="0"/>
        <v>12298.793810573959</v>
      </c>
      <c r="M33" s="10">
        <f t="shared" si="1"/>
        <v>0.62665920210000003</v>
      </c>
      <c r="O33" s="47">
        <v>12298.793810573959</v>
      </c>
    </row>
    <row r="34" spans="1:15">
      <c r="A34" s="22" t="s">
        <v>130</v>
      </c>
      <c r="B34" s="14"/>
      <c r="C34" s="15">
        <v>12119.52426368335</v>
      </c>
      <c r="D34" s="15">
        <v>5.6086642422999997</v>
      </c>
      <c r="F34" s="15">
        <v>12119.52426368335</v>
      </c>
      <c r="G34" s="15">
        <v>62.004115322799997</v>
      </c>
      <c r="I34" s="15">
        <v>12119.52426368335</v>
      </c>
      <c r="J34" s="15">
        <v>0.51856036289999996</v>
      </c>
      <c r="L34" s="10">
        <f t="shared" si="0"/>
        <v>12119.52426368335</v>
      </c>
      <c r="M34" s="10">
        <f t="shared" si="1"/>
        <v>0.51856036289999996</v>
      </c>
      <c r="O34" s="47">
        <v>12119.52426368335</v>
      </c>
    </row>
    <row r="35" spans="1:15">
      <c r="A35" s="4" t="s">
        <v>131</v>
      </c>
      <c r="B35" s="14"/>
      <c r="C35" s="15">
        <v>12707.3300997509</v>
      </c>
      <c r="D35" s="15">
        <v>5.3577313624000009</v>
      </c>
      <c r="F35" s="15">
        <v>12707.3300997509</v>
      </c>
      <c r="G35" s="15">
        <v>58.712083656200001</v>
      </c>
      <c r="I35" s="15">
        <v>12707.3300997509</v>
      </c>
      <c r="J35" s="15">
        <v>0.56245573709999996</v>
      </c>
      <c r="L35" s="10">
        <f t="shared" si="0"/>
        <v>12707.3300997509</v>
      </c>
      <c r="M35" s="10">
        <f t="shared" si="1"/>
        <v>0.56245573709999996</v>
      </c>
      <c r="O35" s="47">
        <v>12707.3300997509</v>
      </c>
    </row>
    <row r="36" spans="1:15">
      <c r="A36" s="4" t="s">
        <v>132</v>
      </c>
      <c r="B36" s="14"/>
      <c r="C36" s="15">
        <v>16829.465817497028</v>
      </c>
      <c r="D36" s="15">
        <v>5.8139062968999999</v>
      </c>
      <c r="F36" s="15">
        <v>16829.465817497028</v>
      </c>
      <c r="G36" s="15">
        <v>70.557551899499998</v>
      </c>
      <c r="I36" s="15">
        <v>16829.465817497028</v>
      </c>
      <c r="J36" s="15">
        <v>0.67195495259999993</v>
      </c>
      <c r="L36" s="10">
        <f t="shared" si="0"/>
        <v>16829.465817497028</v>
      </c>
      <c r="M36" s="10">
        <f t="shared" si="1"/>
        <v>0.67195495259999993</v>
      </c>
      <c r="O36" s="47">
        <v>16829.465817497028</v>
      </c>
    </row>
    <row r="37" spans="1:15">
      <c r="A37" s="4" t="s">
        <v>133</v>
      </c>
      <c r="B37" s="14"/>
      <c r="C37" s="15">
        <v>11443.1788371928</v>
      </c>
      <c r="D37" s="15">
        <v>5.5007141026999999</v>
      </c>
      <c r="F37" s="15">
        <v>11443.1788371928</v>
      </c>
      <c r="G37" s="15">
        <v>65.557532195100009</v>
      </c>
      <c r="I37" s="15">
        <v>11443.1788371928</v>
      </c>
      <c r="J37" s="15">
        <v>0.59960585190000004</v>
      </c>
      <c r="L37" s="10">
        <f t="shared" si="0"/>
        <v>11443.1788371928</v>
      </c>
      <c r="M37" s="10">
        <f t="shared" si="1"/>
        <v>0.59960585190000004</v>
      </c>
      <c r="O37" s="47">
        <v>11443.1788371928</v>
      </c>
    </row>
    <row r="38" spans="1:15">
      <c r="A38" s="4" t="s">
        <v>134</v>
      </c>
      <c r="B38" s="14"/>
      <c r="C38" s="15">
        <v>12408.059748437039</v>
      </c>
      <c r="D38" s="15">
        <v>6.3374465574000007</v>
      </c>
      <c r="F38" s="15">
        <v>12408.059748437039</v>
      </c>
      <c r="G38" s="15">
        <v>70.213750696300011</v>
      </c>
      <c r="I38" s="15">
        <v>12408.059748437039</v>
      </c>
      <c r="J38" s="15">
        <v>0.62536002880000008</v>
      </c>
      <c r="L38" s="10">
        <f t="shared" si="0"/>
        <v>12408.059748437039</v>
      </c>
      <c r="M38" s="10">
        <f t="shared" si="1"/>
        <v>0.62536002880000008</v>
      </c>
      <c r="O38" s="47">
        <v>12408.059748437039</v>
      </c>
    </row>
    <row r="39" spans="1:15">
      <c r="A39" s="22" t="s">
        <v>135</v>
      </c>
      <c r="B39" s="14"/>
      <c r="C39" s="30">
        <v>12119.52426368335</v>
      </c>
      <c r="D39" s="30">
        <v>7.0159063769000003</v>
      </c>
      <c r="F39" s="30">
        <v>12119.52426368335</v>
      </c>
      <c r="G39" s="30">
        <v>63.461796047599996</v>
      </c>
      <c r="I39" s="30">
        <v>12119.52426368335</v>
      </c>
      <c r="J39" s="30">
        <v>0.68848244660000002</v>
      </c>
      <c r="L39" s="10">
        <f t="shared" si="0"/>
        <v>12119.52426368335</v>
      </c>
      <c r="M39" s="10">
        <f t="shared" si="1"/>
        <v>0.68848244660000002</v>
      </c>
      <c r="O39" s="47">
        <v>12119.52426368335</v>
      </c>
    </row>
    <row r="40" spans="1:15">
      <c r="A40" s="4" t="s">
        <v>136</v>
      </c>
      <c r="B40" s="14"/>
      <c r="C40" s="15">
        <v>12707.3300997509</v>
      </c>
      <c r="D40" s="15">
        <v>6.7489801969999998</v>
      </c>
      <c r="F40" s="15">
        <v>12707.3300997509</v>
      </c>
      <c r="G40" s="15">
        <v>60.308922900700011</v>
      </c>
      <c r="I40" s="15">
        <v>12707.3300997509</v>
      </c>
      <c r="J40" s="15">
        <v>0.67801848040000012</v>
      </c>
      <c r="L40" s="10">
        <f t="shared" si="0"/>
        <v>12707.3300997509</v>
      </c>
      <c r="M40" s="10">
        <f t="shared" si="1"/>
        <v>0.67801848040000012</v>
      </c>
      <c r="O40" s="47">
        <v>12707.3300997509</v>
      </c>
    </row>
    <row r="41" spans="1:15">
      <c r="A41" s="4" t="s">
        <v>137</v>
      </c>
      <c r="B41" s="14"/>
      <c r="C41" s="15">
        <v>16829.465817497028</v>
      </c>
      <c r="D41" s="15">
        <v>7.3083301727000007</v>
      </c>
      <c r="F41" s="15">
        <v>16829.465817497028</v>
      </c>
      <c r="G41" s="15">
        <v>72.504885412100009</v>
      </c>
      <c r="I41" s="15">
        <v>16829.465817497028</v>
      </c>
      <c r="J41" s="15">
        <v>0.87329536470000002</v>
      </c>
      <c r="L41" s="10">
        <f t="shared" si="0"/>
        <v>16829.465817497028</v>
      </c>
      <c r="M41" s="10">
        <f t="shared" si="1"/>
        <v>0.87329536470000002</v>
      </c>
      <c r="O41" s="47">
        <v>16829.465817497028</v>
      </c>
    </row>
    <row r="42" spans="1:15">
      <c r="A42" s="4" t="s">
        <v>138</v>
      </c>
      <c r="B42" s="14"/>
      <c r="C42" s="15">
        <v>11443.1788371928</v>
      </c>
      <c r="D42" s="15">
        <v>6.9410571502000007</v>
      </c>
      <c r="F42" s="15">
        <v>11443.1788371928</v>
      </c>
      <c r="G42" s="15">
        <v>66.748345474600001</v>
      </c>
      <c r="I42" s="15">
        <v>11443.1788371928</v>
      </c>
      <c r="J42" s="15">
        <v>0.76923151460000005</v>
      </c>
      <c r="L42" s="10">
        <f t="shared" si="0"/>
        <v>11443.1788371928</v>
      </c>
      <c r="M42" s="10">
        <f t="shared" si="1"/>
        <v>0.76923151460000005</v>
      </c>
      <c r="O42" s="47">
        <v>11443.1788371928</v>
      </c>
    </row>
    <row r="43" spans="1:15">
      <c r="A43" s="4" t="s">
        <v>139</v>
      </c>
      <c r="B43" s="14"/>
      <c r="C43" s="15">
        <v>12408.059748437039</v>
      </c>
      <c r="D43" s="15">
        <v>7.9398598721999996</v>
      </c>
      <c r="F43" s="15">
        <v>12408.059748437039</v>
      </c>
      <c r="G43" s="15">
        <v>71.864828699500009</v>
      </c>
      <c r="I43" s="15">
        <v>12408.059748437039</v>
      </c>
      <c r="J43" s="15">
        <v>0.71105816470000005</v>
      </c>
      <c r="L43" s="10">
        <f t="shared" si="0"/>
        <v>12408.059748437039</v>
      </c>
      <c r="M43" s="10">
        <f t="shared" si="1"/>
        <v>0.71105816470000005</v>
      </c>
      <c r="O43" s="47">
        <v>12408.059748437039</v>
      </c>
    </row>
    <row r="44" spans="1:15">
      <c r="A44" s="22" t="s">
        <v>140</v>
      </c>
      <c r="B44" s="14"/>
      <c r="C44" s="30">
        <v>11486.424957483059</v>
      </c>
      <c r="D44" s="30">
        <v>8.0584387434</v>
      </c>
      <c r="F44" s="30">
        <v>11486.424957483059</v>
      </c>
      <c r="G44" s="30">
        <v>52.445325613100003</v>
      </c>
      <c r="I44" s="30">
        <v>11486.424957483059</v>
      </c>
      <c r="J44" s="30">
        <v>0.78820745430000005</v>
      </c>
      <c r="L44" s="10">
        <f t="shared" si="0"/>
        <v>11486.424957483059</v>
      </c>
      <c r="M44" s="10">
        <f t="shared" si="1"/>
        <v>0.78820745430000005</v>
      </c>
      <c r="O44" s="47">
        <v>11486.424957483059</v>
      </c>
    </row>
    <row r="45" spans="1:15">
      <c r="A45" s="4" t="s">
        <v>141</v>
      </c>
      <c r="B45" s="14"/>
      <c r="C45" s="15">
        <v>12302.270163247529</v>
      </c>
      <c r="D45" s="15">
        <v>7.2067281839000001</v>
      </c>
      <c r="F45" s="15">
        <v>12302.270163247529</v>
      </c>
      <c r="G45" s="15">
        <v>44.992400331500008</v>
      </c>
      <c r="I45" s="15">
        <v>12302.270163247529</v>
      </c>
      <c r="J45" s="15">
        <v>0.74290242270000006</v>
      </c>
      <c r="L45" s="10">
        <f t="shared" si="0"/>
        <v>12302.270163247529</v>
      </c>
      <c r="M45" s="10">
        <f t="shared" si="1"/>
        <v>0.74290242270000006</v>
      </c>
      <c r="O45" s="47">
        <v>12302.270163247529</v>
      </c>
    </row>
    <row r="46" spans="1:15">
      <c r="A46" s="4" t="s">
        <v>142</v>
      </c>
      <c r="B46" s="14"/>
      <c r="C46" s="15">
        <v>16021.318056195791</v>
      </c>
      <c r="D46" s="15">
        <v>8.2577529713000004</v>
      </c>
      <c r="F46" s="15">
        <v>16021.318056195791</v>
      </c>
      <c r="G46" s="15">
        <v>58.997687659500002</v>
      </c>
      <c r="I46" s="15">
        <v>16021.318056195791</v>
      </c>
      <c r="J46" s="15">
        <v>1.205244049</v>
      </c>
      <c r="L46" s="10">
        <f t="shared" si="0"/>
        <v>16021.318056195791</v>
      </c>
      <c r="M46" s="10">
        <f t="shared" si="1"/>
        <v>1.205244049</v>
      </c>
      <c r="O46" s="47">
        <v>16021.318056195791</v>
      </c>
    </row>
    <row r="47" spans="1:15">
      <c r="A47" s="4" t="s">
        <v>143</v>
      </c>
      <c r="B47" s="14"/>
      <c r="C47" s="15">
        <v>11100.19526376204</v>
      </c>
      <c r="D47" s="15">
        <v>7.5742416885000008</v>
      </c>
      <c r="F47" s="15">
        <v>11100.19526376204</v>
      </c>
      <c r="G47" s="15">
        <v>51.624477030599998</v>
      </c>
      <c r="I47" s="15">
        <v>11100.19526376204</v>
      </c>
      <c r="J47" s="15">
        <v>0.83716750330000012</v>
      </c>
      <c r="L47" s="10">
        <f t="shared" ref="L47:M50" si="2">MAX(C47,F47,I47)</f>
        <v>11100.19526376204</v>
      </c>
      <c r="M47" s="10">
        <f t="shared" ref="M47:M49" si="3">MIN(D47,G47,J47)</f>
        <v>0.83716750330000012</v>
      </c>
      <c r="O47" s="47">
        <v>11100.19526376204</v>
      </c>
    </row>
    <row r="48" spans="1:15">
      <c r="A48" s="5" t="s">
        <v>144</v>
      </c>
      <c r="B48" s="14"/>
      <c r="C48" s="18">
        <v>11701.5376619329</v>
      </c>
      <c r="D48" s="18">
        <v>7.6454214169000014</v>
      </c>
      <c r="F48" s="18">
        <v>11701.5376619329</v>
      </c>
      <c r="G48" s="18">
        <v>49.329507530500003</v>
      </c>
      <c r="I48" s="18">
        <v>11701.5376619329</v>
      </c>
      <c r="J48" s="18">
        <v>0.82485452030000006</v>
      </c>
      <c r="L48" s="34">
        <f t="shared" si="2"/>
        <v>11701.5376619329</v>
      </c>
      <c r="M48" s="34">
        <f t="shared" si="3"/>
        <v>0.82485452030000006</v>
      </c>
      <c r="O48" s="48">
        <v>11701.5376619329</v>
      </c>
    </row>
    <row r="49" spans="1:13">
      <c r="A49" s="2" t="s">
        <v>53</v>
      </c>
      <c r="B49" s="25"/>
      <c r="C49" s="30">
        <f>AVERAGE(C4:C48)</f>
        <v>11972.302899934075</v>
      </c>
      <c r="D49" s="30">
        <f t="shared" ref="D49:J49" si="4">AVERAGE(D4:D48)</f>
        <v>4.4393061197822226</v>
      </c>
      <c r="E49" s="30"/>
      <c r="F49" s="30">
        <f t="shared" si="4"/>
        <v>11972.302899934075</v>
      </c>
      <c r="G49" s="30">
        <f t="shared" si="4"/>
        <v>41.119155642542232</v>
      </c>
      <c r="H49" s="30"/>
      <c r="I49" s="30">
        <f t="shared" si="4"/>
        <v>11972.289493267634</v>
      </c>
      <c r="J49" s="30">
        <f t="shared" si="4"/>
        <v>0.47244323991333348</v>
      </c>
      <c r="L49" s="34">
        <f t="shared" si="2"/>
        <v>11972.302899934075</v>
      </c>
      <c r="M49" s="34">
        <f t="shared" si="3"/>
        <v>0.47244323991333348</v>
      </c>
    </row>
    <row r="50" spans="1:13">
      <c r="A50" s="1" t="s">
        <v>54</v>
      </c>
      <c r="B50" s="37"/>
      <c r="C50" s="32" cm="1">
        <f t="array" ref="C50">SUM(--(C4:C48=L4:L48))</f>
        <v>45</v>
      </c>
      <c r="D50" s="32" cm="1">
        <f t="array" ref="D50">SUM(--(D4:D48=M4:M48))</f>
        <v>0</v>
      </c>
      <c r="E50" s="32"/>
      <c r="F50" s="32" cm="1">
        <f t="array" ref="F50">SUM(--(F4:F48=L4:L48))</f>
        <v>45</v>
      </c>
      <c r="G50" s="32" cm="1">
        <f t="array" ref="G50">SUM(--(G4:G48=M4:M48))</f>
        <v>0</v>
      </c>
      <c r="H50" s="32"/>
      <c r="I50" s="32" cm="1">
        <f t="array" ref="I50">SUM(--(I4:I48=L4:L48))</f>
        <v>44</v>
      </c>
      <c r="J50" s="32" cm="1">
        <f t="array" ref="J50">SUM(--(J4:J48=M4:M48))</f>
        <v>45</v>
      </c>
      <c r="K50" s="33"/>
      <c r="L50" s="35">
        <f t="shared" si="2"/>
        <v>45</v>
      </c>
      <c r="M50" s="35">
        <f t="shared" si="2"/>
        <v>45</v>
      </c>
    </row>
  </sheetData>
  <mergeCells count="4">
    <mergeCell ref="C2:D2"/>
    <mergeCell ref="F2:G2"/>
    <mergeCell ref="I2:J2"/>
    <mergeCell ref="L2:M2"/>
  </mergeCells>
  <conditionalFormatting sqref="C4:C50 F4:F50 I4:I50">
    <cfRule type="expression" dxfId="11" priority="1">
      <formula>C4=$L4</formula>
    </cfRule>
  </conditionalFormatting>
  <conditionalFormatting sqref="D4:D50 G4:G50 J4:J50">
    <cfRule type="expression" dxfId="10" priority="2">
      <formula>D4=$M4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A0F6-9ABB-954E-B864-CD926B76181A}">
  <dimension ref="A1:O50"/>
  <sheetViews>
    <sheetView workbookViewId="0">
      <selection activeCell="P4" sqref="P4:P48"/>
    </sheetView>
  </sheetViews>
  <sheetFormatPr defaultColWidth="8.85546875" defaultRowHeight="14.1"/>
  <cols>
    <col min="1" max="1" width="15.85546875" style="4" customWidth="1"/>
    <col min="2" max="2" width="1.85546875" style="3" customWidth="1"/>
    <col min="3" max="3" width="9.7109375" style="15" bestFit="1" customWidth="1"/>
    <col min="4" max="4" width="9.7109375" style="15" customWidth="1"/>
    <col min="5" max="5" width="1.85546875" style="16" customWidth="1"/>
    <col min="6" max="7" width="9.7109375" style="15" customWidth="1"/>
    <col min="8" max="8" width="1.85546875" style="16" customWidth="1"/>
    <col min="9" max="10" width="9.7109375" style="15" customWidth="1"/>
    <col min="11" max="11" width="8.85546875" style="3"/>
    <col min="12" max="12" width="9.7109375" style="10" bestFit="1" customWidth="1"/>
    <col min="13" max="13" width="8.85546875" style="10"/>
    <col min="14" max="14" width="8.85546875" style="3"/>
    <col min="15" max="15" width="15.85546875" style="10" customWidth="1"/>
    <col min="16" max="16" width="9.7109375" style="3" bestFit="1" customWidth="1"/>
    <col min="17" max="16384" width="8.85546875" style="3"/>
  </cols>
  <sheetData>
    <row r="1" spans="1:15">
      <c r="L1" s="34"/>
      <c r="M1" s="34"/>
    </row>
    <row r="2" spans="1:15">
      <c r="A2" s="2"/>
      <c r="B2" s="23"/>
      <c r="C2" s="49" t="s">
        <v>0</v>
      </c>
      <c r="D2" s="49"/>
      <c r="E2" s="26"/>
      <c r="F2" s="49" t="s">
        <v>1</v>
      </c>
      <c r="G2" s="49"/>
      <c r="H2" s="26"/>
      <c r="I2" s="50" t="s">
        <v>2</v>
      </c>
      <c r="J2" s="50"/>
      <c r="L2" s="51" t="s">
        <v>3</v>
      </c>
      <c r="M2" s="51"/>
    </row>
    <row r="3" spans="1:15">
      <c r="A3" s="11" t="s">
        <v>4</v>
      </c>
      <c r="B3" s="27"/>
      <c r="C3" s="28" t="s">
        <v>5</v>
      </c>
      <c r="D3" s="29" t="s">
        <v>6</v>
      </c>
      <c r="F3" s="13" t="s">
        <v>5</v>
      </c>
      <c r="G3" s="13" t="s">
        <v>6</v>
      </c>
      <c r="I3" s="13" t="s">
        <v>5</v>
      </c>
      <c r="J3" s="13" t="s">
        <v>6</v>
      </c>
      <c r="L3" s="28" t="s">
        <v>5</v>
      </c>
      <c r="M3" s="28" t="s">
        <v>6</v>
      </c>
      <c r="O3" s="46" t="s">
        <v>7</v>
      </c>
    </row>
    <row r="4" spans="1:15">
      <c r="A4" s="4" t="s">
        <v>145</v>
      </c>
      <c r="B4" s="14"/>
      <c r="C4" s="15">
        <v>57660.226549203413</v>
      </c>
      <c r="D4" s="15">
        <v>7.9602730270000004</v>
      </c>
      <c r="F4" s="15">
        <v>57660.548419086168</v>
      </c>
      <c r="G4" s="15">
        <v>49.627600688400001</v>
      </c>
      <c r="I4" s="15">
        <v>57660.548419086168</v>
      </c>
      <c r="J4" s="15">
        <v>1.3816427814000001</v>
      </c>
      <c r="L4" s="10">
        <f>MAX(C4,F4,I4)</f>
        <v>57660.548419086168</v>
      </c>
      <c r="M4" s="10">
        <f>MIN(D4,G4,J4)</f>
        <v>1.3816427814000001</v>
      </c>
      <c r="O4" s="47">
        <v>57660.548419086183</v>
      </c>
    </row>
    <row r="5" spans="1:15">
      <c r="A5" s="4" t="s">
        <v>146</v>
      </c>
      <c r="B5" s="14"/>
      <c r="C5" s="15">
        <v>60041.201097091238</v>
      </c>
      <c r="D5" s="15">
        <v>10.944276809</v>
      </c>
      <c r="F5" s="15">
        <v>60041.201097091238</v>
      </c>
      <c r="G5" s="15">
        <v>65.480465868899998</v>
      </c>
      <c r="I5" s="15">
        <v>60041.201097091238</v>
      </c>
      <c r="J5" s="15">
        <v>2.0137921287</v>
      </c>
      <c r="L5" s="10">
        <f t="shared" ref="L5:L45" si="0">MAX(C5,F5,I5)</f>
        <v>60041.201097091238</v>
      </c>
      <c r="M5" s="10">
        <f t="shared" ref="M5:M45" si="1">MIN(D5,G5,J5)</f>
        <v>2.0137921287</v>
      </c>
      <c r="O5" s="47">
        <v>60041.201097091238</v>
      </c>
    </row>
    <row r="6" spans="1:15">
      <c r="A6" s="4" t="s">
        <v>147</v>
      </c>
      <c r="B6" s="14"/>
      <c r="C6" s="15">
        <v>60457.61177653147</v>
      </c>
      <c r="D6" s="15">
        <v>12.419220923999999</v>
      </c>
      <c r="F6" s="15">
        <v>60457.611776531463</v>
      </c>
      <c r="G6" s="15">
        <v>57.349353262300014</v>
      </c>
      <c r="I6" s="15">
        <v>60457.611776531463</v>
      </c>
      <c r="J6" s="15">
        <v>1.2844004407</v>
      </c>
      <c r="L6" s="10">
        <f t="shared" si="0"/>
        <v>60457.61177653147</v>
      </c>
      <c r="M6" s="10">
        <f t="shared" si="1"/>
        <v>1.2844004407</v>
      </c>
      <c r="O6" s="47">
        <v>60457.61177653147</v>
      </c>
    </row>
    <row r="7" spans="1:15">
      <c r="A7" s="4" t="s">
        <v>148</v>
      </c>
      <c r="B7" s="14"/>
      <c r="C7" s="15">
        <v>56184.180784738353</v>
      </c>
      <c r="D7" s="15">
        <v>13.578196048000001</v>
      </c>
      <c r="F7" s="15">
        <v>56184.180784738353</v>
      </c>
      <c r="G7" s="15">
        <v>63.767864792099999</v>
      </c>
      <c r="I7" s="15">
        <v>56184.180784738353</v>
      </c>
      <c r="J7" s="15">
        <v>1.6750155225000001</v>
      </c>
      <c r="L7" s="10">
        <f t="shared" si="0"/>
        <v>56184.180784738353</v>
      </c>
      <c r="M7" s="10">
        <f t="shared" si="1"/>
        <v>1.6750155225000001</v>
      </c>
      <c r="O7" s="47">
        <v>56184.180784738353</v>
      </c>
    </row>
    <row r="8" spans="1:15">
      <c r="A8" s="4" t="s">
        <v>149</v>
      </c>
      <c r="B8" s="14"/>
      <c r="C8" s="15">
        <v>55337.890191168713</v>
      </c>
      <c r="D8" s="15">
        <v>10.607948779999999</v>
      </c>
      <c r="F8" s="15">
        <v>55341.774840022677</v>
      </c>
      <c r="G8" s="15">
        <v>51.371173543700003</v>
      </c>
      <c r="I8" s="15">
        <v>55341.774840022677</v>
      </c>
      <c r="J8" s="15">
        <v>1.2595946966</v>
      </c>
      <c r="L8" s="10">
        <f t="shared" si="0"/>
        <v>55341.774840022677</v>
      </c>
      <c r="M8" s="10">
        <f t="shared" si="1"/>
        <v>1.2595946966</v>
      </c>
      <c r="O8" s="47">
        <v>55341.774840022677</v>
      </c>
    </row>
    <row r="9" spans="1:15">
      <c r="A9" s="22" t="s">
        <v>150</v>
      </c>
      <c r="B9" s="14"/>
      <c r="C9" s="30">
        <v>63189.584963151807</v>
      </c>
      <c r="D9" s="30">
        <v>14.526283979</v>
      </c>
      <c r="F9" s="30">
        <v>63189.584963151807</v>
      </c>
      <c r="G9" s="30">
        <v>73.594699645700004</v>
      </c>
      <c r="I9" s="30">
        <v>63189.584963151807</v>
      </c>
      <c r="J9" s="30">
        <v>2.2561052768000001</v>
      </c>
      <c r="L9" s="10">
        <f t="shared" si="0"/>
        <v>63189.584963151807</v>
      </c>
      <c r="M9" s="10">
        <f t="shared" si="1"/>
        <v>2.2561052768000001</v>
      </c>
      <c r="O9" s="47">
        <v>63189.584963151807</v>
      </c>
    </row>
    <row r="10" spans="1:15">
      <c r="A10" s="4" t="s">
        <v>151</v>
      </c>
      <c r="B10" s="14"/>
      <c r="C10" s="15">
        <v>65324.812741139183</v>
      </c>
      <c r="D10" s="15">
        <v>41.355986833000003</v>
      </c>
      <c r="F10" s="15">
        <v>65324.812741139183</v>
      </c>
      <c r="G10" s="15">
        <v>81.681998764799999</v>
      </c>
      <c r="I10" s="15">
        <v>65324.812741139183</v>
      </c>
      <c r="J10" s="15">
        <v>2.8567536145000001</v>
      </c>
      <c r="L10" s="10">
        <f t="shared" si="0"/>
        <v>65324.812741139183</v>
      </c>
      <c r="M10" s="10">
        <f t="shared" si="1"/>
        <v>2.8567536145000001</v>
      </c>
      <c r="O10" s="47">
        <v>65324.812741139183</v>
      </c>
    </row>
    <row r="11" spans="1:15">
      <c r="A11" s="4" t="s">
        <v>152</v>
      </c>
      <c r="B11" s="14"/>
      <c r="C11" s="15">
        <v>65999.15840347913</v>
      </c>
      <c r="D11" s="15">
        <v>26.287365912999999</v>
      </c>
      <c r="F11" s="15">
        <v>65999.15840347913</v>
      </c>
      <c r="G11" s="15">
        <v>74.289835092100006</v>
      </c>
      <c r="I11" s="15">
        <v>65999.15840347913</v>
      </c>
      <c r="J11" s="15">
        <v>2.1669424531999999</v>
      </c>
      <c r="L11" s="10">
        <f t="shared" si="0"/>
        <v>65999.15840347913</v>
      </c>
      <c r="M11" s="10">
        <f t="shared" si="1"/>
        <v>2.1669424531999999</v>
      </c>
      <c r="O11" s="47">
        <v>65999.15840347913</v>
      </c>
    </row>
    <row r="12" spans="1:15">
      <c r="A12" s="4" t="s">
        <v>153</v>
      </c>
      <c r="B12" s="14"/>
      <c r="C12" s="15">
        <v>61736.901004319603</v>
      </c>
      <c r="D12" s="15">
        <v>24.253550052000001</v>
      </c>
      <c r="F12" s="15">
        <v>61736.183426974363</v>
      </c>
      <c r="G12" s="15">
        <v>76.15010477860001</v>
      </c>
      <c r="I12" s="15">
        <v>61736.901004319603</v>
      </c>
      <c r="J12" s="15">
        <v>2.2854049235999998</v>
      </c>
      <c r="L12" s="10">
        <f t="shared" si="0"/>
        <v>61736.901004319603</v>
      </c>
      <c r="M12" s="10">
        <f t="shared" si="1"/>
        <v>2.2854049235999998</v>
      </c>
      <c r="O12" s="47">
        <v>61736.901004319603</v>
      </c>
    </row>
    <row r="13" spans="1:15">
      <c r="A13" s="4" t="s">
        <v>154</v>
      </c>
      <c r="B13" s="14"/>
      <c r="C13" s="15">
        <v>60589.089118001561</v>
      </c>
      <c r="D13" s="15">
        <v>26.493935107999999</v>
      </c>
      <c r="F13" s="15">
        <v>60589.64426545184</v>
      </c>
      <c r="G13" s="15">
        <v>70.795613702600008</v>
      </c>
      <c r="I13" s="15">
        <v>60589.64426545184</v>
      </c>
      <c r="J13" s="15">
        <v>2.1354540549999999</v>
      </c>
      <c r="L13" s="10">
        <f t="shared" si="0"/>
        <v>60589.64426545184</v>
      </c>
      <c r="M13" s="10">
        <f t="shared" si="1"/>
        <v>2.1354540549999999</v>
      </c>
      <c r="O13" s="47">
        <v>60589.644265451847</v>
      </c>
    </row>
    <row r="14" spans="1:15">
      <c r="A14" s="22" t="s">
        <v>155</v>
      </c>
      <c r="B14" s="14"/>
      <c r="C14" s="30">
        <v>65499.604739790877</v>
      </c>
      <c r="D14" s="30">
        <v>20.464995145</v>
      </c>
      <c r="F14" s="30">
        <v>65499.604739790877</v>
      </c>
      <c r="G14" s="30">
        <v>89.576251261600007</v>
      </c>
      <c r="I14" s="30">
        <v>65499.604739790877</v>
      </c>
      <c r="J14" s="30">
        <v>2.6288174058</v>
      </c>
      <c r="L14" s="10">
        <f t="shared" si="0"/>
        <v>65499.604739790877</v>
      </c>
      <c r="M14" s="10">
        <f t="shared" si="1"/>
        <v>2.6288174058</v>
      </c>
      <c r="O14" s="47">
        <v>65499.604739790877</v>
      </c>
    </row>
    <row r="15" spans="1:15">
      <c r="A15" s="4" t="s">
        <v>156</v>
      </c>
      <c r="B15" s="14"/>
      <c r="C15" s="15">
        <v>67494.191632087328</v>
      </c>
      <c r="D15" s="15">
        <v>38.904001951000012</v>
      </c>
      <c r="F15" s="15">
        <v>67494.191632087328</v>
      </c>
      <c r="G15" s="15">
        <v>91.5674780497</v>
      </c>
      <c r="I15" s="15">
        <v>67494.191632087328</v>
      </c>
      <c r="J15" s="15">
        <v>3.5379487283</v>
      </c>
      <c r="L15" s="10">
        <f t="shared" si="0"/>
        <v>67494.191632087328</v>
      </c>
      <c r="M15" s="10">
        <f t="shared" si="1"/>
        <v>3.5379487283</v>
      </c>
      <c r="O15" s="47">
        <v>67494.191632087328</v>
      </c>
    </row>
    <row r="16" spans="1:15">
      <c r="A16" s="4" t="s">
        <v>157</v>
      </c>
      <c r="B16" s="14"/>
      <c r="C16" s="15">
        <v>68477.788227292156</v>
      </c>
      <c r="D16" s="15">
        <v>32.968136072</v>
      </c>
      <c r="F16" s="15">
        <v>68477.788227292156</v>
      </c>
      <c r="G16" s="15">
        <v>90.835925185400001</v>
      </c>
      <c r="I16" s="15">
        <v>68477.788227292156</v>
      </c>
      <c r="J16" s="15">
        <v>2.7988755404000001</v>
      </c>
      <c r="L16" s="10">
        <f t="shared" si="0"/>
        <v>68477.788227292156</v>
      </c>
      <c r="M16" s="10">
        <f t="shared" si="1"/>
        <v>2.7988755404000001</v>
      </c>
      <c r="O16" s="47">
        <v>68477.788227292156</v>
      </c>
    </row>
    <row r="17" spans="1:15">
      <c r="A17" s="4" t="s">
        <v>158</v>
      </c>
      <c r="B17" s="14"/>
      <c r="C17" s="15">
        <v>63957.47984642323</v>
      </c>
      <c r="D17" s="15">
        <v>37.351603984</v>
      </c>
      <c r="F17" s="15">
        <v>63957.479846423237</v>
      </c>
      <c r="G17" s="15">
        <v>85.315339410800007</v>
      </c>
      <c r="I17" s="15">
        <v>63957.479846423237</v>
      </c>
      <c r="J17" s="15">
        <v>3.3293689488</v>
      </c>
      <c r="L17" s="10">
        <f t="shared" si="0"/>
        <v>63957.479846423237</v>
      </c>
      <c r="M17" s="10">
        <f t="shared" si="1"/>
        <v>3.3293689488</v>
      </c>
      <c r="O17" s="47">
        <v>63957.47984642323</v>
      </c>
    </row>
    <row r="18" spans="1:15">
      <c r="A18" s="4" t="s">
        <v>159</v>
      </c>
      <c r="B18" s="14"/>
      <c r="C18" s="15">
        <v>62569.682080088358</v>
      </c>
      <c r="D18" s="15">
        <v>45.452604055000002</v>
      </c>
      <c r="F18" s="15">
        <v>62569.682080088358</v>
      </c>
      <c r="G18" s="15">
        <v>86.948118582399999</v>
      </c>
      <c r="I18" s="15">
        <v>62569.682080088358</v>
      </c>
      <c r="J18" s="15">
        <v>2.8103582090999999</v>
      </c>
      <c r="L18" s="10">
        <f t="shared" si="0"/>
        <v>62569.682080088358</v>
      </c>
      <c r="M18" s="10">
        <f t="shared" si="1"/>
        <v>2.8103582090999999</v>
      </c>
      <c r="O18" s="47">
        <v>62569.682080088358</v>
      </c>
    </row>
    <row r="19" spans="1:15">
      <c r="A19" s="22" t="s">
        <v>160</v>
      </c>
      <c r="B19" s="14"/>
      <c r="C19" s="30">
        <v>66773.167754936614</v>
      </c>
      <c r="D19" s="30">
        <v>32.191262006000002</v>
      </c>
      <c r="F19" s="30">
        <v>66773.167754936614</v>
      </c>
      <c r="G19" s="30">
        <v>105.1555098683</v>
      </c>
      <c r="I19" s="30">
        <v>66773.167754936614</v>
      </c>
      <c r="J19" s="30">
        <v>3.8867494956000002</v>
      </c>
      <c r="L19" s="10">
        <f t="shared" si="0"/>
        <v>66773.167754936614</v>
      </c>
      <c r="M19" s="10">
        <f t="shared" si="1"/>
        <v>3.8867494956000002</v>
      </c>
      <c r="O19" s="47">
        <v>66773.167754936614</v>
      </c>
    </row>
    <row r="20" spans="1:15">
      <c r="A20" s="4" t="s">
        <v>161</v>
      </c>
      <c r="B20" s="14"/>
      <c r="C20" s="15">
        <v>68749.672361913399</v>
      </c>
      <c r="D20" s="15">
        <v>70.144032000999999</v>
      </c>
      <c r="F20" s="15">
        <v>68749.672361913399</v>
      </c>
      <c r="G20" s="15">
        <v>108.20645102580001</v>
      </c>
      <c r="I20" s="15">
        <v>68749.672361913399</v>
      </c>
      <c r="J20" s="15">
        <v>5.0597254094000004</v>
      </c>
      <c r="L20" s="10">
        <f t="shared" si="0"/>
        <v>68749.672361913399</v>
      </c>
      <c r="M20" s="10">
        <f t="shared" si="1"/>
        <v>5.0597254094000004</v>
      </c>
      <c r="O20" s="47">
        <v>68749.672361913399</v>
      </c>
    </row>
    <row r="21" spans="1:15">
      <c r="A21" s="4" t="s">
        <v>162</v>
      </c>
      <c r="B21" s="14"/>
      <c r="C21" s="15">
        <v>69815.084657829735</v>
      </c>
      <c r="D21" s="15">
        <v>38.933183907999997</v>
      </c>
      <c r="F21" s="15">
        <v>69815.084657829735</v>
      </c>
      <c r="G21" s="15">
        <v>103.7151209021</v>
      </c>
      <c r="I21" s="15">
        <v>69815.084657829735</v>
      </c>
      <c r="J21" s="15">
        <v>3.8208593748999999</v>
      </c>
      <c r="L21" s="10">
        <f t="shared" si="0"/>
        <v>69815.084657829735</v>
      </c>
      <c r="M21" s="10">
        <f t="shared" si="1"/>
        <v>3.8208593748999999</v>
      </c>
      <c r="O21" s="47">
        <v>69815.084657829735</v>
      </c>
    </row>
    <row r="22" spans="1:15">
      <c r="A22" s="4" t="s">
        <v>163</v>
      </c>
      <c r="B22" s="14"/>
      <c r="C22" s="15">
        <v>65277.676096678777</v>
      </c>
      <c r="D22" s="15">
        <v>50.973459959000003</v>
      </c>
      <c r="F22" s="15">
        <v>65277.676096678777</v>
      </c>
      <c r="G22" s="15">
        <v>108.8877299478</v>
      </c>
      <c r="I22" s="15">
        <v>65277.676096678777</v>
      </c>
      <c r="J22" s="15">
        <v>3.5510930069</v>
      </c>
      <c r="L22" s="10">
        <f t="shared" si="0"/>
        <v>65277.676096678777</v>
      </c>
      <c r="M22" s="10">
        <f t="shared" si="1"/>
        <v>3.5510930069</v>
      </c>
      <c r="O22" s="47">
        <v>65277.676096678777</v>
      </c>
    </row>
    <row r="23" spans="1:15">
      <c r="A23" s="4" t="s">
        <v>164</v>
      </c>
      <c r="B23" s="14"/>
      <c r="C23" s="15">
        <v>63745.449112394897</v>
      </c>
      <c r="D23" s="15">
        <v>43.426089048000001</v>
      </c>
      <c r="F23" s="15">
        <v>63745.449112394897</v>
      </c>
      <c r="G23" s="15">
        <v>103.36527834669999</v>
      </c>
      <c r="I23" s="15">
        <v>63745.449112394897</v>
      </c>
      <c r="J23" s="15">
        <v>4.0157044463000009</v>
      </c>
      <c r="L23" s="10">
        <f t="shared" si="0"/>
        <v>63745.449112394897</v>
      </c>
      <c r="M23" s="10">
        <f t="shared" si="1"/>
        <v>4.0157044463000009</v>
      </c>
      <c r="O23" s="47">
        <v>63745.449112394897</v>
      </c>
    </row>
    <row r="24" spans="1:15">
      <c r="A24" s="22" t="s">
        <v>165</v>
      </c>
      <c r="B24" s="14"/>
      <c r="C24" s="30">
        <v>67656.386915949857</v>
      </c>
      <c r="D24" s="30">
        <v>32.245950937000003</v>
      </c>
      <c r="F24" s="30">
        <v>67656.386915949857</v>
      </c>
      <c r="G24" s="30">
        <v>120.7806649337</v>
      </c>
      <c r="I24" s="30">
        <v>67656.386915949857</v>
      </c>
      <c r="J24" s="30">
        <v>5.4781256255000006</v>
      </c>
      <c r="L24" s="10">
        <f t="shared" si="0"/>
        <v>67656.386915949857</v>
      </c>
      <c r="M24" s="10">
        <f t="shared" si="1"/>
        <v>5.4781256255000006</v>
      </c>
      <c r="O24" s="47">
        <v>67656.386915949857</v>
      </c>
    </row>
    <row r="25" spans="1:15">
      <c r="A25" s="4" t="s">
        <v>166</v>
      </c>
      <c r="B25" s="14"/>
      <c r="C25" s="15">
        <v>69533.066452296844</v>
      </c>
      <c r="D25" s="15">
        <v>131.52812814699999</v>
      </c>
      <c r="F25" s="15">
        <v>69533.066452296844</v>
      </c>
      <c r="G25" s="15">
        <v>122.7738721155</v>
      </c>
      <c r="I25" s="15">
        <v>69533.066452296844</v>
      </c>
      <c r="J25" s="15">
        <v>6.6990888394999999</v>
      </c>
      <c r="L25" s="10">
        <f t="shared" si="0"/>
        <v>69533.066452296844</v>
      </c>
      <c r="M25" s="10">
        <f t="shared" si="1"/>
        <v>6.6990888394999999</v>
      </c>
      <c r="O25" s="47">
        <v>69533.066452296844</v>
      </c>
    </row>
    <row r="26" spans="1:15">
      <c r="A26" s="4" t="s">
        <v>167</v>
      </c>
      <c r="B26" s="14"/>
      <c r="C26" s="15">
        <v>70693.670223357112</v>
      </c>
      <c r="D26" s="15">
        <v>49.555166958999997</v>
      </c>
      <c r="F26" s="15">
        <v>70693.670223357112</v>
      </c>
      <c r="G26" s="15">
        <v>120.6341364938</v>
      </c>
      <c r="I26" s="15">
        <v>70693.670223357112</v>
      </c>
      <c r="J26" s="15">
        <v>4.7120768866000002</v>
      </c>
      <c r="L26" s="10">
        <f t="shared" si="0"/>
        <v>70693.670223357112</v>
      </c>
      <c r="M26" s="10">
        <f t="shared" si="1"/>
        <v>4.7120768866000002</v>
      </c>
      <c r="O26" s="47">
        <v>70693.670223357112</v>
      </c>
    </row>
    <row r="27" spans="1:15">
      <c r="A27" s="4" t="s">
        <v>168</v>
      </c>
      <c r="B27" s="14"/>
      <c r="C27" s="15">
        <v>66134.834978800252</v>
      </c>
      <c r="D27" s="15">
        <v>107.626053094</v>
      </c>
      <c r="F27" s="15">
        <v>66134.834978800252</v>
      </c>
      <c r="G27" s="15">
        <v>127.5274330802</v>
      </c>
      <c r="I27" s="15">
        <v>66134.834978800252</v>
      </c>
      <c r="J27" s="15">
        <v>5.1434173263999998</v>
      </c>
      <c r="L27" s="10">
        <f t="shared" si="0"/>
        <v>66134.834978800252</v>
      </c>
      <c r="M27" s="10">
        <f t="shared" si="1"/>
        <v>5.1434173263999998</v>
      </c>
      <c r="O27" s="47">
        <v>66134.834978800252</v>
      </c>
    </row>
    <row r="28" spans="1:15">
      <c r="A28" s="4" t="s">
        <v>169</v>
      </c>
      <c r="B28" s="14"/>
      <c r="C28" s="15">
        <v>64528.674824558162</v>
      </c>
      <c r="D28" s="15">
        <v>41.480484962000013</v>
      </c>
      <c r="F28" s="15">
        <v>64528.674824558162</v>
      </c>
      <c r="G28" s="15">
        <v>120.4775375584</v>
      </c>
      <c r="I28" s="15">
        <v>64528.674824558162</v>
      </c>
      <c r="J28" s="15">
        <v>5.395613130300001</v>
      </c>
      <c r="L28" s="10">
        <f t="shared" si="0"/>
        <v>64528.674824558162</v>
      </c>
      <c r="M28" s="10">
        <f t="shared" si="1"/>
        <v>5.395613130300001</v>
      </c>
      <c r="O28" s="47">
        <v>64528.674824558162</v>
      </c>
    </row>
    <row r="29" spans="1:15">
      <c r="A29" s="22" t="s">
        <v>170</v>
      </c>
      <c r="B29" s="14"/>
      <c r="C29" s="30">
        <v>68787.339346461202</v>
      </c>
      <c r="D29" s="30">
        <v>46.463452816</v>
      </c>
      <c r="F29" s="30">
        <v>68787.339346461202</v>
      </c>
      <c r="G29" s="30">
        <v>155.1463975099</v>
      </c>
      <c r="I29" s="30">
        <v>68787.339346461202</v>
      </c>
      <c r="J29" s="30">
        <v>7.7770535121000011</v>
      </c>
      <c r="L29" s="10">
        <f t="shared" si="0"/>
        <v>68787.339346461202</v>
      </c>
      <c r="M29" s="10">
        <f t="shared" si="1"/>
        <v>7.7770535121000011</v>
      </c>
      <c r="O29" s="47">
        <v>68787.339346461202</v>
      </c>
    </row>
    <row r="30" spans="1:15">
      <c r="A30" s="4" t="s">
        <v>171</v>
      </c>
      <c r="B30" s="14"/>
      <c r="C30" s="15">
        <v>70556.301467775178</v>
      </c>
      <c r="D30" s="15">
        <v>246.471887826</v>
      </c>
      <c r="F30" s="15">
        <v>70556.301467775178</v>
      </c>
      <c r="G30" s="15">
        <v>165.58995994750001</v>
      </c>
      <c r="I30" s="15">
        <v>70556.301467775178</v>
      </c>
      <c r="J30" s="15">
        <v>9.5720358408999999</v>
      </c>
      <c r="L30" s="10">
        <f t="shared" si="0"/>
        <v>70556.301467775178</v>
      </c>
      <c r="M30" s="10">
        <f t="shared" si="1"/>
        <v>9.5720358408999999</v>
      </c>
      <c r="O30" s="47">
        <v>70556.301467775178</v>
      </c>
    </row>
    <row r="31" spans="1:15">
      <c r="A31" s="4" t="s">
        <v>172</v>
      </c>
      <c r="B31" s="14"/>
      <c r="C31" s="15">
        <v>71844.571376657477</v>
      </c>
      <c r="D31" s="15">
        <v>84.927316904000008</v>
      </c>
      <c r="F31" s="15">
        <v>71844.571376657477</v>
      </c>
      <c r="G31" s="15">
        <v>162.7802513359</v>
      </c>
      <c r="I31" s="15">
        <v>71844.571376657477</v>
      </c>
      <c r="J31" s="15">
        <v>8.6504314878000006</v>
      </c>
      <c r="L31" s="10">
        <f t="shared" si="0"/>
        <v>71844.571376657477</v>
      </c>
      <c r="M31" s="10">
        <f t="shared" si="1"/>
        <v>8.6504314878000006</v>
      </c>
      <c r="O31" s="47">
        <v>71844.571376657477</v>
      </c>
    </row>
    <row r="32" spans="1:15">
      <c r="A32" s="4" t="s">
        <v>173</v>
      </c>
      <c r="B32" s="14"/>
      <c r="C32" s="15">
        <v>67216.976001944087</v>
      </c>
      <c r="D32" s="15">
        <v>252.19532704299999</v>
      </c>
      <c r="F32" s="15">
        <v>67216.976001944087</v>
      </c>
      <c r="G32" s="15">
        <v>156.6780134329</v>
      </c>
      <c r="I32" s="15">
        <v>67216.976001944087</v>
      </c>
      <c r="J32" s="15">
        <v>7.9216486443999994</v>
      </c>
      <c r="L32" s="10">
        <f t="shared" si="0"/>
        <v>67216.976001944087</v>
      </c>
      <c r="M32" s="10">
        <f t="shared" si="1"/>
        <v>7.9216486443999994</v>
      </c>
      <c r="O32" s="47">
        <v>67216.976001944087</v>
      </c>
    </row>
    <row r="33" spans="1:15">
      <c r="A33" s="4" t="s">
        <v>174</v>
      </c>
      <c r="B33" s="14"/>
      <c r="C33" s="18">
        <v>65538.203147405293</v>
      </c>
      <c r="D33" s="18">
        <v>64.671087026000009</v>
      </c>
      <c r="F33" s="18">
        <v>65538.203147405293</v>
      </c>
      <c r="G33" s="18">
        <v>153.14716635100001</v>
      </c>
      <c r="I33" s="18">
        <v>65538.203147405293</v>
      </c>
      <c r="J33" s="18">
        <v>5.9642314356000004</v>
      </c>
      <c r="L33" s="10">
        <f t="shared" si="0"/>
        <v>65538.203147405293</v>
      </c>
      <c r="M33" s="10">
        <f t="shared" si="1"/>
        <v>5.9642314356000004</v>
      </c>
      <c r="O33" s="47">
        <v>65538.203147405293</v>
      </c>
    </row>
    <row r="34" spans="1:15">
      <c r="A34" s="22" t="s">
        <v>175</v>
      </c>
      <c r="B34" s="14"/>
      <c r="C34" s="15">
        <v>69759.792992037648</v>
      </c>
      <c r="D34" s="15">
        <v>53.615036009999997</v>
      </c>
      <c r="F34" s="15">
        <v>69759.792992037648</v>
      </c>
      <c r="G34" s="15">
        <v>216.8107339865</v>
      </c>
      <c r="I34" s="15">
        <v>69759.792992037648</v>
      </c>
      <c r="J34" s="15">
        <v>9.8819641671999996</v>
      </c>
      <c r="L34" s="10">
        <f t="shared" si="0"/>
        <v>69759.792992037648</v>
      </c>
      <c r="M34" s="10">
        <f t="shared" si="1"/>
        <v>9.8819641671999996</v>
      </c>
      <c r="O34" s="47">
        <v>69759.792992037648</v>
      </c>
    </row>
    <row r="35" spans="1:15">
      <c r="A35" s="4" t="s">
        <v>176</v>
      </c>
      <c r="B35" s="14"/>
      <c r="C35" s="15">
        <v>71440.522032699024</v>
      </c>
      <c r="D35" s="15">
        <v>699.28556013100001</v>
      </c>
      <c r="F35" s="15">
        <v>71440.522032699024</v>
      </c>
      <c r="G35" s="15">
        <v>223.44302305740001</v>
      </c>
      <c r="I35" s="15">
        <v>71440.522032699024</v>
      </c>
      <c r="J35" s="15">
        <v>16.326832360600001</v>
      </c>
      <c r="L35" s="10">
        <f t="shared" si="0"/>
        <v>71440.522032699024</v>
      </c>
      <c r="M35" s="10">
        <f t="shared" si="1"/>
        <v>16.326832360600001</v>
      </c>
      <c r="O35" s="47">
        <v>71440.522032699024</v>
      </c>
    </row>
    <row r="36" spans="1:15">
      <c r="A36" s="4" t="s">
        <v>177</v>
      </c>
      <c r="B36" s="14"/>
      <c r="C36" s="15">
        <v>72811.872043283816</v>
      </c>
      <c r="D36" s="15">
        <v>173.16415500599999</v>
      </c>
      <c r="F36" s="15">
        <v>72811.872043283816</v>
      </c>
      <c r="G36" s="15">
        <v>229.0365186635</v>
      </c>
      <c r="I36" s="15">
        <v>72811.872043283816</v>
      </c>
      <c r="J36" s="15">
        <v>11.193450239400001</v>
      </c>
      <c r="L36" s="10">
        <f t="shared" si="0"/>
        <v>72811.872043283816</v>
      </c>
      <c r="M36" s="10">
        <f t="shared" si="1"/>
        <v>11.193450239400001</v>
      </c>
      <c r="O36" s="47">
        <v>72811.872043283816</v>
      </c>
    </row>
    <row r="37" spans="1:15">
      <c r="A37" s="4" t="s">
        <v>178</v>
      </c>
      <c r="B37" s="14"/>
      <c r="C37" s="15">
        <v>68169.98676446898</v>
      </c>
      <c r="D37" s="15">
        <v>728.137308835</v>
      </c>
      <c r="F37" s="15">
        <v>68169.98676446898</v>
      </c>
      <c r="G37" s="15">
        <v>210.65557454949999</v>
      </c>
      <c r="I37" s="15">
        <v>68169.98676446898</v>
      </c>
      <c r="J37" s="15">
        <v>9.2324552981000014</v>
      </c>
      <c r="L37" s="10">
        <f t="shared" si="0"/>
        <v>68169.98676446898</v>
      </c>
      <c r="M37" s="10">
        <f t="shared" si="1"/>
        <v>9.2324552981000014</v>
      </c>
      <c r="O37" s="47">
        <v>68169.98676446898</v>
      </c>
    </row>
    <row r="38" spans="1:15">
      <c r="A38" s="4" t="s">
        <v>179</v>
      </c>
      <c r="B38" s="14"/>
      <c r="C38" s="15">
        <v>66380.208795348473</v>
      </c>
      <c r="D38" s="15">
        <v>101.54294681499999</v>
      </c>
      <c r="F38" s="15">
        <v>66380.208795348473</v>
      </c>
      <c r="G38" s="15">
        <v>218.2669673936</v>
      </c>
      <c r="I38" s="15">
        <v>66380.208795348473</v>
      </c>
      <c r="J38" s="15">
        <v>9.149502548300001</v>
      </c>
      <c r="L38" s="10">
        <f t="shared" si="0"/>
        <v>66380.208795348473</v>
      </c>
      <c r="M38" s="10">
        <f t="shared" si="1"/>
        <v>9.149502548300001</v>
      </c>
      <c r="O38" s="47">
        <v>66380.208795348473</v>
      </c>
    </row>
    <row r="39" spans="1:15">
      <c r="A39" s="22" t="s">
        <v>180</v>
      </c>
      <c r="B39" s="14"/>
      <c r="C39" s="30">
        <v>71170.640404553706</v>
      </c>
      <c r="D39" s="30">
        <v>331.599678993</v>
      </c>
      <c r="F39" s="30">
        <v>71170.640404553706</v>
      </c>
      <c r="G39" s="30">
        <v>421.16506035600003</v>
      </c>
      <c r="I39" s="30">
        <v>71170.640404553706</v>
      </c>
      <c r="J39" s="30">
        <v>21.979778637700001</v>
      </c>
      <c r="L39" s="10">
        <f t="shared" si="0"/>
        <v>71170.640404553706</v>
      </c>
      <c r="M39" s="10">
        <f t="shared" si="1"/>
        <v>21.979778637700001</v>
      </c>
      <c r="O39" s="47">
        <v>71170.640404553706</v>
      </c>
    </row>
    <row r="40" spans="1:15">
      <c r="A40" s="4" t="s">
        <v>181</v>
      </c>
      <c r="B40" s="14"/>
      <c r="C40" s="15">
        <v>72705.919750237299</v>
      </c>
      <c r="D40" s="15">
        <v>5707.5759320249999</v>
      </c>
      <c r="F40" s="15">
        <v>72705.919750237299</v>
      </c>
      <c r="G40" s="15">
        <v>456.75076219060003</v>
      </c>
      <c r="I40" s="15">
        <v>72705.919750237299</v>
      </c>
      <c r="J40" s="15">
        <v>28.5216204518</v>
      </c>
      <c r="L40" s="10">
        <f t="shared" si="0"/>
        <v>72705.919750237299</v>
      </c>
      <c r="M40" s="10">
        <f t="shared" si="1"/>
        <v>28.5216204518</v>
      </c>
      <c r="O40" s="47">
        <v>72705.919750237299</v>
      </c>
    </row>
    <row r="41" spans="1:15">
      <c r="A41" s="4" t="s">
        <v>182</v>
      </c>
      <c r="B41" s="14"/>
      <c r="C41" s="15">
        <v>74220.479219810513</v>
      </c>
      <c r="D41" s="15">
        <v>1085.428354978</v>
      </c>
      <c r="F41" s="15">
        <v>74220.479219810513</v>
      </c>
      <c r="G41" s="15">
        <v>439.08610735539997</v>
      </c>
      <c r="I41" s="15">
        <v>74220.479219810513</v>
      </c>
      <c r="J41" s="15">
        <v>23.186852311300001</v>
      </c>
      <c r="L41" s="10">
        <f t="shared" si="0"/>
        <v>74220.479219810513</v>
      </c>
      <c r="M41" s="10">
        <f t="shared" si="1"/>
        <v>23.186852311300001</v>
      </c>
      <c r="O41" s="47">
        <v>74220.479219810513</v>
      </c>
    </row>
    <row r="42" spans="1:15">
      <c r="A42" s="4" t="s">
        <v>183</v>
      </c>
      <c r="B42" s="14"/>
      <c r="C42" s="15">
        <v>69598.075691038743</v>
      </c>
      <c r="D42" s="15">
        <v>3052.8513309949999</v>
      </c>
      <c r="F42" s="15">
        <v>69598.075691038743</v>
      </c>
      <c r="G42" s="15">
        <v>404.3513024152</v>
      </c>
      <c r="I42" s="15">
        <v>69598.075691038743</v>
      </c>
      <c r="J42" s="15">
        <v>14.2981526639</v>
      </c>
      <c r="L42" s="10">
        <f t="shared" si="0"/>
        <v>69598.075691038743</v>
      </c>
      <c r="M42" s="10">
        <f t="shared" si="1"/>
        <v>14.2981526639</v>
      </c>
      <c r="O42" s="47">
        <v>69598.075691038743</v>
      </c>
    </row>
    <row r="43" spans="1:15">
      <c r="A43" s="4" t="s">
        <v>184</v>
      </c>
      <c r="B43" s="14"/>
      <c r="C43" s="15">
        <v>67622.660514117946</v>
      </c>
      <c r="D43" s="15">
        <v>322.424802064</v>
      </c>
      <c r="F43" s="15">
        <v>67622.660514117946</v>
      </c>
      <c r="G43" s="15">
        <v>419.05185677470001</v>
      </c>
      <c r="I43" s="15">
        <v>67622.660514117946</v>
      </c>
      <c r="J43" s="15">
        <v>20.130541086499999</v>
      </c>
      <c r="L43" s="10">
        <f t="shared" si="0"/>
        <v>67622.660514117946</v>
      </c>
      <c r="M43" s="10">
        <f t="shared" si="1"/>
        <v>20.130541086499999</v>
      </c>
      <c r="O43" s="47">
        <v>67622.660514117946</v>
      </c>
    </row>
    <row r="44" spans="1:15">
      <c r="A44" s="22" t="s">
        <v>185</v>
      </c>
      <c r="B44" s="14"/>
      <c r="C44" s="30">
        <v>69943.597450791392</v>
      </c>
      <c r="D44" s="30">
        <v>149.580734968</v>
      </c>
      <c r="F44" s="30">
        <v>69943.597450791392</v>
      </c>
      <c r="G44" s="30">
        <v>333.06973357499999</v>
      </c>
      <c r="I44" s="30">
        <v>69943.597450791392</v>
      </c>
      <c r="J44" s="30">
        <v>19.6475519452</v>
      </c>
      <c r="L44" s="10">
        <f t="shared" si="0"/>
        <v>69943.597450791392</v>
      </c>
      <c r="M44" s="10">
        <f t="shared" si="1"/>
        <v>19.6475519452</v>
      </c>
      <c r="O44" s="47">
        <v>69943.597450791392</v>
      </c>
    </row>
    <row r="45" spans="1:15">
      <c r="A45" s="4" t="s">
        <v>186</v>
      </c>
      <c r="B45" s="14"/>
      <c r="C45" s="15">
        <v>71639.762563138065</v>
      </c>
      <c r="D45" s="15">
        <v>486.17893600399998</v>
      </c>
      <c r="F45" s="15">
        <v>71639.762563138065</v>
      </c>
      <c r="G45" s="15">
        <v>341.36826539970002</v>
      </c>
      <c r="I45" s="15">
        <v>71639.762563138065</v>
      </c>
      <c r="J45" s="15">
        <v>29.630769603899999</v>
      </c>
      <c r="L45" s="10">
        <f t="shared" si="0"/>
        <v>71639.762563138065</v>
      </c>
      <c r="M45" s="10">
        <f t="shared" si="1"/>
        <v>29.630769603899999</v>
      </c>
      <c r="O45" s="47">
        <v>71639.762563138065</v>
      </c>
    </row>
    <row r="46" spans="1:15">
      <c r="A46" s="4" t="s">
        <v>187</v>
      </c>
      <c r="B46" s="14"/>
      <c r="C46" s="15">
        <v>72456.469408830992</v>
      </c>
      <c r="D46" s="15">
        <v>353.54336690899999</v>
      </c>
      <c r="F46" s="15">
        <v>72456.469408830992</v>
      </c>
      <c r="G46" s="15">
        <v>328.4808653325</v>
      </c>
      <c r="I46" s="15">
        <v>72456.469408830992</v>
      </c>
      <c r="J46" s="15">
        <v>21.239060478100001</v>
      </c>
      <c r="L46" s="10">
        <f t="shared" ref="L46:M50" si="2">MAX(C46,F46,I46)</f>
        <v>72456.469408830992</v>
      </c>
      <c r="M46" s="10">
        <f t="shared" ref="M46:M49" si="3">MIN(D46,G46,J46)</f>
        <v>21.239060478100001</v>
      </c>
      <c r="O46" s="47">
        <v>72456.469408830992</v>
      </c>
    </row>
    <row r="47" spans="1:15">
      <c r="A47" s="4" t="s">
        <v>188</v>
      </c>
      <c r="B47" s="14"/>
      <c r="C47" s="15">
        <v>68424.589369240304</v>
      </c>
      <c r="D47" s="15">
        <v>946.40446805900001</v>
      </c>
      <c r="F47" s="15">
        <v>68424.589369240304</v>
      </c>
      <c r="G47" s="15">
        <v>345.45005125189999</v>
      </c>
      <c r="I47" s="15">
        <v>68424.589369240304</v>
      </c>
      <c r="J47" s="15">
        <v>19.9031495913</v>
      </c>
      <c r="L47" s="10">
        <f t="shared" si="2"/>
        <v>68424.589369240304</v>
      </c>
      <c r="M47" s="10">
        <f t="shared" si="3"/>
        <v>19.9031495913</v>
      </c>
      <c r="O47" s="47">
        <v>68424.589369240304</v>
      </c>
    </row>
    <row r="48" spans="1:15">
      <c r="A48" s="5" t="s">
        <v>189</v>
      </c>
      <c r="B48" s="14"/>
      <c r="C48" s="18">
        <v>65869.539309731816</v>
      </c>
      <c r="D48" s="18">
        <v>563.44147706000001</v>
      </c>
      <c r="F48" s="18">
        <v>65869.539309731816</v>
      </c>
      <c r="G48" s="18">
        <v>333.62058844910001</v>
      </c>
      <c r="I48" s="18">
        <v>65869.539309731816</v>
      </c>
      <c r="J48" s="18">
        <v>16.503552232000001</v>
      </c>
      <c r="L48" s="34">
        <f t="shared" si="2"/>
        <v>65869.539309731816</v>
      </c>
      <c r="M48" s="34">
        <f t="shared" si="3"/>
        <v>16.503552232000001</v>
      </c>
      <c r="O48" s="48">
        <v>65869.539309731816</v>
      </c>
    </row>
    <row r="49" spans="1:13">
      <c r="A49" s="2" t="s">
        <v>53</v>
      </c>
      <c r="B49" s="25"/>
      <c r="C49" s="30">
        <f>AVERAGE(C4:C48)</f>
        <v>66746.324315173231</v>
      </c>
      <c r="D49" s="30">
        <f t="shared" ref="D49:J49" si="4">AVERAGE(D4:D48)</f>
        <v>364.69278555928889</v>
      </c>
      <c r="E49" s="30"/>
      <c r="F49" s="30">
        <f t="shared" si="4"/>
        <v>66746.414183814151</v>
      </c>
      <c r="G49" s="30">
        <f t="shared" si="4"/>
        <v>176.97388347175999</v>
      </c>
      <c r="H49" s="30"/>
      <c r="I49" s="30">
        <f t="shared" si="4"/>
        <v>66746.43012997738</v>
      </c>
      <c r="J49" s="30">
        <f t="shared" si="4"/>
        <v>8.7309680622866672</v>
      </c>
      <c r="L49" s="34">
        <f t="shared" si="2"/>
        <v>66746.43012997738</v>
      </c>
      <c r="M49" s="34">
        <f t="shared" si="3"/>
        <v>8.7309680622866672</v>
      </c>
    </row>
    <row r="50" spans="1:13">
      <c r="A50" s="1" t="s">
        <v>54</v>
      </c>
      <c r="B50" s="37"/>
      <c r="C50" s="32" cm="1">
        <f t="array" ref="C50">SUM(--(C4:C48=L4:L48))</f>
        <v>42</v>
      </c>
      <c r="D50" s="32" cm="1">
        <f t="array" ref="D50">SUM(--(D4:D48=M4:M48))</f>
        <v>0</v>
      </c>
      <c r="E50" s="32"/>
      <c r="F50" s="32" cm="1">
        <f t="array" ref="F50">SUM(--(F4:F48=L4:L48))</f>
        <v>44</v>
      </c>
      <c r="G50" s="32" cm="1">
        <f t="array" ref="G50">SUM(--(G4:G48=M4:M48))</f>
        <v>0</v>
      </c>
      <c r="H50" s="32"/>
      <c r="I50" s="32" cm="1">
        <f t="array" ref="I50">SUM(--(I4:I48=L4:L48))</f>
        <v>45</v>
      </c>
      <c r="J50" s="32" cm="1">
        <f t="array" ref="J50">SUM(--(J4:J48=M4:M48))</f>
        <v>45</v>
      </c>
      <c r="K50" s="33"/>
      <c r="L50" s="35">
        <f t="shared" si="2"/>
        <v>45</v>
      </c>
      <c r="M50" s="35">
        <f t="shared" si="2"/>
        <v>45</v>
      </c>
    </row>
  </sheetData>
  <mergeCells count="4">
    <mergeCell ref="C2:D2"/>
    <mergeCell ref="F2:G2"/>
    <mergeCell ref="I2:J2"/>
    <mergeCell ref="L2:M2"/>
  </mergeCells>
  <conditionalFormatting sqref="C4:C50 F4:F50 I4:I50">
    <cfRule type="expression" dxfId="9" priority="1">
      <formula>C4=$L4</formula>
    </cfRule>
  </conditionalFormatting>
  <conditionalFormatting sqref="D4:D50 G4:G50 J4:J50">
    <cfRule type="expression" dxfId="8" priority="2">
      <formula>D4=$M4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3C85-CFE7-AD40-A7D9-BFEAC7D56738}">
  <dimension ref="A1:O50"/>
  <sheetViews>
    <sheetView workbookViewId="0">
      <selection activeCell="P4" sqref="P4:P48"/>
    </sheetView>
  </sheetViews>
  <sheetFormatPr defaultColWidth="8.85546875" defaultRowHeight="14.1"/>
  <cols>
    <col min="1" max="1" width="15.85546875" style="4" customWidth="1"/>
    <col min="2" max="2" width="1.85546875" style="3" customWidth="1"/>
    <col min="3" max="3" width="9.7109375" style="15" bestFit="1" customWidth="1"/>
    <col min="4" max="4" width="9.7109375" style="15" customWidth="1"/>
    <col min="5" max="5" width="1.85546875" style="16" customWidth="1"/>
    <col min="6" max="7" width="9.7109375" style="15" customWidth="1"/>
    <col min="8" max="8" width="1.85546875" style="16" customWidth="1"/>
    <col min="9" max="10" width="9.7109375" style="15" customWidth="1"/>
    <col min="11" max="11" width="8.85546875" style="3"/>
    <col min="12" max="12" width="9.7109375" style="10" bestFit="1" customWidth="1"/>
    <col min="13" max="13" width="8.85546875" style="10"/>
    <col min="14" max="14" width="8.85546875" style="3"/>
    <col min="15" max="15" width="15.85546875" style="10" customWidth="1"/>
    <col min="16" max="16" width="9.7109375" style="3" bestFit="1" customWidth="1"/>
    <col min="17" max="16384" width="8.85546875" style="3"/>
  </cols>
  <sheetData>
    <row r="1" spans="1:15">
      <c r="L1" s="34"/>
      <c r="M1" s="34"/>
    </row>
    <row r="2" spans="1:15">
      <c r="A2" s="2"/>
      <c r="B2" s="23"/>
      <c r="C2" s="49" t="s">
        <v>0</v>
      </c>
      <c r="D2" s="49"/>
      <c r="E2" s="26"/>
      <c r="F2" s="49" t="s">
        <v>1</v>
      </c>
      <c r="G2" s="49"/>
      <c r="H2" s="26"/>
      <c r="I2" s="50" t="s">
        <v>2</v>
      </c>
      <c r="J2" s="50"/>
      <c r="L2" s="51" t="s">
        <v>3</v>
      </c>
      <c r="M2" s="51"/>
    </row>
    <row r="3" spans="1:15">
      <c r="A3" s="11" t="s">
        <v>4</v>
      </c>
      <c r="B3" s="27"/>
      <c r="C3" s="28" t="s">
        <v>5</v>
      </c>
      <c r="D3" s="29" t="s">
        <v>6</v>
      </c>
      <c r="F3" s="13" t="s">
        <v>5</v>
      </c>
      <c r="G3" s="13" t="s">
        <v>6</v>
      </c>
      <c r="I3" s="13" t="s">
        <v>5</v>
      </c>
      <c r="J3" s="13" t="s">
        <v>6</v>
      </c>
      <c r="L3" s="28" t="s">
        <v>5</v>
      </c>
      <c r="M3" s="28" t="s">
        <v>6</v>
      </c>
      <c r="O3" s="46" t="s">
        <v>7</v>
      </c>
    </row>
    <row r="4" spans="1:15">
      <c r="A4" s="4" t="s">
        <v>190</v>
      </c>
      <c r="B4" s="14"/>
      <c r="C4" s="15">
        <v>32837.577491394237</v>
      </c>
      <c r="D4" s="15">
        <v>13.935790061000001</v>
      </c>
      <c r="F4" s="15">
        <v>32837.577491394237</v>
      </c>
      <c r="G4" s="15">
        <v>26.6090451327</v>
      </c>
      <c r="I4" s="15">
        <v>32837.577491394237</v>
      </c>
      <c r="J4" s="15">
        <v>0.95870507760000001</v>
      </c>
      <c r="L4" s="10">
        <f>MAX(C4,F4,I4)</f>
        <v>32837.577491394237</v>
      </c>
      <c r="M4" s="10">
        <f>MIN(D4,G4,J4)</f>
        <v>0.95870507760000001</v>
      </c>
      <c r="O4" s="47">
        <v>32837.577491394237</v>
      </c>
    </row>
    <row r="5" spans="1:15">
      <c r="A5" s="4" t="s">
        <v>191</v>
      </c>
      <c r="B5" s="14"/>
      <c r="C5" s="15">
        <v>31345.929553927072</v>
      </c>
      <c r="D5" s="15">
        <v>18.174993991000001</v>
      </c>
      <c r="F5" s="15">
        <v>31345.929553927072</v>
      </c>
      <c r="G5" s="15">
        <v>28.718163611600001</v>
      </c>
      <c r="I5" s="15">
        <v>31345.929553927072</v>
      </c>
      <c r="J5" s="15">
        <v>0.67529767370000005</v>
      </c>
      <c r="L5" s="10">
        <f t="shared" ref="L5:L45" si="0">MAX(C5,F5,I5)</f>
        <v>31345.929553927072</v>
      </c>
      <c r="M5" s="10">
        <f t="shared" ref="M5:M45" si="1">MIN(D5,G5,J5)</f>
        <v>0.67529767370000005</v>
      </c>
      <c r="O5" s="47">
        <v>31345.929553927072</v>
      </c>
    </row>
    <row r="6" spans="1:15">
      <c r="A6" s="4" t="s">
        <v>192</v>
      </c>
      <c r="B6" s="14"/>
      <c r="C6" s="15">
        <v>33897.929304838253</v>
      </c>
      <c r="D6" s="15">
        <v>12.568812131</v>
      </c>
      <c r="F6" s="15">
        <v>33897.929304838253</v>
      </c>
      <c r="G6" s="15">
        <v>31.218900420400001</v>
      </c>
      <c r="I6" s="15">
        <v>33897.929304838253</v>
      </c>
      <c r="J6" s="15">
        <v>0.65685312090000003</v>
      </c>
      <c r="L6" s="10">
        <f t="shared" si="0"/>
        <v>33897.929304838253</v>
      </c>
      <c r="M6" s="10">
        <f t="shared" si="1"/>
        <v>0.65685312090000003</v>
      </c>
      <c r="O6" s="47">
        <v>33897.929304838253</v>
      </c>
    </row>
    <row r="7" spans="1:15">
      <c r="A7" s="4" t="s">
        <v>193</v>
      </c>
      <c r="B7" s="14"/>
      <c r="C7" s="15">
        <v>29395.592212036579</v>
      </c>
      <c r="D7" s="15">
        <v>14.630389928</v>
      </c>
      <c r="F7" s="15">
        <v>29395.592212036579</v>
      </c>
      <c r="G7" s="15">
        <v>28.347380721899999</v>
      </c>
      <c r="I7" s="15">
        <v>29395.592212036579</v>
      </c>
      <c r="J7" s="15">
        <v>0.56696920960000008</v>
      </c>
      <c r="L7" s="10">
        <f t="shared" si="0"/>
        <v>29395.592212036579</v>
      </c>
      <c r="M7" s="10">
        <f t="shared" si="1"/>
        <v>0.56696920960000008</v>
      </c>
      <c r="O7" s="47">
        <v>29395.592212036579</v>
      </c>
    </row>
    <row r="8" spans="1:15">
      <c r="A8" s="4" t="s">
        <v>194</v>
      </c>
      <c r="B8" s="14"/>
      <c r="C8" s="15">
        <v>29314.613626833951</v>
      </c>
      <c r="D8" s="15">
        <v>17.114454984000002</v>
      </c>
      <c r="F8" s="15">
        <v>29314.613626833951</v>
      </c>
      <c r="G8" s="15">
        <v>29.331710503499998</v>
      </c>
      <c r="I8" s="15">
        <v>29314.613626833951</v>
      </c>
      <c r="J8" s="15">
        <v>0.45932567149999998</v>
      </c>
      <c r="L8" s="10">
        <f t="shared" si="0"/>
        <v>29314.613626833951</v>
      </c>
      <c r="M8" s="10">
        <f t="shared" si="1"/>
        <v>0.45932567149999998</v>
      </c>
      <c r="O8" s="47">
        <v>29314.613626833951</v>
      </c>
    </row>
    <row r="9" spans="1:15">
      <c r="A9" s="22" t="s">
        <v>195</v>
      </c>
      <c r="B9" s="14"/>
      <c r="C9" s="30">
        <v>37535.915376823323</v>
      </c>
      <c r="D9" s="30">
        <v>23.067953109000001</v>
      </c>
      <c r="F9" s="30">
        <v>37535.915376823323</v>
      </c>
      <c r="G9" s="30">
        <v>42.009537536600007</v>
      </c>
      <c r="I9" s="30">
        <v>37535.915376823323</v>
      </c>
      <c r="J9" s="30">
        <v>0.55728638890000004</v>
      </c>
      <c r="L9" s="10">
        <f t="shared" si="0"/>
        <v>37535.915376823323</v>
      </c>
      <c r="M9" s="10">
        <f t="shared" si="1"/>
        <v>0.55728638890000004</v>
      </c>
      <c r="O9" s="47">
        <v>37535.915376823323</v>
      </c>
    </row>
    <row r="10" spans="1:15">
      <c r="A10" s="4" t="s">
        <v>196</v>
      </c>
      <c r="B10" s="14"/>
      <c r="C10" s="15">
        <v>36901.895647112069</v>
      </c>
      <c r="D10" s="15">
        <v>37.738574980999999</v>
      </c>
      <c r="F10" s="15">
        <v>36901.895647112069</v>
      </c>
      <c r="G10" s="15">
        <v>46.331184596800007</v>
      </c>
      <c r="I10" s="15">
        <v>36901.895647112069</v>
      </c>
      <c r="J10" s="15">
        <v>0.77105396830000006</v>
      </c>
      <c r="L10" s="10">
        <f t="shared" si="0"/>
        <v>36901.895647112069</v>
      </c>
      <c r="M10" s="10">
        <f t="shared" si="1"/>
        <v>0.77105396830000006</v>
      </c>
      <c r="O10" s="47">
        <v>36901.895647112069</v>
      </c>
    </row>
    <row r="11" spans="1:15">
      <c r="A11" s="4" t="s">
        <v>197</v>
      </c>
      <c r="B11" s="14"/>
      <c r="C11" s="15">
        <v>39271.84866286446</v>
      </c>
      <c r="D11" s="15">
        <v>25.068384885</v>
      </c>
      <c r="F11" s="15">
        <v>39271.84866286446</v>
      </c>
      <c r="G11" s="15">
        <v>45.829175846400013</v>
      </c>
      <c r="I11" s="15">
        <v>39271.84866286446</v>
      </c>
      <c r="J11" s="15">
        <v>0.81368598150000016</v>
      </c>
      <c r="L11" s="10">
        <f t="shared" si="0"/>
        <v>39271.84866286446</v>
      </c>
      <c r="M11" s="10">
        <f t="shared" si="1"/>
        <v>0.81368598150000016</v>
      </c>
      <c r="O11" s="47">
        <v>39271.84866286446</v>
      </c>
    </row>
    <row r="12" spans="1:15">
      <c r="A12" s="4" t="s">
        <v>198</v>
      </c>
      <c r="B12" s="14"/>
      <c r="C12" s="15">
        <v>34665.764323079267</v>
      </c>
      <c r="D12" s="15">
        <v>32.802467107000012</v>
      </c>
      <c r="F12" s="15">
        <v>34665.764323079267</v>
      </c>
      <c r="G12" s="15">
        <v>44.404672187200013</v>
      </c>
      <c r="I12" s="15">
        <v>34665.764323079267</v>
      </c>
      <c r="J12" s="15">
        <v>0.64706546080000005</v>
      </c>
      <c r="L12" s="10">
        <f t="shared" si="0"/>
        <v>34665.764323079267</v>
      </c>
      <c r="M12" s="10">
        <f t="shared" si="1"/>
        <v>0.64706546080000005</v>
      </c>
      <c r="O12" s="47">
        <v>34665.764323079267</v>
      </c>
    </row>
    <row r="13" spans="1:15">
      <c r="A13" s="4" t="s">
        <v>199</v>
      </c>
      <c r="B13" s="14"/>
      <c r="C13" s="15">
        <v>33762.425828741412</v>
      </c>
      <c r="D13" s="15">
        <v>24.229892015000001</v>
      </c>
      <c r="F13" s="15">
        <v>33762.425828741412</v>
      </c>
      <c r="G13" s="15">
        <v>46.910935673700003</v>
      </c>
      <c r="I13" s="15">
        <v>33762.425828741412</v>
      </c>
      <c r="J13" s="15">
        <v>0.68103256670000012</v>
      </c>
      <c r="L13" s="10">
        <f t="shared" si="0"/>
        <v>33762.425828741412</v>
      </c>
      <c r="M13" s="10">
        <f t="shared" si="1"/>
        <v>0.68103256670000012</v>
      </c>
      <c r="O13" s="47">
        <v>33762.425828741412</v>
      </c>
    </row>
    <row r="14" spans="1:15">
      <c r="A14" s="22" t="s">
        <v>200</v>
      </c>
      <c r="B14" s="14"/>
      <c r="C14" s="30">
        <v>39773.847962099957</v>
      </c>
      <c r="D14" s="30">
        <v>29.949154853</v>
      </c>
      <c r="F14" s="30">
        <v>39773.847962099957</v>
      </c>
      <c r="G14" s="30">
        <v>55.9029025866</v>
      </c>
      <c r="I14" s="30">
        <v>39773.847962099957</v>
      </c>
      <c r="J14" s="30">
        <v>0.88055205619999999</v>
      </c>
      <c r="L14" s="10">
        <f t="shared" si="0"/>
        <v>39773.847962099957</v>
      </c>
      <c r="M14" s="10">
        <f t="shared" si="1"/>
        <v>0.88055205619999999</v>
      </c>
      <c r="O14" s="47">
        <v>39773.847962099957</v>
      </c>
    </row>
    <row r="15" spans="1:15">
      <c r="A15" s="4" t="s">
        <v>201</v>
      </c>
      <c r="B15" s="14"/>
      <c r="C15" s="15">
        <v>39390.610653130047</v>
      </c>
      <c r="D15" s="15">
        <v>93.169045925000006</v>
      </c>
      <c r="F15" s="15">
        <v>39390.610653130047</v>
      </c>
      <c r="G15" s="15">
        <v>61.102913997100003</v>
      </c>
      <c r="I15" s="15">
        <v>39390.610653130047</v>
      </c>
      <c r="J15" s="15">
        <v>1.1887839474999999</v>
      </c>
      <c r="L15" s="10">
        <f t="shared" si="0"/>
        <v>39390.610653130047</v>
      </c>
      <c r="M15" s="10">
        <f t="shared" si="1"/>
        <v>1.1887839474999999</v>
      </c>
      <c r="O15" s="47">
        <v>39390.610653130047</v>
      </c>
    </row>
    <row r="16" spans="1:15">
      <c r="A16" s="4" t="s">
        <v>202</v>
      </c>
      <c r="B16" s="14"/>
      <c r="C16" s="15">
        <v>41610.584627252407</v>
      </c>
      <c r="D16" s="15">
        <v>37.445899963000002</v>
      </c>
      <c r="F16" s="15">
        <v>41610.584627252407</v>
      </c>
      <c r="G16" s="15">
        <v>63.005920562300012</v>
      </c>
      <c r="I16" s="15">
        <v>41610.584627252407</v>
      </c>
      <c r="J16" s="15">
        <v>1.2375239228999999</v>
      </c>
      <c r="L16" s="10">
        <f t="shared" si="0"/>
        <v>41610.584627252407</v>
      </c>
      <c r="M16" s="10">
        <f t="shared" si="1"/>
        <v>1.2375239228999999</v>
      </c>
      <c r="O16" s="47">
        <v>41610.584627252407</v>
      </c>
    </row>
    <row r="17" spans="1:15">
      <c r="A17" s="4" t="s">
        <v>203</v>
      </c>
      <c r="B17" s="14"/>
      <c r="C17" s="15">
        <v>37166.265299095307</v>
      </c>
      <c r="D17" s="15">
        <v>74.684328079000011</v>
      </c>
      <c r="F17" s="15">
        <v>37166.265299095307</v>
      </c>
      <c r="G17" s="15">
        <v>57.554098696499999</v>
      </c>
      <c r="I17" s="15">
        <v>37166.265299095307</v>
      </c>
      <c r="J17" s="15">
        <v>0.77176434420000006</v>
      </c>
      <c r="L17" s="10">
        <f t="shared" si="0"/>
        <v>37166.265299095307</v>
      </c>
      <c r="M17" s="10">
        <f t="shared" si="1"/>
        <v>0.77176434420000006</v>
      </c>
      <c r="O17" s="47">
        <v>37166.265299095307</v>
      </c>
    </row>
    <row r="18" spans="1:15">
      <c r="A18" s="4" t="s">
        <v>204</v>
      </c>
      <c r="B18" s="14"/>
      <c r="C18" s="15">
        <v>35808.547200313857</v>
      </c>
      <c r="D18" s="15">
        <v>58.395833969000002</v>
      </c>
      <c r="F18" s="15">
        <v>35808.547200313857</v>
      </c>
      <c r="G18" s="15">
        <v>64.844476031699998</v>
      </c>
      <c r="I18" s="15">
        <v>35808.547200313857</v>
      </c>
      <c r="J18" s="15">
        <v>1.1259208387999999</v>
      </c>
      <c r="L18" s="10">
        <f t="shared" si="0"/>
        <v>35808.547200313857</v>
      </c>
      <c r="M18" s="10">
        <f t="shared" si="1"/>
        <v>1.1259208387999999</v>
      </c>
      <c r="O18" s="47">
        <v>35808.547200313857</v>
      </c>
    </row>
    <row r="19" spans="1:15">
      <c r="A19" s="22" t="s">
        <v>205</v>
      </c>
      <c r="B19" s="14"/>
      <c r="C19" s="30">
        <v>41063.232851366382</v>
      </c>
      <c r="D19" s="30">
        <v>43.041115045000012</v>
      </c>
      <c r="F19" s="30">
        <v>41063.232851366382</v>
      </c>
      <c r="G19" s="30">
        <v>68.504281216599992</v>
      </c>
      <c r="I19" s="30">
        <v>41063.232851366382</v>
      </c>
      <c r="J19" s="30">
        <v>1.1874332680999999</v>
      </c>
      <c r="L19" s="10">
        <f t="shared" si="0"/>
        <v>41063.232851366382</v>
      </c>
      <c r="M19" s="10">
        <f t="shared" si="1"/>
        <v>1.1874332680999999</v>
      </c>
      <c r="O19" s="47">
        <v>41063.232851366382</v>
      </c>
    </row>
    <row r="20" spans="1:15">
      <c r="A20" s="4" t="s">
        <v>206</v>
      </c>
      <c r="B20" s="14"/>
      <c r="C20" s="15">
        <v>40800.905818704188</v>
      </c>
      <c r="D20" s="15">
        <v>211.08313393500001</v>
      </c>
      <c r="F20" s="15">
        <v>40800.905818704188</v>
      </c>
      <c r="G20" s="15">
        <v>76.427504562500005</v>
      </c>
      <c r="I20" s="15">
        <v>40800.905818704188</v>
      </c>
      <c r="J20" s="15">
        <v>1.5970075474000001</v>
      </c>
      <c r="L20" s="10">
        <f t="shared" si="0"/>
        <v>40800.905818704188</v>
      </c>
      <c r="M20" s="10">
        <f t="shared" si="1"/>
        <v>1.5970075474000001</v>
      </c>
      <c r="O20" s="47">
        <v>40800.905818704188</v>
      </c>
    </row>
    <row r="21" spans="1:15">
      <c r="A21" s="4" t="s">
        <v>207</v>
      </c>
      <c r="B21" s="14"/>
      <c r="C21" s="15">
        <v>43018.570151401698</v>
      </c>
      <c r="D21" s="15">
        <v>89.718463897000007</v>
      </c>
      <c r="F21" s="15">
        <v>43018.570151401698</v>
      </c>
      <c r="G21" s="15">
        <v>80.623902373900009</v>
      </c>
      <c r="I21" s="15">
        <v>43018.570151401698</v>
      </c>
      <c r="J21" s="15">
        <v>1.6259162863000001</v>
      </c>
      <c r="L21" s="10">
        <f t="shared" si="0"/>
        <v>43018.570151401698</v>
      </c>
      <c r="M21" s="10">
        <f t="shared" si="1"/>
        <v>1.6259162863000001</v>
      </c>
      <c r="O21" s="47">
        <v>43018.570151401698</v>
      </c>
    </row>
    <row r="22" spans="1:15">
      <c r="A22" s="4" t="s">
        <v>208</v>
      </c>
      <c r="B22" s="14"/>
      <c r="C22" s="15">
        <v>38584.16956345988</v>
      </c>
      <c r="D22" s="15">
        <v>128.31513595499999</v>
      </c>
      <c r="F22" s="15">
        <v>38584.16956345988</v>
      </c>
      <c r="G22" s="15">
        <v>73.422091743999999</v>
      </c>
      <c r="I22" s="15">
        <v>38584.16956345988</v>
      </c>
      <c r="J22" s="15">
        <v>1.0652831415999999</v>
      </c>
      <c r="L22" s="10">
        <f t="shared" si="0"/>
        <v>38584.16956345988</v>
      </c>
      <c r="M22" s="10">
        <f t="shared" si="1"/>
        <v>1.0652831415999999</v>
      </c>
      <c r="O22" s="47">
        <v>38584.16956345988</v>
      </c>
    </row>
    <row r="23" spans="1:15">
      <c r="A23" s="4" t="s">
        <v>209</v>
      </c>
      <c r="B23" s="14"/>
      <c r="C23" s="15">
        <v>37031.278329878362</v>
      </c>
      <c r="D23" s="15">
        <v>112.759260177</v>
      </c>
      <c r="F23" s="15">
        <v>37031.278329878362</v>
      </c>
      <c r="G23" s="15">
        <v>80.421234213100007</v>
      </c>
      <c r="I23" s="15">
        <v>37031.278329878362</v>
      </c>
      <c r="J23" s="15">
        <v>1.5616002237</v>
      </c>
      <c r="L23" s="10">
        <f t="shared" si="0"/>
        <v>37031.278329878362</v>
      </c>
      <c r="M23" s="10">
        <f t="shared" si="1"/>
        <v>1.5616002237</v>
      </c>
      <c r="O23" s="47">
        <v>37031.278329878362</v>
      </c>
    </row>
    <row r="24" spans="1:15">
      <c r="A24" s="22" t="s">
        <v>210</v>
      </c>
      <c r="B24" s="14"/>
      <c r="C24" s="30">
        <v>42011.369916226067</v>
      </c>
      <c r="D24" s="30">
        <v>68.13672208700001</v>
      </c>
      <c r="F24" s="30">
        <v>42011.369916226067</v>
      </c>
      <c r="G24" s="30">
        <v>85.010893765100008</v>
      </c>
      <c r="I24" s="30">
        <v>42011.369916226067</v>
      </c>
      <c r="J24" s="30">
        <v>1.3664298119</v>
      </c>
      <c r="L24" s="10">
        <f t="shared" si="0"/>
        <v>42011.369916226067</v>
      </c>
      <c r="M24" s="10">
        <f t="shared" si="1"/>
        <v>1.3664298119</v>
      </c>
      <c r="O24" s="47">
        <v>42011.369916226067</v>
      </c>
    </row>
    <row r="25" spans="1:15">
      <c r="A25" s="4" t="s">
        <v>211</v>
      </c>
      <c r="B25" s="14"/>
      <c r="C25" s="15">
        <v>41721.436394311619</v>
      </c>
      <c r="D25" s="15">
        <v>351.54753112700001</v>
      </c>
      <c r="F25" s="15">
        <v>41721.436394311619</v>
      </c>
      <c r="G25" s="15">
        <v>91.096676299199999</v>
      </c>
      <c r="I25" s="15">
        <v>41721.436394311619</v>
      </c>
      <c r="J25" s="15">
        <v>2.0721703744000002</v>
      </c>
      <c r="L25" s="10">
        <f t="shared" si="0"/>
        <v>41721.436394311619</v>
      </c>
      <c r="M25" s="10">
        <f t="shared" si="1"/>
        <v>2.0721703744000002</v>
      </c>
      <c r="O25" s="47">
        <v>41721.436394311619</v>
      </c>
    </row>
    <row r="26" spans="1:15">
      <c r="A26" s="4" t="s">
        <v>212</v>
      </c>
      <c r="B26" s="14"/>
      <c r="C26" s="15">
        <v>43971.116659633277</v>
      </c>
      <c r="D26" s="15">
        <v>150.10671400999999</v>
      </c>
      <c r="F26" s="15">
        <v>43971.116659633277</v>
      </c>
      <c r="G26" s="15">
        <v>93.854450896100005</v>
      </c>
      <c r="I26" s="15">
        <v>43971.116659633277</v>
      </c>
      <c r="J26" s="15">
        <v>1.9165489479</v>
      </c>
      <c r="L26" s="10">
        <f t="shared" si="0"/>
        <v>43971.116659633277</v>
      </c>
      <c r="M26" s="10">
        <f t="shared" si="1"/>
        <v>1.9165489479</v>
      </c>
      <c r="O26" s="47">
        <v>43971.116659633277</v>
      </c>
    </row>
    <row r="27" spans="1:15">
      <c r="A27" s="4" t="s">
        <v>213</v>
      </c>
      <c r="B27" s="14"/>
      <c r="C27" s="15">
        <v>39589.610770907369</v>
      </c>
      <c r="D27" s="15">
        <v>126.49127578700001</v>
      </c>
      <c r="F27" s="15">
        <v>39589.610770907369</v>
      </c>
      <c r="G27" s="15">
        <v>88.437713982800005</v>
      </c>
      <c r="I27" s="15">
        <v>39589.610770907369</v>
      </c>
      <c r="J27" s="15">
        <v>1.3648615980000001</v>
      </c>
      <c r="L27" s="10">
        <f t="shared" si="0"/>
        <v>39589.610770907369</v>
      </c>
      <c r="M27" s="10">
        <f t="shared" si="1"/>
        <v>1.3648615980000001</v>
      </c>
      <c r="O27" s="47">
        <v>39589.610770907369</v>
      </c>
    </row>
    <row r="28" spans="1:15">
      <c r="A28" s="4" t="s">
        <v>214</v>
      </c>
      <c r="B28" s="14"/>
      <c r="C28" s="15">
        <v>37916.405709517458</v>
      </c>
      <c r="D28" s="15">
        <v>195.34863209700001</v>
      </c>
      <c r="F28" s="15">
        <v>37916.405709517458</v>
      </c>
      <c r="G28" s="15">
        <v>91.459465284700002</v>
      </c>
      <c r="I28" s="15">
        <v>37916.405709517458</v>
      </c>
      <c r="J28" s="15">
        <v>1.8144201933999999</v>
      </c>
      <c r="L28" s="10">
        <f t="shared" si="0"/>
        <v>37916.405709517458</v>
      </c>
      <c r="M28" s="10">
        <f t="shared" si="1"/>
        <v>1.8144201933999999</v>
      </c>
      <c r="O28" s="47">
        <v>37916.405709517458</v>
      </c>
    </row>
    <row r="29" spans="1:15">
      <c r="A29" s="22" t="s">
        <v>215</v>
      </c>
      <c r="B29" s="14"/>
      <c r="C29" s="30">
        <v>43199.748833826532</v>
      </c>
      <c r="D29" s="30">
        <v>82.669492005999999</v>
      </c>
      <c r="F29" s="30">
        <v>43199.748833826532</v>
      </c>
      <c r="G29" s="30">
        <v>114.3447360732</v>
      </c>
      <c r="I29" s="30">
        <v>43199.748833826532</v>
      </c>
      <c r="J29" s="30">
        <v>1.7818555033000001</v>
      </c>
      <c r="L29" s="10">
        <f t="shared" si="0"/>
        <v>43199.748833826532</v>
      </c>
      <c r="M29" s="10">
        <f t="shared" si="1"/>
        <v>1.7818555033000001</v>
      </c>
      <c r="O29" s="47">
        <v>43199.748833826532</v>
      </c>
    </row>
    <row r="30" spans="1:15">
      <c r="A30" s="4" t="s">
        <v>216</v>
      </c>
      <c r="B30" s="14"/>
      <c r="C30" s="15">
        <v>42915.962849970812</v>
      </c>
      <c r="D30" s="15">
        <v>835.03950619600005</v>
      </c>
      <c r="F30" s="15">
        <v>42915.962849970812</v>
      </c>
      <c r="G30" s="15">
        <v>121.4744313594</v>
      </c>
      <c r="I30" s="15">
        <v>42915.962849970812</v>
      </c>
      <c r="J30" s="15">
        <v>2.6967864388999998</v>
      </c>
      <c r="L30" s="10">
        <f t="shared" si="0"/>
        <v>42915.962849970812</v>
      </c>
      <c r="M30" s="10">
        <f t="shared" si="1"/>
        <v>2.6967864388999998</v>
      </c>
      <c r="O30" s="47">
        <v>42915.962849970812</v>
      </c>
    </row>
    <row r="31" spans="1:15">
      <c r="A31" s="4" t="s">
        <v>217</v>
      </c>
      <c r="B31" s="14"/>
      <c r="C31" s="15">
        <v>45199.351412065043</v>
      </c>
      <c r="D31" s="15">
        <v>591.09814810700004</v>
      </c>
      <c r="F31" s="15">
        <v>45202.142268367134</v>
      </c>
      <c r="G31" s="15">
        <v>131.95414457449999</v>
      </c>
      <c r="I31" s="15">
        <v>45202.142268367134</v>
      </c>
      <c r="J31" s="15">
        <v>2.6297204786999999</v>
      </c>
      <c r="L31" s="10">
        <f t="shared" si="0"/>
        <v>45202.142268367134</v>
      </c>
      <c r="M31" s="10">
        <f t="shared" si="1"/>
        <v>2.6297204786999999</v>
      </c>
      <c r="O31" s="47">
        <v>45202.142268367134</v>
      </c>
    </row>
    <row r="32" spans="1:15">
      <c r="A32" s="4" t="s">
        <v>218</v>
      </c>
      <c r="B32" s="14"/>
      <c r="C32" s="15">
        <v>40868.354271445853</v>
      </c>
      <c r="D32" s="15">
        <v>160.79111719100001</v>
      </c>
      <c r="F32" s="15">
        <v>40868.354271445853</v>
      </c>
      <c r="G32" s="15">
        <v>121.3326721327</v>
      </c>
      <c r="I32" s="15">
        <v>40868.354271445853</v>
      </c>
      <c r="J32" s="15">
        <v>1.8126439696000001</v>
      </c>
      <c r="L32" s="10">
        <f t="shared" si="0"/>
        <v>40868.354271445853</v>
      </c>
      <c r="M32" s="10">
        <f t="shared" si="1"/>
        <v>1.8126439696000001</v>
      </c>
      <c r="O32" s="47">
        <v>40868.354271445853</v>
      </c>
    </row>
    <row r="33" spans="1:15">
      <c r="A33" s="4" t="s">
        <v>219</v>
      </c>
      <c r="B33" s="14"/>
      <c r="C33" s="18">
        <v>39085.932220000759</v>
      </c>
      <c r="D33" s="18">
        <v>305.249626874</v>
      </c>
      <c r="F33" s="18">
        <v>39085.932220000759</v>
      </c>
      <c r="G33" s="18">
        <v>123.5346042163</v>
      </c>
      <c r="I33" s="18">
        <v>39085.932220000759</v>
      </c>
      <c r="J33" s="18">
        <v>2.4430828891999998</v>
      </c>
      <c r="L33" s="10">
        <f t="shared" si="0"/>
        <v>39085.932220000759</v>
      </c>
      <c r="M33" s="10">
        <f t="shared" si="1"/>
        <v>2.4430828891999998</v>
      </c>
      <c r="O33" s="47">
        <v>39085.932220000759</v>
      </c>
    </row>
    <row r="34" spans="1:15">
      <c r="A34" s="22" t="s">
        <v>220</v>
      </c>
      <c r="B34" s="14"/>
      <c r="C34" s="15">
        <v>44228.729445149511</v>
      </c>
      <c r="D34" s="15">
        <v>147.351334095</v>
      </c>
      <c r="F34" s="15">
        <v>44228.729445149511</v>
      </c>
      <c r="G34" s="15">
        <v>157.5922994398</v>
      </c>
      <c r="I34" s="15">
        <v>44228.729445149511</v>
      </c>
      <c r="J34" s="15">
        <v>3.3726026940999998</v>
      </c>
      <c r="L34" s="10">
        <f t="shared" si="0"/>
        <v>44228.729445149511</v>
      </c>
      <c r="M34" s="10">
        <f t="shared" si="1"/>
        <v>3.3726026940999998</v>
      </c>
      <c r="O34" s="47">
        <v>44228.729445149511</v>
      </c>
    </row>
    <row r="35" spans="1:15">
      <c r="A35" s="4" t="s">
        <v>221</v>
      </c>
      <c r="B35" s="14"/>
      <c r="C35" s="15">
        <v>43966.639624580261</v>
      </c>
      <c r="D35" s="15">
        <v>2081.2402648920001</v>
      </c>
      <c r="F35" s="15">
        <v>43966.639624580261</v>
      </c>
      <c r="G35" s="15">
        <v>173.9611066029</v>
      </c>
      <c r="I35" s="15">
        <v>43966.639624580261</v>
      </c>
      <c r="J35" s="15">
        <v>3.3192691362</v>
      </c>
      <c r="L35" s="10">
        <f t="shared" si="0"/>
        <v>43966.639624580261</v>
      </c>
      <c r="M35" s="10">
        <f t="shared" si="1"/>
        <v>3.3192691362</v>
      </c>
      <c r="O35" s="47">
        <v>43966.639624580261</v>
      </c>
    </row>
    <row r="36" spans="1:15">
      <c r="A36" s="4" t="s">
        <v>222</v>
      </c>
      <c r="B36" s="14"/>
      <c r="C36" s="15">
        <v>46313.940355686311</v>
      </c>
      <c r="D36" s="15">
        <v>559.88002705500003</v>
      </c>
      <c r="F36" s="15">
        <v>46313.940355686311</v>
      </c>
      <c r="G36" s="15">
        <v>174.52499269410001</v>
      </c>
      <c r="I36" s="15">
        <v>46313.940355686311</v>
      </c>
      <c r="J36" s="15">
        <v>3.2650818199999998</v>
      </c>
      <c r="L36" s="10">
        <f t="shared" si="0"/>
        <v>46313.940355686311</v>
      </c>
      <c r="M36" s="10">
        <f t="shared" si="1"/>
        <v>3.2650818199999998</v>
      </c>
      <c r="O36" s="47">
        <v>46313.940355686311</v>
      </c>
    </row>
    <row r="37" spans="1:15">
      <c r="A37" s="4" t="s">
        <v>223</v>
      </c>
      <c r="B37" s="14"/>
      <c r="C37" s="15">
        <v>41959.364841846727</v>
      </c>
      <c r="D37" s="15">
        <v>664.69464588100004</v>
      </c>
      <c r="F37" s="15">
        <v>41959.364841846727</v>
      </c>
      <c r="G37" s="15">
        <v>171.94345215690001</v>
      </c>
      <c r="I37" s="15">
        <v>41959.364841846727</v>
      </c>
      <c r="J37" s="15">
        <v>2.5542356743000001</v>
      </c>
      <c r="L37" s="10">
        <f t="shared" si="0"/>
        <v>41959.364841846727</v>
      </c>
      <c r="M37" s="10">
        <f t="shared" si="1"/>
        <v>2.5542356743000001</v>
      </c>
      <c r="O37" s="47">
        <v>41959.364841846727</v>
      </c>
    </row>
    <row r="38" spans="1:15">
      <c r="A38" s="4" t="s">
        <v>224</v>
      </c>
      <c r="B38" s="14"/>
      <c r="C38" s="15">
        <v>40051.32676172709</v>
      </c>
      <c r="D38" s="15">
        <v>689.21852087900004</v>
      </c>
      <c r="F38" s="15">
        <v>40051.32676172709</v>
      </c>
      <c r="G38" s="15">
        <v>168.76620773019999</v>
      </c>
      <c r="I38" s="15">
        <v>40051.32676172709</v>
      </c>
      <c r="J38" s="15">
        <v>2.9999792803999998</v>
      </c>
      <c r="L38" s="10">
        <f t="shared" si="0"/>
        <v>40051.32676172709</v>
      </c>
      <c r="M38" s="10">
        <f t="shared" si="1"/>
        <v>2.9999792803999998</v>
      </c>
      <c r="O38" s="47">
        <v>40051.32676172709</v>
      </c>
    </row>
    <row r="39" spans="1:15">
      <c r="A39" s="22" t="s">
        <v>225</v>
      </c>
      <c r="B39" s="14"/>
      <c r="C39" s="30">
        <v>44729.42137689043</v>
      </c>
      <c r="D39" s="30">
        <v>326.85133004099998</v>
      </c>
      <c r="F39" s="30">
        <v>44729.42137689043</v>
      </c>
      <c r="G39" s="30">
        <v>232.39138397260001</v>
      </c>
      <c r="I39" s="30">
        <v>44729.42137689043</v>
      </c>
      <c r="J39" s="30">
        <v>3.9214617428</v>
      </c>
      <c r="L39" s="10">
        <f t="shared" si="0"/>
        <v>44729.42137689043</v>
      </c>
      <c r="M39" s="10">
        <f t="shared" si="1"/>
        <v>3.9214617428</v>
      </c>
      <c r="O39" s="47">
        <v>44729.42137689043</v>
      </c>
    </row>
    <row r="40" spans="1:15">
      <c r="A40" s="4" t="s">
        <v>226</v>
      </c>
      <c r="B40" s="14"/>
      <c r="C40" s="15">
        <v>44506.458108285282</v>
      </c>
      <c r="D40" s="15">
        <v>7200.0190699100003</v>
      </c>
      <c r="F40" s="15">
        <v>44551.033219903431</v>
      </c>
      <c r="G40" s="15">
        <v>264.05470972810002</v>
      </c>
      <c r="I40" s="15">
        <v>44551.033219903431</v>
      </c>
      <c r="J40" s="15">
        <v>4.5787110496999999</v>
      </c>
      <c r="L40" s="10">
        <f t="shared" si="0"/>
        <v>44551.033219903431</v>
      </c>
      <c r="M40" s="10">
        <f t="shared" si="1"/>
        <v>4.5787110496999999</v>
      </c>
      <c r="O40" s="47">
        <v>44551.033219903431</v>
      </c>
    </row>
    <row r="41" spans="1:15">
      <c r="A41" s="4" t="s">
        <v>227</v>
      </c>
      <c r="B41" s="14"/>
      <c r="C41" s="15">
        <v>46990.965704660339</v>
      </c>
      <c r="D41" s="15">
        <v>3159.8723869320002</v>
      </c>
      <c r="F41" s="15">
        <v>46990.965704660339</v>
      </c>
      <c r="G41" s="15">
        <v>272.78760573940002</v>
      </c>
      <c r="I41" s="15">
        <v>46990.965704660339</v>
      </c>
      <c r="J41" s="15">
        <v>5.1653122915000003</v>
      </c>
      <c r="L41" s="10">
        <f t="shared" si="0"/>
        <v>46990.965704660339</v>
      </c>
      <c r="M41" s="10">
        <f t="shared" si="1"/>
        <v>5.1653122915000003</v>
      </c>
      <c r="O41" s="47">
        <v>46990.965704660339</v>
      </c>
    </row>
    <row r="42" spans="1:15">
      <c r="A42" s="4" t="s">
        <v>228</v>
      </c>
      <c r="B42" s="14"/>
      <c r="C42" s="15">
        <v>42391.907700363387</v>
      </c>
      <c r="D42" s="15">
        <v>7200.0140209190004</v>
      </c>
      <c r="F42" s="15">
        <v>42391.907700363387</v>
      </c>
      <c r="G42" s="15">
        <v>261.2706058425</v>
      </c>
      <c r="I42" s="15">
        <v>42391.907700363387</v>
      </c>
      <c r="J42" s="15">
        <v>4.4245420674</v>
      </c>
      <c r="L42" s="10">
        <f t="shared" si="0"/>
        <v>42391.907700363387</v>
      </c>
      <c r="M42" s="10">
        <f t="shared" si="1"/>
        <v>4.4245420674</v>
      </c>
      <c r="O42" s="47">
        <v>42391.907700363387</v>
      </c>
    </row>
    <row r="43" spans="1:15">
      <c r="A43" s="4" t="s">
        <v>229</v>
      </c>
      <c r="B43" s="14"/>
      <c r="C43" s="15">
        <v>40637.14431469368</v>
      </c>
      <c r="D43" s="15">
        <v>762.77438092200009</v>
      </c>
      <c r="F43" s="15">
        <v>40637.14431469368</v>
      </c>
      <c r="G43" s="15">
        <v>258.80835083329998</v>
      </c>
      <c r="I43" s="15">
        <v>40637.14431469368</v>
      </c>
      <c r="J43" s="15">
        <v>4.1093635825000003</v>
      </c>
      <c r="L43" s="10">
        <f t="shared" si="0"/>
        <v>40637.14431469368</v>
      </c>
      <c r="M43" s="10">
        <f t="shared" si="1"/>
        <v>4.1093635825000003</v>
      </c>
      <c r="O43" s="47">
        <v>40637.14431469368</v>
      </c>
    </row>
    <row r="44" spans="1:15">
      <c r="A44" s="22" t="s">
        <v>230</v>
      </c>
      <c r="B44" s="14"/>
      <c r="C44" s="30">
        <v>43499.362023681228</v>
      </c>
      <c r="D44" s="30">
        <v>160.32793187999999</v>
      </c>
      <c r="F44" s="30">
        <v>43499.362023681228</v>
      </c>
      <c r="G44" s="30">
        <v>161.8879322002</v>
      </c>
      <c r="I44" s="30">
        <v>43499.362023681228</v>
      </c>
      <c r="J44" s="30">
        <v>4.3329285282000001</v>
      </c>
      <c r="L44" s="10">
        <f t="shared" si="0"/>
        <v>43499.362023681228</v>
      </c>
      <c r="M44" s="10">
        <f t="shared" si="1"/>
        <v>4.3329285282000001</v>
      </c>
      <c r="O44" s="47">
        <v>43499.362023681228</v>
      </c>
    </row>
    <row r="45" spans="1:15">
      <c r="A45" s="4" t="s">
        <v>231</v>
      </c>
      <c r="B45" s="14"/>
      <c r="C45" s="15">
        <v>43256.393276887517</v>
      </c>
      <c r="D45" s="15">
        <v>1916.677574157</v>
      </c>
      <c r="F45" s="15">
        <v>43256.393276887517</v>
      </c>
      <c r="G45" s="15">
        <v>173.51120087379999</v>
      </c>
      <c r="I45" s="15">
        <v>43256.393276887517</v>
      </c>
      <c r="J45" s="15">
        <v>5.3334729954000002</v>
      </c>
      <c r="L45" s="10">
        <f t="shared" si="0"/>
        <v>43256.393276887517</v>
      </c>
      <c r="M45" s="10">
        <f t="shared" si="1"/>
        <v>5.3334729954000002</v>
      </c>
      <c r="O45" s="47">
        <v>43256.393276887517</v>
      </c>
    </row>
    <row r="46" spans="1:15">
      <c r="A46" s="4" t="s">
        <v>232</v>
      </c>
      <c r="B46" s="14"/>
      <c r="C46" s="15">
        <v>45480.292104202563</v>
      </c>
      <c r="D46" s="15">
        <v>181.98245716</v>
      </c>
      <c r="F46" s="15">
        <v>45480.292104202563</v>
      </c>
      <c r="G46" s="15">
        <v>174.6222888346</v>
      </c>
      <c r="I46" s="15">
        <v>45480.292104202563</v>
      </c>
      <c r="J46" s="15">
        <v>5.0405166587000014</v>
      </c>
      <c r="L46" s="10">
        <f t="shared" ref="L46:M50" si="2">MAX(C46,F46,I46)</f>
        <v>45480.292104202563</v>
      </c>
      <c r="M46" s="10">
        <f t="shared" ref="M46:M49" si="3">MIN(D46,G46,J46)</f>
        <v>5.0405166587000014</v>
      </c>
      <c r="O46" s="47">
        <v>45480.292104202563</v>
      </c>
    </row>
    <row r="47" spans="1:15">
      <c r="A47" s="4" t="s">
        <v>233</v>
      </c>
      <c r="B47" s="14"/>
      <c r="C47" s="15">
        <v>40974.671045144729</v>
      </c>
      <c r="D47" s="15">
        <v>1445.175935983</v>
      </c>
      <c r="F47" s="15">
        <v>40974.671045144729</v>
      </c>
      <c r="G47" s="15">
        <v>168.16171289249999</v>
      </c>
      <c r="I47" s="15">
        <v>40974.671045144729</v>
      </c>
      <c r="J47" s="15">
        <v>4.8541977133999996</v>
      </c>
      <c r="L47" s="10">
        <f t="shared" si="2"/>
        <v>40974.671045144729</v>
      </c>
      <c r="M47" s="10">
        <f t="shared" si="3"/>
        <v>4.8541977133999996</v>
      </c>
      <c r="O47" s="47">
        <v>40974.671045144729</v>
      </c>
    </row>
    <row r="48" spans="1:15">
      <c r="A48" s="5" t="s">
        <v>234</v>
      </c>
      <c r="B48" s="14"/>
      <c r="C48" s="18">
        <v>39244.856757781447</v>
      </c>
      <c r="D48" s="18">
        <v>618.32360196100001</v>
      </c>
      <c r="F48" s="18">
        <v>39244.856757781447</v>
      </c>
      <c r="G48" s="18">
        <v>179.7561992455</v>
      </c>
      <c r="I48" s="18">
        <v>39244.856757781447</v>
      </c>
      <c r="J48" s="18">
        <v>4.5479210355999999</v>
      </c>
      <c r="L48" s="34">
        <f t="shared" si="2"/>
        <v>39244.856757781447</v>
      </c>
      <c r="M48" s="34">
        <f t="shared" si="3"/>
        <v>4.5479210355999999</v>
      </c>
      <c r="O48" s="48">
        <v>39244.856757781447</v>
      </c>
    </row>
    <row r="49" spans="1:13">
      <c r="A49" s="2" t="s">
        <v>53</v>
      </c>
      <c r="B49" s="25"/>
      <c r="C49" s="30">
        <f>AVERAGE(C4:C48)</f>
        <v>39953.072599196392</v>
      </c>
      <c r="D49" s="30">
        <f t="shared" ref="D49:J49" si="4">AVERAGE(D4:D48)</f>
        <v>690.63945184753334</v>
      </c>
      <c r="E49" s="30"/>
      <c r="F49" s="30">
        <f t="shared" si="4"/>
        <v>39954.125176261288</v>
      </c>
      <c r="G49" s="30">
        <f t="shared" si="4"/>
        <v>113.51244154634448</v>
      </c>
      <c r="H49" s="30"/>
      <c r="I49" s="30">
        <f t="shared" si="4"/>
        <v>39954.125176261288</v>
      </c>
      <c r="J49" s="30">
        <f t="shared" si="4"/>
        <v>2.238826159371111</v>
      </c>
      <c r="L49" s="34">
        <f t="shared" si="2"/>
        <v>39954.125176261288</v>
      </c>
      <c r="M49" s="34">
        <f t="shared" si="3"/>
        <v>2.238826159371111</v>
      </c>
    </row>
    <row r="50" spans="1:13">
      <c r="A50" s="1" t="s">
        <v>54</v>
      </c>
      <c r="B50" s="37"/>
      <c r="C50" s="32" cm="1">
        <f t="array" ref="C50">SUM(--(C4:C48=L4:L48))</f>
        <v>43</v>
      </c>
      <c r="D50" s="32" cm="1">
        <f t="array" ref="D50">SUM(--(D4:D48=M4:M48))</f>
        <v>0</v>
      </c>
      <c r="E50" s="32"/>
      <c r="F50" s="32" cm="1">
        <f t="array" ref="F50">SUM(--(F4:F48=L4:L48))</f>
        <v>45</v>
      </c>
      <c r="G50" s="32" cm="1">
        <f t="array" ref="G50">SUM(--(G4:G48=M4:M48))</f>
        <v>0</v>
      </c>
      <c r="H50" s="32"/>
      <c r="I50" s="32" cm="1">
        <f t="array" ref="I50">SUM(--(I4:I48=L4:L48))</f>
        <v>45</v>
      </c>
      <c r="J50" s="32" cm="1">
        <f t="array" ref="J50">SUM(--(J4:J48=M4:M48))</f>
        <v>45</v>
      </c>
      <c r="K50" s="33"/>
      <c r="L50" s="35">
        <f t="shared" si="2"/>
        <v>45</v>
      </c>
      <c r="M50" s="35">
        <f t="shared" si="2"/>
        <v>45</v>
      </c>
    </row>
  </sheetData>
  <mergeCells count="4">
    <mergeCell ref="C2:D2"/>
    <mergeCell ref="F2:G2"/>
    <mergeCell ref="I2:J2"/>
    <mergeCell ref="L2:M2"/>
  </mergeCells>
  <conditionalFormatting sqref="C4:C50 F4:F50 I4:I50">
    <cfRule type="expression" dxfId="7" priority="1">
      <formula>C4=$L4</formula>
    </cfRule>
  </conditionalFormatting>
  <conditionalFormatting sqref="D4:D50 G4:G50 J4:J50">
    <cfRule type="expression" dxfId="6" priority="2">
      <formula>D4=$M4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BC0F-4099-E04C-9607-194A0B432B78}">
  <dimension ref="A1:O29"/>
  <sheetViews>
    <sheetView workbookViewId="0">
      <selection activeCell="P4" sqref="P4:P48"/>
    </sheetView>
  </sheetViews>
  <sheetFormatPr defaultColWidth="8.85546875" defaultRowHeight="14.1"/>
  <cols>
    <col min="1" max="1" width="15.85546875" style="4" customWidth="1"/>
    <col min="2" max="2" width="1.85546875" style="14" customWidth="1"/>
    <col min="3" max="4" width="8.85546875" style="15"/>
    <col min="5" max="5" width="1.85546875" style="16" customWidth="1"/>
    <col min="6" max="7" width="8.85546875" style="15"/>
    <col min="8" max="8" width="1.85546875" style="16" customWidth="1"/>
    <col min="9" max="10" width="8.85546875" style="15"/>
    <col min="11" max="11" width="8.85546875" style="16"/>
    <col min="12" max="12" width="8.85546875" style="3"/>
    <col min="13" max="13" width="8.85546875" style="10"/>
    <col min="14" max="14" width="8.85546875" style="3"/>
    <col min="15" max="15" width="15.85546875" style="3" customWidth="1"/>
    <col min="16" max="16" width="9.7109375" style="3" bestFit="1" customWidth="1"/>
    <col min="17" max="16384" width="8.85546875" style="3"/>
  </cols>
  <sheetData>
    <row r="1" spans="1:15">
      <c r="L1" s="6"/>
      <c r="M1" s="34"/>
    </row>
    <row r="2" spans="1:15">
      <c r="A2" s="2"/>
      <c r="B2" s="7"/>
      <c r="C2" s="50" t="s">
        <v>0</v>
      </c>
      <c r="D2" s="50"/>
      <c r="E2" s="8"/>
      <c r="F2" s="50" t="s">
        <v>1</v>
      </c>
      <c r="G2" s="50"/>
      <c r="H2" s="8"/>
      <c r="I2" s="50" t="s">
        <v>2</v>
      </c>
      <c r="J2" s="50"/>
      <c r="K2" s="9"/>
      <c r="L2" s="52" t="s">
        <v>3</v>
      </c>
      <c r="M2" s="52"/>
      <c r="O2" s="6"/>
    </row>
    <row r="3" spans="1:15">
      <c r="A3" s="11" t="s">
        <v>4</v>
      </c>
      <c r="B3" s="12"/>
      <c r="C3" s="13" t="s">
        <v>5</v>
      </c>
      <c r="D3" s="13" t="s">
        <v>6</v>
      </c>
      <c r="E3" s="9"/>
      <c r="F3" s="13" t="s">
        <v>5</v>
      </c>
      <c r="G3" s="13" t="s">
        <v>6</v>
      </c>
      <c r="H3" s="9"/>
      <c r="I3" s="13" t="s">
        <v>5</v>
      </c>
      <c r="J3" s="13" t="s">
        <v>6</v>
      </c>
      <c r="K3" s="9"/>
      <c r="L3" s="13" t="s">
        <v>5</v>
      </c>
      <c r="M3" s="13" t="s">
        <v>6</v>
      </c>
      <c r="O3" s="45" t="s">
        <v>7</v>
      </c>
    </row>
    <row r="4" spans="1:15">
      <c r="A4" s="22" t="s">
        <v>235</v>
      </c>
      <c r="C4" s="15">
        <v>105658.1029611938</v>
      </c>
      <c r="D4" s="15">
        <v>35.848937988000003</v>
      </c>
      <c r="F4" s="15">
        <v>105653.895543607</v>
      </c>
      <c r="G4" s="15">
        <v>275.19416834169999</v>
      </c>
      <c r="I4" s="15">
        <v>105658.1029611937</v>
      </c>
      <c r="J4" s="15">
        <v>9.6300999348000005</v>
      </c>
      <c r="L4" s="10">
        <f>MAX(C4,F4,I4)</f>
        <v>105658.1029611938</v>
      </c>
      <c r="M4" s="10">
        <f>MIN(D4,G4,J4)</f>
        <v>9.6300999348000005</v>
      </c>
      <c r="O4" s="47">
        <v>105658.1029611938</v>
      </c>
    </row>
    <row r="5" spans="1:15">
      <c r="A5" s="4" t="s">
        <v>236</v>
      </c>
      <c r="C5" s="15">
        <v>130863.86599424131</v>
      </c>
      <c r="D5" s="15">
        <v>65.857146024000002</v>
      </c>
      <c r="F5" s="15">
        <v>130849.3520458908</v>
      </c>
      <c r="G5" s="15">
        <v>348.46335374649999</v>
      </c>
      <c r="I5" s="15">
        <v>130860.3280559148</v>
      </c>
      <c r="J5" s="15">
        <v>12.2390961994</v>
      </c>
      <c r="L5" s="10">
        <f t="shared" ref="L5:L25" si="0">MAX(C5,F5,I5)</f>
        <v>130863.86599424131</v>
      </c>
      <c r="M5" s="10">
        <f t="shared" ref="M5:M25" si="1">MIN(D5,G5,J5)</f>
        <v>12.2390961994</v>
      </c>
      <c r="O5" s="47">
        <v>130863.86599424131</v>
      </c>
    </row>
    <row r="6" spans="1:15">
      <c r="A6" s="4" t="s">
        <v>237</v>
      </c>
      <c r="C6" s="15">
        <v>142928.3082366538</v>
      </c>
      <c r="D6" s="15">
        <v>119.656146049</v>
      </c>
      <c r="F6" s="15">
        <v>142928.3082366538</v>
      </c>
      <c r="G6" s="15">
        <v>528.10094351559997</v>
      </c>
      <c r="I6" s="15">
        <v>142928.3082366538</v>
      </c>
      <c r="J6" s="15">
        <v>21.1042954935</v>
      </c>
      <c r="L6" s="10">
        <f t="shared" si="0"/>
        <v>142928.3082366538</v>
      </c>
      <c r="M6" s="10">
        <f t="shared" si="1"/>
        <v>21.1042954935</v>
      </c>
      <c r="O6" s="47">
        <v>142928.3082366538</v>
      </c>
    </row>
    <row r="7" spans="1:15">
      <c r="A7" s="5" t="s">
        <v>238</v>
      </c>
      <c r="C7" s="18">
        <v>137478.7986634775</v>
      </c>
      <c r="D7" s="18">
        <v>92.569132804000006</v>
      </c>
      <c r="F7" s="18">
        <v>137488.91958758971</v>
      </c>
      <c r="G7" s="18">
        <v>515.21357350870005</v>
      </c>
      <c r="I7" s="18">
        <v>137488.91958758971</v>
      </c>
      <c r="J7" s="18">
        <v>27.749722709699999</v>
      </c>
      <c r="L7" s="10">
        <f t="shared" si="0"/>
        <v>137488.91958758971</v>
      </c>
      <c r="M7" s="10">
        <f t="shared" si="1"/>
        <v>27.749722709699999</v>
      </c>
      <c r="O7" s="47">
        <v>137488.91958758971</v>
      </c>
    </row>
    <row r="8" spans="1:15">
      <c r="A8" s="4" t="s">
        <v>239</v>
      </c>
      <c r="C8" s="15">
        <v>115828.70500913641</v>
      </c>
      <c r="D8" s="15">
        <v>63.681492090000013</v>
      </c>
      <c r="F8" s="15">
        <v>115831.4689000482</v>
      </c>
      <c r="G8" s="15">
        <v>505.93203692089998</v>
      </c>
      <c r="I8" s="15">
        <v>115831.4689000482</v>
      </c>
      <c r="J8" s="15">
        <v>14.612861325100001</v>
      </c>
      <c r="L8" s="10">
        <f t="shared" si="0"/>
        <v>115831.4689000482</v>
      </c>
      <c r="M8" s="10">
        <f t="shared" si="1"/>
        <v>14.612861325100001</v>
      </c>
      <c r="O8" s="47">
        <v>115831.4689000482</v>
      </c>
    </row>
    <row r="9" spans="1:15">
      <c r="A9" s="4" t="s">
        <v>240</v>
      </c>
      <c r="C9" s="15">
        <v>140123.7265211569</v>
      </c>
      <c r="D9" s="15">
        <v>403.43084096899997</v>
      </c>
      <c r="F9" s="15">
        <v>140123.08417026259</v>
      </c>
      <c r="G9" s="15">
        <v>707.17436983970003</v>
      </c>
      <c r="I9" s="15">
        <v>140123.7265211569</v>
      </c>
      <c r="J9" s="15">
        <v>29.9213930156</v>
      </c>
      <c r="L9" s="10">
        <f t="shared" si="0"/>
        <v>140123.7265211569</v>
      </c>
      <c r="M9" s="10">
        <f t="shared" si="1"/>
        <v>29.9213930156</v>
      </c>
      <c r="O9" s="47">
        <v>140123.7265211569</v>
      </c>
    </row>
    <row r="10" spans="1:15">
      <c r="A10" s="4" t="s">
        <v>241</v>
      </c>
      <c r="C10" s="15">
        <v>151499.70087018789</v>
      </c>
      <c r="D10" s="15">
        <v>2464.525676965</v>
      </c>
      <c r="F10" s="15">
        <v>151499.70087018789</v>
      </c>
      <c r="G10" s="15">
        <v>995.90081917459997</v>
      </c>
      <c r="I10" s="15">
        <v>151499.70087018789</v>
      </c>
      <c r="J10" s="15">
        <v>37.722986507300007</v>
      </c>
      <c r="L10" s="10">
        <f t="shared" si="0"/>
        <v>151499.70087018789</v>
      </c>
      <c r="M10" s="10">
        <f t="shared" si="1"/>
        <v>37.722986507300007</v>
      </c>
      <c r="O10" s="47">
        <v>151499.70087018789</v>
      </c>
    </row>
    <row r="11" spans="1:15">
      <c r="A11" s="5" t="s">
        <v>242</v>
      </c>
      <c r="C11" s="18">
        <v>145946.18064990919</v>
      </c>
      <c r="D11" s="18">
        <v>3233.253052949</v>
      </c>
      <c r="F11" s="18">
        <v>145946.18064990919</v>
      </c>
      <c r="G11" s="18">
        <v>1039.8588766185001</v>
      </c>
      <c r="I11" s="18">
        <v>145946.18064990919</v>
      </c>
      <c r="J11" s="18">
        <v>39.427371626300001</v>
      </c>
      <c r="L11" s="10">
        <f t="shared" si="0"/>
        <v>145946.18064990919</v>
      </c>
      <c r="M11" s="10">
        <f t="shared" si="1"/>
        <v>39.427371626300001</v>
      </c>
      <c r="O11" s="47">
        <v>145946.18064990919</v>
      </c>
    </row>
    <row r="12" spans="1:15">
      <c r="A12" s="4" t="s">
        <v>243</v>
      </c>
      <c r="B12" s="17"/>
      <c r="C12" s="15">
        <v>116529.10962811951</v>
      </c>
      <c r="D12" s="15">
        <v>169.17371487599999</v>
      </c>
      <c r="F12" s="15">
        <v>116529.10962811951</v>
      </c>
      <c r="G12" s="15">
        <v>971.85398411690005</v>
      </c>
      <c r="I12" s="15">
        <v>116529.10962811951</v>
      </c>
      <c r="J12" s="15">
        <v>23.027349813299999</v>
      </c>
      <c r="L12" s="10">
        <f t="shared" si="0"/>
        <v>116529.10962811951</v>
      </c>
      <c r="M12" s="10">
        <f t="shared" si="1"/>
        <v>23.027349813299999</v>
      </c>
      <c r="O12" s="47">
        <v>116529.10962811951</v>
      </c>
    </row>
    <row r="13" spans="1:15">
      <c r="A13" s="4" t="s">
        <v>244</v>
      </c>
      <c r="C13" s="15">
        <v>141522.830328752</v>
      </c>
      <c r="D13" s="15">
        <v>2764.058570146</v>
      </c>
      <c r="F13" s="15">
        <v>141522.830328752</v>
      </c>
      <c r="G13" s="15">
        <v>2082.9610158752998</v>
      </c>
      <c r="I13" s="15">
        <v>141522.830328752</v>
      </c>
      <c r="J13" s="15">
        <v>33.397001357700013</v>
      </c>
      <c r="L13" s="10">
        <f t="shared" si="0"/>
        <v>141522.830328752</v>
      </c>
      <c r="M13" s="10">
        <f t="shared" si="1"/>
        <v>33.397001357700013</v>
      </c>
      <c r="O13" s="47">
        <v>141522.830328752</v>
      </c>
    </row>
    <row r="14" spans="1:15">
      <c r="A14" s="4" t="s">
        <v>245</v>
      </c>
      <c r="C14" s="15">
        <v>152755.86714020601</v>
      </c>
      <c r="D14" s="15">
        <v>7200.0015330310007</v>
      </c>
      <c r="F14" s="15">
        <v>152741.51239379079</v>
      </c>
      <c r="G14" s="15">
        <v>3664.2296224945012</v>
      </c>
      <c r="I14" s="15">
        <v>152752.3479256533</v>
      </c>
      <c r="J14" s="15">
        <v>58.472966834799998</v>
      </c>
      <c r="L14" s="10">
        <f t="shared" si="0"/>
        <v>152755.86714020601</v>
      </c>
      <c r="M14" s="10">
        <f t="shared" si="1"/>
        <v>58.472966834799998</v>
      </c>
      <c r="O14" s="47">
        <v>152755.86714020601</v>
      </c>
    </row>
    <row r="15" spans="1:15">
      <c r="A15" s="5" t="s">
        <v>246</v>
      </c>
      <c r="C15" s="18">
        <v>147439.31435332919</v>
      </c>
      <c r="D15" s="18">
        <v>5386.8096928590003</v>
      </c>
      <c r="F15" s="18">
        <v>147439.31435332919</v>
      </c>
      <c r="G15" s="18">
        <v>4175.0400230862006</v>
      </c>
      <c r="I15" s="18">
        <v>147439.31435332919</v>
      </c>
      <c r="J15" s="18">
        <v>54.623044850799999</v>
      </c>
      <c r="L15" s="10">
        <f t="shared" si="0"/>
        <v>147439.31435332919</v>
      </c>
      <c r="M15" s="10">
        <f t="shared" si="1"/>
        <v>54.623044850799999</v>
      </c>
      <c r="O15" s="47">
        <v>147439.31435332919</v>
      </c>
    </row>
    <row r="16" spans="1:15">
      <c r="A16" s="4" t="s">
        <v>247</v>
      </c>
      <c r="C16" s="15">
        <v>150424.49877272049</v>
      </c>
      <c r="D16" s="15">
        <v>40.217136859</v>
      </c>
      <c r="F16" s="15">
        <v>150424.49877272049</v>
      </c>
      <c r="G16" s="15">
        <v>255.87619152670001</v>
      </c>
      <c r="I16" s="15">
        <v>150424.49877272049</v>
      </c>
      <c r="J16" s="15">
        <v>18.218551738999999</v>
      </c>
      <c r="L16" s="10">
        <f t="shared" si="0"/>
        <v>150424.49877272049</v>
      </c>
      <c r="M16" s="10">
        <f t="shared" si="1"/>
        <v>18.218551738999999</v>
      </c>
      <c r="O16" s="47">
        <v>150424.49877272049</v>
      </c>
    </row>
    <row r="17" spans="1:15">
      <c r="A17" s="4" t="s">
        <v>248</v>
      </c>
      <c r="C17" s="15">
        <v>182178.90736482249</v>
      </c>
      <c r="D17" s="15">
        <v>58.125383853000002</v>
      </c>
      <c r="F17" s="15">
        <v>182178.90736482249</v>
      </c>
      <c r="G17" s="15">
        <v>351.82370884649998</v>
      </c>
      <c r="I17" s="15">
        <v>182178.90736482249</v>
      </c>
      <c r="J17" s="15">
        <v>25.509750884100001</v>
      </c>
      <c r="L17" s="10">
        <f t="shared" si="0"/>
        <v>182178.90736482249</v>
      </c>
      <c r="M17" s="10">
        <f t="shared" si="1"/>
        <v>25.509750884100001</v>
      </c>
      <c r="O17" s="47">
        <v>182178.90736482249</v>
      </c>
    </row>
    <row r="18" spans="1:15">
      <c r="A18" s="4" t="s">
        <v>249</v>
      </c>
      <c r="C18" s="15">
        <v>196973.74927279941</v>
      </c>
      <c r="D18" s="15">
        <v>95.077421903000001</v>
      </c>
      <c r="F18" s="15">
        <v>196972.3484903746</v>
      </c>
      <c r="G18" s="15">
        <v>412.79194681640001</v>
      </c>
      <c r="I18" s="15">
        <v>196973.74927279941</v>
      </c>
      <c r="J18" s="15">
        <v>60.025727332300008</v>
      </c>
      <c r="L18" s="10">
        <f t="shared" si="0"/>
        <v>196973.74927279941</v>
      </c>
      <c r="M18" s="10">
        <f t="shared" si="1"/>
        <v>60.025727332300008</v>
      </c>
      <c r="O18" s="47">
        <v>196973.74927279941</v>
      </c>
    </row>
    <row r="19" spans="1:15">
      <c r="A19" s="5" t="s">
        <v>250</v>
      </c>
      <c r="C19" s="18">
        <v>188693.2992202914</v>
      </c>
      <c r="D19" s="18">
        <v>91.077865123000009</v>
      </c>
      <c r="F19" s="18">
        <v>188693.2992202914</v>
      </c>
      <c r="G19" s="18">
        <v>501.59814154790001</v>
      </c>
      <c r="I19" s="18">
        <v>188693.2992202914</v>
      </c>
      <c r="J19" s="18">
        <v>123.22025920279999</v>
      </c>
      <c r="L19" s="10">
        <f t="shared" si="0"/>
        <v>188693.2992202914</v>
      </c>
      <c r="M19" s="10">
        <f t="shared" si="1"/>
        <v>91.077865123000009</v>
      </c>
      <c r="O19" s="47">
        <v>188693.2992202914</v>
      </c>
    </row>
    <row r="20" spans="1:15">
      <c r="A20" s="4" t="s">
        <v>251</v>
      </c>
      <c r="C20" s="15">
        <v>155644.4804505131</v>
      </c>
      <c r="D20" s="15">
        <v>69.347937107000007</v>
      </c>
      <c r="F20" s="15">
        <v>155644.4804505131</v>
      </c>
      <c r="G20" s="15">
        <v>647.98909003590006</v>
      </c>
      <c r="I20" s="15">
        <v>155644.4804505131</v>
      </c>
      <c r="J20" s="15">
        <v>33.263439714599997</v>
      </c>
      <c r="L20" s="10">
        <f t="shared" si="0"/>
        <v>155644.4804505131</v>
      </c>
      <c r="M20" s="10">
        <f t="shared" si="1"/>
        <v>33.263439714599997</v>
      </c>
      <c r="O20" s="47">
        <v>155644.4804505131</v>
      </c>
    </row>
    <row r="21" spans="1:15">
      <c r="A21" s="4" t="s">
        <v>252</v>
      </c>
      <c r="C21" s="15">
        <v>187760.4851098423</v>
      </c>
      <c r="D21" s="15">
        <v>616.833019971</v>
      </c>
      <c r="F21" s="15">
        <v>187760.4851098423</v>
      </c>
      <c r="G21" s="15">
        <v>972.24420185510007</v>
      </c>
      <c r="I21" s="15">
        <v>187760.4851098423</v>
      </c>
      <c r="J21" s="15">
        <v>48.568886150200001</v>
      </c>
      <c r="L21" s="10">
        <f t="shared" si="0"/>
        <v>187760.4851098423</v>
      </c>
      <c r="M21" s="10">
        <f t="shared" si="1"/>
        <v>48.568886150200001</v>
      </c>
      <c r="O21" s="47">
        <v>187760.4851098423</v>
      </c>
    </row>
    <row r="22" spans="1:15">
      <c r="A22" s="4" t="s">
        <v>253</v>
      </c>
      <c r="C22" s="15">
        <v>202301.40288788531</v>
      </c>
      <c r="D22" s="15">
        <v>7200.0015099040002</v>
      </c>
      <c r="F22" s="15">
        <v>202300.76276808541</v>
      </c>
      <c r="G22" s="15">
        <v>1272.9334728985</v>
      </c>
      <c r="I22" s="15">
        <v>202301.40288788531</v>
      </c>
      <c r="J22" s="15">
        <v>57.868650049900012</v>
      </c>
      <c r="L22" s="10">
        <f t="shared" si="0"/>
        <v>202301.40288788531</v>
      </c>
      <c r="M22" s="10">
        <f t="shared" si="1"/>
        <v>57.868650049900012</v>
      </c>
      <c r="O22" s="47">
        <v>202301.40288788531</v>
      </c>
    </row>
    <row r="23" spans="1:15">
      <c r="A23" s="5" t="s">
        <v>254</v>
      </c>
      <c r="C23" s="18">
        <v>195306.86032611199</v>
      </c>
      <c r="D23" s="18">
        <v>1399.511132955</v>
      </c>
      <c r="F23" s="18">
        <v>195306.8482491899</v>
      </c>
      <c r="G23" s="18">
        <v>1168.2567271921</v>
      </c>
      <c r="I23" s="18">
        <v>195306.86032611199</v>
      </c>
      <c r="J23" s="18">
        <v>174.5639663602</v>
      </c>
      <c r="L23" s="10">
        <f t="shared" si="0"/>
        <v>195306.86032611199</v>
      </c>
      <c r="M23" s="10">
        <f t="shared" si="1"/>
        <v>174.5639663602</v>
      </c>
      <c r="O23" s="47">
        <v>195306.86032611199</v>
      </c>
    </row>
    <row r="24" spans="1:15">
      <c r="A24" s="4" t="s">
        <v>255</v>
      </c>
      <c r="C24" s="15">
        <v>161635.2658163904</v>
      </c>
      <c r="D24" s="15">
        <v>870.93413281400001</v>
      </c>
      <c r="F24" s="15">
        <v>161545.41034826709</v>
      </c>
      <c r="G24" s="15">
        <v>1011.8319012254</v>
      </c>
      <c r="I24" s="15">
        <v>161626.0192741041</v>
      </c>
      <c r="J24" s="15">
        <v>40.393884794300007</v>
      </c>
      <c r="L24" s="10">
        <f t="shared" si="0"/>
        <v>161635.2658163904</v>
      </c>
      <c r="M24" s="10">
        <f t="shared" si="1"/>
        <v>40.393884794300007</v>
      </c>
      <c r="O24" s="47">
        <v>161635.2658163904</v>
      </c>
    </row>
    <row r="25" spans="1:15">
      <c r="A25" s="4" t="s">
        <v>256</v>
      </c>
      <c r="C25" s="15">
        <v>193401.57018046689</v>
      </c>
      <c r="D25" s="15">
        <v>7200.0014870160003</v>
      </c>
      <c r="F25" s="15">
        <v>193303.6528578295</v>
      </c>
      <c r="G25" s="15">
        <v>1482.1081827854</v>
      </c>
      <c r="I25" s="15">
        <v>193401.57018046689</v>
      </c>
      <c r="J25" s="15">
        <v>61.589882861699998</v>
      </c>
      <c r="L25" s="10">
        <f t="shared" si="0"/>
        <v>193401.57018046689</v>
      </c>
      <c r="M25" s="10">
        <f t="shared" si="1"/>
        <v>61.589882861699998</v>
      </c>
      <c r="O25" s="47">
        <v>193401.57018046689</v>
      </c>
    </row>
    <row r="26" spans="1:15">
      <c r="A26" s="4" t="s">
        <v>257</v>
      </c>
      <c r="C26" s="15">
        <v>207445.42712104361</v>
      </c>
      <c r="D26" s="15">
        <v>7200.0013442030004</v>
      </c>
      <c r="F26" s="15">
        <v>207505.57610773289</v>
      </c>
      <c r="G26" s="15">
        <v>1921.4137663534</v>
      </c>
      <c r="I26" s="15">
        <v>207534.8369656585</v>
      </c>
      <c r="J26" s="15">
        <v>93.608473272400005</v>
      </c>
      <c r="L26" s="10">
        <f t="shared" ref="L26:L29" si="2">MAX(C26,F26,I26)</f>
        <v>207534.8369656585</v>
      </c>
      <c r="M26" s="10">
        <f t="shared" ref="M26:M28" si="3">MIN(D26,G26,J26)</f>
        <v>93.608473272400005</v>
      </c>
      <c r="O26" s="47">
        <v>207552.31410087709</v>
      </c>
    </row>
    <row r="27" spans="1:15">
      <c r="A27" s="4" t="s">
        <v>258</v>
      </c>
      <c r="C27" s="15">
        <v>200238.6300716954</v>
      </c>
      <c r="D27" s="15">
        <v>7200.001731157</v>
      </c>
      <c r="F27" s="15">
        <v>200211.65529805279</v>
      </c>
      <c r="G27" s="15">
        <v>1941.4315324065001</v>
      </c>
      <c r="I27" s="15">
        <v>200238.6300716954</v>
      </c>
      <c r="J27" s="15">
        <v>109.3712286154</v>
      </c>
      <c r="L27" s="10">
        <f t="shared" si="2"/>
        <v>200238.6300716954</v>
      </c>
      <c r="M27" s="10">
        <f t="shared" si="3"/>
        <v>109.3712286154</v>
      </c>
      <c r="O27" s="48">
        <v>200238.6300716954</v>
      </c>
    </row>
    <row r="28" spans="1:15">
      <c r="A28" s="1" t="s">
        <v>53</v>
      </c>
      <c r="B28" s="19"/>
      <c r="C28" s="20">
        <f>AVERAGE(C4:C27)</f>
        <v>160440.79528962279</v>
      </c>
      <c r="D28" s="20">
        <f t="shared" ref="D28:J28" si="4">AVERAGE(D4:D27)</f>
        <v>2251.6665016506249</v>
      </c>
      <c r="E28" s="21"/>
      <c r="F28" s="20">
        <f t="shared" si="4"/>
        <v>160433.40007274432</v>
      </c>
      <c r="G28" s="20">
        <f t="shared" si="4"/>
        <v>1156.2592354470376</v>
      </c>
      <c r="H28" s="21"/>
      <c r="I28" s="20">
        <f t="shared" si="4"/>
        <v>160444.37824647583</v>
      </c>
      <c r="J28" s="20">
        <f t="shared" si="4"/>
        <v>50.338787110216657</v>
      </c>
      <c r="L28" s="24">
        <f t="shared" si="2"/>
        <v>160444.37824647583</v>
      </c>
      <c r="M28" s="24">
        <f t="shared" si="3"/>
        <v>50.338787110216657</v>
      </c>
    </row>
    <row r="29" spans="1:15">
      <c r="A29" s="1" t="s">
        <v>54</v>
      </c>
      <c r="B29" s="19"/>
      <c r="C29" s="32" cm="1">
        <f t="array" ref="C29">SUM(--(C4:C27=L4:L27))</f>
        <v>21</v>
      </c>
      <c r="D29" s="32" cm="1">
        <f t="array" ref="D29">SUM(--(D4:D27=M4:M27))</f>
        <v>1</v>
      </c>
      <c r="E29" s="32"/>
      <c r="F29" s="32" cm="1">
        <f t="array" ref="F29">SUM(--(F4:F27=L4:L27))</f>
        <v>13</v>
      </c>
      <c r="G29" s="32" cm="1">
        <f t="array" ref="G29">SUM(--(G4:G27=M4:M27))</f>
        <v>0</v>
      </c>
      <c r="H29" s="32"/>
      <c r="I29" s="32" cm="1">
        <f t="array" ref="I29">SUM(--(I4:I27=L4:L27))</f>
        <v>21</v>
      </c>
      <c r="J29" s="32" cm="1">
        <f t="array" ref="J29">SUM(--(J4:J27=M4:M27))</f>
        <v>23</v>
      </c>
      <c r="K29" s="31"/>
      <c r="L29" s="36">
        <f t="shared" si="2"/>
        <v>21</v>
      </c>
      <c r="M29" s="36">
        <f>MAX(D29,G29,J29)</f>
        <v>23</v>
      </c>
    </row>
  </sheetData>
  <mergeCells count="4">
    <mergeCell ref="C2:D2"/>
    <mergeCell ref="F2:G2"/>
    <mergeCell ref="I2:J2"/>
    <mergeCell ref="L2:M2"/>
  </mergeCells>
  <conditionalFormatting sqref="C4:C29 F4:F29 I4:I29">
    <cfRule type="expression" dxfId="5" priority="3">
      <formula>C4=$L4</formula>
    </cfRule>
  </conditionalFormatting>
  <conditionalFormatting sqref="D4:D29 G4:G29 J4:J29">
    <cfRule type="expression" dxfId="4" priority="4">
      <formula>D4=$M4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F84D-D666-7443-87C3-EA370920AD15}">
  <dimension ref="A1:O17"/>
  <sheetViews>
    <sheetView workbookViewId="0">
      <selection activeCell="O36" sqref="O36"/>
    </sheetView>
  </sheetViews>
  <sheetFormatPr defaultColWidth="8.85546875" defaultRowHeight="14.1"/>
  <cols>
    <col min="1" max="1" width="15.85546875" style="4" customWidth="1"/>
    <col min="2" max="2" width="1.85546875" style="14" customWidth="1"/>
    <col min="3" max="4" width="8.85546875" style="15"/>
    <col min="5" max="5" width="1.85546875" style="16" customWidth="1"/>
    <col min="6" max="7" width="8.85546875" style="15"/>
    <col min="8" max="8" width="1.85546875" style="16" customWidth="1"/>
    <col min="9" max="10" width="8.85546875" style="15"/>
    <col min="11" max="11" width="8.85546875" style="16"/>
    <col min="12" max="12" width="8.85546875" style="3"/>
    <col min="13" max="13" width="8.85546875" style="10"/>
    <col min="14" max="14" width="8.85546875" style="3"/>
    <col min="15" max="15" width="15.85546875" style="3" customWidth="1"/>
    <col min="16" max="16" width="9.7109375" style="3" bestFit="1" customWidth="1"/>
    <col min="17" max="16384" width="8.85546875" style="3"/>
  </cols>
  <sheetData>
    <row r="1" spans="1:15">
      <c r="L1" s="6"/>
      <c r="M1" s="34"/>
    </row>
    <row r="2" spans="1:15">
      <c r="A2" s="2"/>
      <c r="B2" s="7"/>
      <c r="C2" s="50" t="s">
        <v>0</v>
      </c>
      <c r="D2" s="50"/>
      <c r="E2" s="8"/>
      <c r="F2" s="50" t="s">
        <v>1</v>
      </c>
      <c r="G2" s="50"/>
      <c r="H2" s="8"/>
      <c r="I2" s="50" t="s">
        <v>2</v>
      </c>
      <c r="J2" s="50"/>
      <c r="K2" s="9"/>
      <c r="L2" s="52" t="s">
        <v>3</v>
      </c>
      <c r="M2" s="52"/>
    </row>
    <row r="3" spans="1:15">
      <c r="A3" s="11" t="s">
        <v>4</v>
      </c>
      <c r="B3" s="12"/>
      <c r="C3" s="13" t="s">
        <v>5</v>
      </c>
      <c r="D3" s="13" t="s">
        <v>6</v>
      </c>
      <c r="E3" s="9"/>
      <c r="F3" s="13" t="s">
        <v>5</v>
      </c>
      <c r="G3" s="13" t="s">
        <v>6</v>
      </c>
      <c r="H3" s="9"/>
      <c r="I3" s="13" t="s">
        <v>5</v>
      </c>
      <c r="J3" s="13" t="s">
        <v>6</v>
      </c>
      <c r="K3" s="9"/>
      <c r="L3" s="13" t="s">
        <v>5</v>
      </c>
      <c r="M3" s="13" t="s">
        <v>6</v>
      </c>
      <c r="O3" s="45" t="s">
        <v>7</v>
      </c>
    </row>
    <row r="4" spans="1:15">
      <c r="A4" s="22" t="s">
        <v>259</v>
      </c>
      <c r="C4" s="40">
        <v>40159.982298135466</v>
      </c>
      <c r="D4" s="40">
        <v>718.41642308200005</v>
      </c>
      <c r="E4" s="41"/>
      <c r="F4" s="40">
        <v>40159.982298135466</v>
      </c>
      <c r="G4" s="40">
        <v>102.717605999</v>
      </c>
      <c r="H4" s="41"/>
      <c r="I4" s="40">
        <v>40159.982298135466</v>
      </c>
      <c r="J4" s="40">
        <v>3.4354444256000001</v>
      </c>
      <c r="L4" s="10">
        <f>MAX(C4,F4,I4)</f>
        <v>40159.982298135466</v>
      </c>
      <c r="M4" s="10">
        <f>MIN(D4,G4,J4)</f>
        <v>3.4354444256000001</v>
      </c>
      <c r="O4" s="47">
        <v>40159.982298135503</v>
      </c>
    </row>
    <row r="5" spans="1:15">
      <c r="A5" s="4" t="s">
        <v>260</v>
      </c>
      <c r="C5" s="40">
        <v>41581.077198701751</v>
      </c>
      <c r="D5" s="40">
        <v>2261.4348070619999</v>
      </c>
      <c r="E5" s="41"/>
      <c r="F5" s="40">
        <v>41581.077198701751</v>
      </c>
      <c r="G5" s="40">
        <v>205.42625474990001</v>
      </c>
      <c r="H5" s="41"/>
      <c r="I5" s="40">
        <v>41581.077198701751</v>
      </c>
      <c r="J5" s="40">
        <v>5.7569541261000001</v>
      </c>
      <c r="L5" s="10">
        <f t="shared" ref="L5:M17" si="0">MAX(C5,F5,I5)</f>
        <v>41581.077198701751</v>
      </c>
      <c r="M5" s="10">
        <f t="shared" ref="M5:M16" si="1">MIN(D5,G5,J5)</f>
        <v>5.7569541261000001</v>
      </c>
      <c r="O5" s="47">
        <v>41581.077198701751</v>
      </c>
    </row>
    <row r="6" spans="1:15">
      <c r="A6" s="4" t="s">
        <v>261</v>
      </c>
      <c r="C6" s="40">
        <v>42028.095736628711</v>
      </c>
      <c r="D6" s="40">
        <v>5419.2887511250001</v>
      </c>
      <c r="E6" s="41"/>
      <c r="F6" s="40">
        <v>42028.095736628711</v>
      </c>
      <c r="G6" s="40">
        <v>298.13535132189998</v>
      </c>
      <c r="H6" s="41"/>
      <c r="I6" s="40">
        <v>42028.095736628711</v>
      </c>
      <c r="J6" s="40">
        <v>7.9058263699999998</v>
      </c>
      <c r="L6" s="10">
        <f t="shared" si="0"/>
        <v>42028.095736628711</v>
      </c>
      <c r="M6" s="10">
        <f t="shared" si="1"/>
        <v>7.9058263699999998</v>
      </c>
      <c r="O6" s="47">
        <v>42028.095736628711</v>
      </c>
    </row>
    <row r="7" spans="1:15">
      <c r="A7" s="4" t="s">
        <v>262</v>
      </c>
      <c r="C7" s="44">
        <v>41691.136671813569</v>
      </c>
      <c r="D7" s="44">
        <v>1991.045009851</v>
      </c>
      <c r="E7" s="41"/>
      <c r="F7" s="44">
        <v>41691.136671813569</v>
      </c>
      <c r="G7" s="44">
        <v>293.73965378510002</v>
      </c>
      <c r="H7" s="41"/>
      <c r="I7" s="44">
        <v>41691.136671813569</v>
      </c>
      <c r="J7" s="44">
        <v>8.961357060600001</v>
      </c>
      <c r="L7" s="10">
        <f t="shared" si="0"/>
        <v>41691.136671813569</v>
      </c>
      <c r="M7" s="10">
        <f t="shared" si="1"/>
        <v>8.961357060600001</v>
      </c>
      <c r="O7" s="47">
        <v>41691.136671813569</v>
      </c>
    </row>
    <row r="8" spans="1:15">
      <c r="A8" s="22" t="s">
        <v>263</v>
      </c>
      <c r="C8" s="40">
        <v>40806.31752561796</v>
      </c>
      <c r="D8" s="40">
        <v>435.79872393599999</v>
      </c>
      <c r="E8" s="41"/>
      <c r="F8" s="40">
        <v>40806.31752561796</v>
      </c>
      <c r="G8" s="40">
        <v>101.7003932362</v>
      </c>
      <c r="H8" s="41"/>
      <c r="I8" s="40">
        <v>40806.31752561796</v>
      </c>
      <c r="J8" s="40">
        <v>3.531784923900001</v>
      </c>
      <c r="L8" s="10">
        <f t="shared" si="0"/>
        <v>40806.31752561796</v>
      </c>
      <c r="M8" s="10">
        <f t="shared" si="1"/>
        <v>3.531784923900001</v>
      </c>
      <c r="O8" s="47">
        <v>40806.31752561796</v>
      </c>
    </row>
    <row r="9" spans="1:15">
      <c r="A9" s="4" t="s">
        <v>264</v>
      </c>
      <c r="C9" s="40">
        <v>42288.98916340914</v>
      </c>
      <c r="D9" s="40">
        <v>832.876315116</v>
      </c>
      <c r="E9" s="41"/>
      <c r="F9" s="40">
        <v>42288.98916340914</v>
      </c>
      <c r="G9" s="40">
        <v>192.94572454300001</v>
      </c>
      <c r="H9" s="41"/>
      <c r="I9" s="40">
        <v>42288.98916340914</v>
      </c>
      <c r="J9" s="40">
        <v>5.3808272556000007</v>
      </c>
      <c r="L9" s="10">
        <f t="shared" si="0"/>
        <v>42288.98916340914</v>
      </c>
      <c r="M9" s="10">
        <f t="shared" si="1"/>
        <v>5.3808272556000007</v>
      </c>
      <c r="O9" s="47">
        <v>42288.98916340914</v>
      </c>
    </row>
    <row r="10" spans="1:15">
      <c r="A10" s="4" t="s">
        <v>265</v>
      </c>
      <c r="C10" s="40">
        <v>42745.481433412308</v>
      </c>
      <c r="D10" s="40">
        <v>1479.8466677660001</v>
      </c>
      <c r="E10" s="41"/>
      <c r="F10" s="40">
        <v>42745.481433412308</v>
      </c>
      <c r="G10" s="40">
        <v>289.80807844809999</v>
      </c>
      <c r="H10" s="41"/>
      <c r="I10" s="40">
        <v>42745.481433412308</v>
      </c>
      <c r="J10" s="40">
        <v>7.6287975505000007</v>
      </c>
      <c r="L10" s="10">
        <f t="shared" si="0"/>
        <v>42745.481433412308</v>
      </c>
      <c r="M10" s="10">
        <f t="shared" si="1"/>
        <v>7.6287975505000007</v>
      </c>
      <c r="O10" s="47">
        <v>42745.481433412308</v>
      </c>
    </row>
    <row r="11" spans="1:15">
      <c r="A11" s="4" t="s">
        <v>266</v>
      </c>
      <c r="C11" s="44">
        <v>42341.264144618573</v>
      </c>
      <c r="D11" s="44">
        <v>3452.485857009</v>
      </c>
      <c r="E11" s="41"/>
      <c r="F11" s="44">
        <v>42341.264144618573</v>
      </c>
      <c r="G11" s="44">
        <v>289.16349300389999</v>
      </c>
      <c r="H11" s="41"/>
      <c r="I11" s="44">
        <v>42341.264144618573</v>
      </c>
      <c r="J11" s="44">
        <v>8.6110073719999995</v>
      </c>
      <c r="L11" s="10">
        <f t="shared" si="0"/>
        <v>42341.264144618573</v>
      </c>
      <c r="M11" s="10">
        <f t="shared" si="1"/>
        <v>8.6110073719999995</v>
      </c>
      <c r="O11" s="47">
        <v>42341.264144618573</v>
      </c>
    </row>
    <row r="12" spans="1:15">
      <c r="A12" s="22" t="s">
        <v>267</v>
      </c>
      <c r="B12" s="17"/>
      <c r="C12" s="40">
        <v>40310.071755632867</v>
      </c>
      <c r="D12" s="40">
        <v>1276.103432178</v>
      </c>
      <c r="E12" s="41"/>
      <c r="F12" s="40">
        <v>40310.071755632867</v>
      </c>
      <c r="G12" s="40">
        <v>97.852566612499999</v>
      </c>
      <c r="H12" s="41"/>
      <c r="I12" s="40">
        <v>40310.071755632867</v>
      </c>
      <c r="J12" s="40">
        <v>3.2262436469</v>
      </c>
      <c r="L12" s="10">
        <f t="shared" si="0"/>
        <v>40310.071755632867</v>
      </c>
      <c r="M12" s="10">
        <f t="shared" si="1"/>
        <v>3.2262436469</v>
      </c>
      <c r="O12" s="47">
        <v>40310.071755632867</v>
      </c>
    </row>
    <row r="13" spans="1:15">
      <c r="A13" s="4" t="s">
        <v>268</v>
      </c>
      <c r="C13" s="40">
        <v>41783.277615558058</v>
      </c>
      <c r="D13" s="40">
        <v>1749.2785789960001</v>
      </c>
      <c r="E13" s="41"/>
      <c r="F13" s="40">
        <v>41783.277615558058</v>
      </c>
      <c r="G13" s="40">
        <v>196.79984007109999</v>
      </c>
      <c r="H13" s="41"/>
      <c r="I13" s="40">
        <v>41783.277615558058</v>
      </c>
      <c r="J13" s="40">
        <v>5.2438885676000009</v>
      </c>
      <c r="L13" s="10">
        <f t="shared" si="0"/>
        <v>41783.277615558058</v>
      </c>
      <c r="M13" s="10">
        <f t="shared" si="1"/>
        <v>5.2438885676000009</v>
      </c>
      <c r="O13" s="47">
        <v>41783.277615558058</v>
      </c>
    </row>
    <row r="14" spans="1:15">
      <c r="A14" s="4" t="s">
        <v>269</v>
      </c>
      <c r="C14" s="40">
        <v>42239.067373866499</v>
      </c>
      <c r="D14" s="40">
        <v>2799.0920059680002</v>
      </c>
      <c r="E14" s="41"/>
      <c r="F14" s="40">
        <v>42239.067373866499</v>
      </c>
      <c r="G14" s="40">
        <v>291.88520486360011</v>
      </c>
      <c r="H14" s="41"/>
      <c r="I14" s="40">
        <v>42239.067373866499</v>
      </c>
      <c r="J14" s="40">
        <v>8.0215545465000009</v>
      </c>
      <c r="L14" s="10">
        <f t="shared" si="0"/>
        <v>42239.067373866499</v>
      </c>
      <c r="M14" s="10">
        <f t="shared" si="1"/>
        <v>8.0215545465000009</v>
      </c>
      <c r="O14" s="47">
        <v>42239.067373866499</v>
      </c>
    </row>
    <row r="15" spans="1:15">
      <c r="A15" s="4" t="s">
        <v>270</v>
      </c>
      <c r="C15" s="44">
        <v>41830.108936882607</v>
      </c>
      <c r="D15" s="44">
        <v>5584.7963249680006</v>
      </c>
      <c r="E15" s="41"/>
      <c r="F15" s="44">
        <v>41830.108936882607</v>
      </c>
      <c r="G15" s="44">
        <v>288.93445673309998</v>
      </c>
      <c r="H15" s="41"/>
      <c r="I15" s="44">
        <v>41830.108936882607</v>
      </c>
      <c r="J15" s="44">
        <v>8.6172870153000005</v>
      </c>
      <c r="L15" s="10">
        <f t="shared" si="0"/>
        <v>41830.108936882607</v>
      </c>
      <c r="M15" s="10">
        <f t="shared" si="1"/>
        <v>8.6172870153000005</v>
      </c>
      <c r="O15" s="48">
        <v>41830.108936882607</v>
      </c>
    </row>
    <row r="16" spans="1:15">
      <c r="A16" s="1" t="s">
        <v>53</v>
      </c>
      <c r="B16" s="19"/>
      <c r="C16" s="20">
        <f>AVERAGE(C4:C15)</f>
        <v>41650.405821189801</v>
      </c>
      <c r="D16" s="20">
        <f t="shared" ref="D16:J16" si="2">AVERAGE(D4:D15)</f>
        <v>2333.3719080880833</v>
      </c>
      <c r="E16" s="21"/>
      <c r="F16" s="20">
        <f t="shared" si="2"/>
        <v>41650.405821189801</v>
      </c>
      <c r="G16" s="20">
        <f t="shared" si="2"/>
        <v>220.75905194728333</v>
      </c>
      <c r="H16" s="21"/>
      <c r="I16" s="20">
        <f t="shared" si="2"/>
        <v>41650.405821189801</v>
      </c>
      <c r="J16" s="20">
        <f t="shared" si="2"/>
        <v>6.3600810717166683</v>
      </c>
      <c r="L16" s="24">
        <f t="shared" si="0"/>
        <v>41650.405821189801</v>
      </c>
      <c r="M16" s="24">
        <f t="shared" si="1"/>
        <v>6.3600810717166683</v>
      </c>
    </row>
    <row r="17" spans="1:13">
      <c r="A17" s="1" t="s">
        <v>54</v>
      </c>
      <c r="B17" s="19"/>
      <c r="C17" s="32" cm="1">
        <f t="array" ref="C17">SUM(--(C4:C15=L4:L15))</f>
        <v>12</v>
      </c>
      <c r="D17" s="32" cm="1">
        <f t="array" ref="D17">SUM(--(D4:D15=M4:M15))</f>
        <v>0</v>
      </c>
      <c r="E17" s="32"/>
      <c r="F17" s="32" cm="1">
        <f t="array" ref="F17">SUM(--(F4:F15=L4:L15))</f>
        <v>12</v>
      </c>
      <c r="G17" s="32" cm="1">
        <f t="array" ref="G17">SUM(--(G4:G15=M4:M15))</f>
        <v>0</v>
      </c>
      <c r="H17" s="32"/>
      <c r="I17" s="32" cm="1">
        <f t="array" ref="I17">SUM(--(I4:I15=L4:L15))</f>
        <v>12</v>
      </c>
      <c r="J17" s="32" cm="1">
        <f t="array" ref="J17">SUM(--(J4:J15=M4:M15))</f>
        <v>12</v>
      </c>
      <c r="K17" s="31"/>
      <c r="L17" s="36">
        <f t="shared" si="0"/>
        <v>12</v>
      </c>
      <c r="M17" s="36">
        <f t="shared" si="0"/>
        <v>12</v>
      </c>
    </row>
  </sheetData>
  <mergeCells count="4">
    <mergeCell ref="C2:D2"/>
    <mergeCell ref="F2:G2"/>
    <mergeCell ref="I2:J2"/>
    <mergeCell ref="L2:M2"/>
  </mergeCells>
  <conditionalFormatting sqref="C4:C17 F4:F17 I4:I17">
    <cfRule type="expression" dxfId="3" priority="1">
      <formula>C4=$L4</formula>
    </cfRule>
  </conditionalFormatting>
  <conditionalFormatting sqref="D4:D17 G4:G17 J4:J17">
    <cfRule type="expression" dxfId="2" priority="2">
      <formula>D4=$M4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7C9D-5D93-0A43-877B-F438150419D1}">
  <dimension ref="A1:O53"/>
  <sheetViews>
    <sheetView topLeftCell="A15" workbookViewId="0">
      <selection activeCell="Q19" sqref="Q19"/>
    </sheetView>
  </sheetViews>
  <sheetFormatPr defaultColWidth="8.85546875" defaultRowHeight="14.1"/>
  <cols>
    <col min="1" max="1" width="15.85546875" style="4" customWidth="1"/>
    <col min="2" max="2" width="1.85546875" style="3" customWidth="1"/>
    <col min="3" max="3" width="9.7109375" style="15" bestFit="1" customWidth="1"/>
    <col min="4" max="4" width="9.7109375" style="15" customWidth="1"/>
    <col min="5" max="5" width="1.85546875" style="16" customWidth="1"/>
    <col min="6" max="7" width="9.7109375" style="15" customWidth="1"/>
    <col min="8" max="8" width="1.85546875" style="16" customWidth="1"/>
    <col min="9" max="10" width="9.7109375" style="15" customWidth="1"/>
    <col min="11" max="11" width="8.85546875" style="3"/>
    <col min="12" max="12" width="9.7109375" style="10" bestFit="1" customWidth="1"/>
    <col min="13" max="13" width="8.85546875" style="10"/>
    <col min="14" max="14" width="8.85546875" style="3"/>
    <col min="15" max="15" width="15.85546875" style="3" customWidth="1"/>
    <col min="16" max="16" width="9.7109375" style="3" bestFit="1" customWidth="1"/>
    <col min="17" max="16384" width="8.85546875" style="3"/>
  </cols>
  <sheetData>
    <row r="1" spans="1:15">
      <c r="L1" s="34"/>
      <c r="M1" s="34"/>
    </row>
    <row r="2" spans="1:15">
      <c r="A2" s="2"/>
      <c r="B2" s="23"/>
      <c r="C2" s="49" t="s">
        <v>0</v>
      </c>
      <c r="D2" s="49"/>
      <c r="E2" s="26"/>
      <c r="F2" s="49" t="s">
        <v>1</v>
      </c>
      <c r="G2" s="49"/>
      <c r="H2" s="26"/>
      <c r="I2" s="50" t="s">
        <v>2</v>
      </c>
      <c r="J2" s="50"/>
      <c r="L2" s="51" t="s">
        <v>3</v>
      </c>
      <c r="M2" s="51"/>
    </row>
    <row r="3" spans="1:15">
      <c r="A3" s="11" t="s">
        <v>4</v>
      </c>
      <c r="B3" s="27"/>
      <c r="C3" s="28" t="s">
        <v>5</v>
      </c>
      <c r="D3" s="29" t="s">
        <v>6</v>
      </c>
      <c r="F3" s="13" t="s">
        <v>5</v>
      </c>
      <c r="G3" s="13" t="s">
        <v>6</v>
      </c>
      <c r="I3" s="13" t="s">
        <v>5</v>
      </c>
      <c r="J3" s="13" t="s">
        <v>6</v>
      </c>
      <c r="L3" s="28" t="s">
        <v>5</v>
      </c>
      <c r="M3" s="28" t="s">
        <v>6</v>
      </c>
      <c r="O3" s="45" t="s">
        <v>7</v>
      </c>
    </row>
    <row r="4" spans="1:15">
      <c r="A4" s="42" t="s">
        <v>271</v>
      </c>
      <c r="B4" s="39"/>
      <c r="C4" s="40">
        <v>309504.56731512642</v>
      </c>
      <c r="D4" s="40">
        <v>7200.0020389550009</v>
      </c>
      <c r="E4" s="41"/>
      <c r="F4" s="40">
        <v>309479.30253093451</v>
      </c>
      <c r="G4" s="40">
        <v>3971.1733443488001</v>
      </c>
      <c r="H4" s="41"/>
      <c r="I4" s="40">
        <v>309502.90366490697</v>
      </c>
      <c r="J4" s="40">
        <v>312.6702236141</v>
      </c>
      <c r="L4" s="10">
        <f>MAX(C4,F4,I4)</f>
        <v>309504.56731512642</v>
      </c>
      <c r="M4" s="10">
        <f>MIN(D4,G4,J4)</f>
        <v>312.6702236141</v>
      </c>
      <c r="O4" s="47">
        <v>309504.56731512642</v>
      </c>
    </row>
    <row r="5" spans="1:15">
      <c r="A5" s="38" t="s">
        <v>272</v>
      </c>
      <c r="B5" s="39"/>
      <c r="C5" s="40">
        <v>356621.22050288343</v>
      </c>
      <c r="D5" s="40">
        <v>7200.0011670580006</v>
      </c>
      <c r="E5" s="41"/>
      <c r="F5" s="40">
        <v>356443.27935981052</v>
      </c>
      <c r="G5" s="40">
        <v>5394.1024448089001</v>
      </c>
      <c r="H5" s="41"/>
      <c r="I5" s="40">
        <v>356609.79515849461</v>
      </c>
      <c r="J5" s="40">
        <v>340.36373635560011</v>
      </c>
      <c r="L5" s="10">
        <f t="shared" ref="L5:M53" si="0">MAX(C5,F5,I5)</f>
        <v>356621.22050288343</v>
      </c>
      <c r="M5" s="10">
        <f t="shared" ref="M5:M52" si="1">MIN(D5,G5,J5)</f>
        <v>340.36373635560011</v>
      </c>
      <c r="O5" s="47">
        <v>356621.22050288343</v>
      </c>
    </row>
    <row r="6" spans="1:15">
      <c r="A6" s="38" t="s">
        <v>273</v>
      </c>
      <c r="B6" s="39"/>
      <c r="C6" s="40">
        <v>377532.82927322818</v>
      </c>
      <c r="D6" s="40">
        <v>7200.0022368430009</v>
      </c>
      <c r="E6" s="41"/>
      <c r="F6" s="40">
        <v>377439.88634258532</v>
      </c>
      <c r="G6" s="40">
        <v>6681.1865598635004</v>
      </c>
      <c r="H6" s="41"/>
      <c r="I6" s="40">
        <v>377559.02620944497</v>
      </c>
      <c r="J6" s="40">
        <v>413.36167248990012</v>
      </c>
      <c r="L6" s="10">
        <f t="shared" si="0"/>
        <v>377559.02620944497</v>
      </c>
      <c r="M6" s="10">
        <f t="shared" si="1"/>
        <v>413.36167248990012</v>
      </c>
      <c r="O6" s="47">
        <v>377559.87311591022</v>
      </c>
    </row>
    <row r="7" spans="1:15">
      <c r="A7" s="38" t="s">
        <v>274</v>
      </c>
      <c r="B7" s="39"/>
      <c r="C7" s="40">
        <v>367070.4131519167</v>
      </c>
      <c r="D7" s="40">
        <v>7200.0016341200007</v>
      </c>
      <c r="E7" s="41"/>
      <c r="F7" s="40">
        <v>366955.8031111614</v>
      </c>
      <c r="G7" s="40">
        <v>6781.1955074096013</v>
      </c>
      <c r="H7" s="41"/>
      <c r="I7" s="40">
        <v>367088.52810983377</v>
      </c>
      <c r="J7" s="40">
        <v>493.34625960099999</v>
      </c>
      <c r="L7" s="10">
        <f t="shared" si="0"/>
        <v>367088.52810983377</v>
      </c>
      <c r="M7" s="10">
        <f t="shared" si="1"/>
        <v>493.34625960099999</v>
      </c>
      <c r="O7" s="47">
        <v>367088.52810983377</v>
      </c>
    </row>
    <row r="8" spans="1:15">
      <c r="A8" s="42" t="s">
        <v>275</v>
      </c>
      <c r="B8" s="39"/>
      <c r="C8" s="43">
        <v>250435.53185110469</v>
      </c>
      <c r="D8" s="43">
        <v>7200.0017869470003</v>
      </c>
      <c r="E8" s="41"/>
      <c r="F8" s="43">
        <v>250352.96252009051</v>
      </c>
      <c r="G8" s="43">
        <v>2630.4074016210002</v>
      </c>
      <c r="H8" s="41"/>
      <c r="I8" s="43">
        <v>250434.55272722279</v>
      </c>
      <c r="J8" s="43">
        <v>139.01078471689999</v>
      </c>
      <c r="L8" s="10">
        <f t="shared" si="0"/>
        <v>250435.53185110469</v>
      </c>
      <c r="M8" s="10">
        <f t="shared" si="1"/>
        <v>139.01078471689999</v>
      </c>
      <c r="O8" s="47">
        <v>250435.53185110469</v>
      </c>
    </row>
    <row r="9" spans="1:15">
      <c r="A9" s="38" t="s">
        <v>276</v>
      </c>
      <c r="B9" s="39"/>
      <c r="C9" s="40">
        <v>295463.24335303879</v>
      </c>
      <c r="D9" s="40">
        <v>7200.0039210310006</v>
      </c>
      <c r="E9" s="41"/>
      <c r="F9" s="40">
        <v>295561.50309667789</v>
      </c>
      <c r="G9" s="40">
        <v>4163.6065056973002</v>
      </c>
      <c r="H9" s="41"/>
      <c r="I9" s="40">
        <v>295631.60657783592</v>
      </c>
      <c r="J9" s="40">
        <v>176.81620493049999</v>
      </c>
      <c r="L9" s="10">
        <f t="shared" si="0"/>
        <v>295631.60657783592</v>
      </c>
      <c r="M9" s="10">
        <f t="shared" si="1"/>
        <v>176.81620493049999</v>
      </c>
      <c r="O9" s="47">
        <v>295631.75188417197</v>
      </c>
    </row>
    <row r="10" spans="1:15">
      <c r="A10" s="38" t="s">
        <v>277</v>
      </c>
      <c r="B10" s="39"/>
      <c r="C10" s="40">
        <v>314698.25494728627</v>
      </c>
      <c r="D10" s="40">
        <v>7200.0013141630006</v>
      </c>
      <c r="E10" s="41"/>
      <c r="F10" s="40">
        <v>316635.24164937151</v>
      </c>
      <c r="G10" s="40">
        <v>5336.2228653732</v>
      </c>
      <c r="H10" s="41"/>
      <c r="I10" s="40">
        <v>316745.90457765071</v>
      </c>
      <c r="J10" s="40">
        <v>272.10434569429998</v>
      </c>
      <c r="L10" s="10">
        <f t="shared" si="0"/>
        <v>316745.90457765071</v>
      </c>
      <c r="M10" s="10">
        <f t="shared" si="1"/>
        <v>272.10434569429998</v>
      </c>
      <c r="O10" s="47">
        <v>316745.98389103299</v>
      </c>
    </row>
    <row r="11" spans="1:15">
      <c r="A11" s="38" t="s">
        <v>278</v>
      </c>
      <c r="B11" s="39"/>
      <c r="C11" s="40">
        <v>306147.81081885018</v>
      </c>
      <c r="D11" s="40">
        <v>7200.0126211640008</v>
      </c>
      <c r="E11" s="41"/>
      <c r="F11" s="40">
        <v>306237.62284810399</v>
      </c>
      <c r="G11" s="40">
        <v>5539.8277927300014</v>
      </c>
      <c r="H11" s="41"/>
      <c r="I11" s="40">
        <v>306318.99263954058</v>
      </c>
      <c r="J11" s="40">
        <v>354.49172153839999</v>
      </c>
      <c r="L11" s="10">
        <f t="shared" si="0"/>
        <v>306318.99263954058</v>
      </c>
      <c r="M11" s="10">
        <f t="shared" si="1"/>
        <v>354.49172153839999</v>
      </c>
      <c r="O11" s="47">
        <v>306318.99263954058</v>
      </c>
    </row>
    <row r="12" spans="1:15">
      <c r="A12" s="42" t="s">
        <v>279</v>
      </c>
      <c r="B12" s="39"/>
      <c r="C12" s="43">
        <v>324246.75852557551</v>
      </c>
      <c r="D12" s="43">
        <v>7200.0085179800008</v>
      </c>
      <c r="E12" s="41"/>
      <c r="F12" s="43">
        <v>324267.38680438162</v>
      </c>
      <c r="G12" s="43">
        <v>10015.071497544701</v>
      </c>
      <c r="H12" s="41"/>
      <c r="I12" s="43">
        <v>324396.28009855741</v>
      </c>
      <c r="J12" s="43">
        <v>431.12340022879999</v>
      </c>
      <c r="L12" s="10">
        <f t="shared" si="0"/>
        <v>324396.28009855741</v>
      </c>
      <c r="M12" s="10">
        <f t="shared" si="1"/>
        <v>431.12340022879999</v>
      </c>
      <c r="O12" s="47">
        <v>324398.16783199238</v>
      </c>
    </row>
    <row r="13" spans="1:15">
      <c r="A13" s="38" t="s">
        <v>280</v>
      </c>
      <c r="B13" s="39"/>
      <c r="C13" s="40">
        <v>369379.50386636541</v>
      </c>
      <c r="D13" s="40">
        <v>7200.0044391150004</v>
      </c>
      <c r="E13" s="41"/>
      <c r="F13" s="40">
        <v>369383.18860564497</v>
      </c>
      <c r="G13" s="40">
        <v>14651.3832864549</v>
      </c>
      <c r="H13" s="41"/>
      <c r="I13" s="40">
        <v>369536.65730064089</v>
      </c>
      <c r="J13" s="40">
        <v>483.97502217369998</v>
      </c>
      <c r="L13" s="10">
        <f t="shared" si="0"/>
        <v>369536.65730064089</v>
      </c>
      <c r="M13" s="10">
        <f t="shared" si="1"/>
        <v>483.97502217369998</v>
      </c>
      <c r="O13" s="47">
        <v>369553.65921725391</v>
      </c>
    </row>
    <row r="14" spans="1:15">
      <c r="A14" s="38" t="s">
        <v>281</v>
      </c>
      <c r="B14" s="39"/>
      <c r="C14" s="40">
        <v>388528.20065956929</v>
      </c>
      <c r="D14" s="40">
        <v>7200.0336098670005</v>
      </c>
      <c r="E14" s="41"/>
      <c r="F14" s="40">
        <v>388922.62873413321</v>
      </c>
      <c r="G14" s="40">
        <v>17675.2341811306</v>
      </c>
      <c r="H14" s="41"/>
      <c r="I14" s="40">
        <v>389104.40667776309</v>
      </c>
      <c r="J14" s="40">
        <v>633.6613549036</v>
      </c>
      <c r="L14" s="10">
        <f t="shared" si="0"/>
        <v>389104.40667776309</v>
      </c>
      <c r="M14" s="10">
        <f t="shared" si="1"/>
        <v>633.6613549036</v>
      </c>
      <c r="O14" s="47">
        <v>389133.54632586078</v>
      </c>
    </row>
    <row r="15" spans="1:15">
      <c r="A15" s="38" t="s">
        <v>282</v>
      </c>
      <c r="B15" s="39"/>
      <c r="C15" s="40">
        <v>378285.21784415981</v>
      </c>
      <c r="D15" s="40">
        <v>7200.007108926</v>
      </c>
      <c r="E15" s="41"/>
      <c r="F15" s="40">
        <v>379041.46496656572</v>
      </c>
      <c r="G15" s="40">
        <v>17341.723740368499</v>
      </c>
      <c r="H15" s="41"/>
      <c r="I15" s="40">
        <v>379191.3939814695</v>
      </c>
      <c r="J15" s="40">
        <v>895.38004257850002</v>
      </c>
      <c r="L15" s="10">
        <f t="shared" si="0"/>
        <v>379191.3939814695</v>
      </c>
      <c r="M15" s="10">
        <f t="shared" si="1"/>
        <v>895.38004257850002</v>
      </c>
      <c r="O15" s="47">
        <v>379191.3939814695</v>
      </c>
    </row>
    <row r="16" spans="1:15">
      <c r="A16" s="42" t="s">
        <v>283</v>
      </c>
      <c r="B16" s="39"/>
      <c r="C16" s="43">
        <v>256061.75079923731</v>
      </c>
      <c r="D16" s="43">
        <v>7200.0064740180014</v>
      </c>
      <c r="E16" s="41"/>
      <c r="F16" s="43">
        <v>256873.76568804591</v>
      </c>
      <c r="G16" s="43">
        <v>8179.0395030715008</v>
      </c>
      <c r="H16" s="41"/>
      <c r="I16" s="43">
        <v>256978.70549631721</v>
      </c>
      <c r="J16" s="43">
        <v>256.33699119089999</v>
      </c>
      <c r="L16" s="10">
        <f t="shared" si="0"/>
        <v>256978.70549631721</v>
      </c>
      <c r="M16" s="10">
        <f t="shared" si="1"/>
        <v>256.33699119089999</v>
      </c>
      <c r="O16" s="47">
        <v>257023.53641546439</v>
      </c>
    </row>
    <row r="17" spans="1:15">
      <c r="A17" s="38" t="s">
        <v>284</v>
      </c>
      <c r="B17" s="39"/>
      <c r="C17" s="40">
        <v>302216.82926705817</v>
      </c>
      <c r="D17" s="40">
        <v>7200.0086238380009</v>
      </c>
      <c r="E17" s="41"/>
      <c r="F17" s="40">
        <v>302862.64805234538</v>
      </c>
      <c r="G17" s="40">
        <v>11425.4954035595</v>
      </c>
      <c r="H17" s="41"/>
      <c r="I17" s="40">
        <v>303161.06913020392</v>
      </c>
      <c r="J17" s="40">
        <v>327.68853864390002</v>
      </c>
      <c r="L17" s="10">
        <f t="shared" si="0"/>
        <v>303161.06913020392</v>
      </c>
      <c r="M17" s="10">
        <f t="shared" si="1"/>
        <v>327.68853864390002</v>
      </c>
      <c r="O17" s="47">
        <v>303185.27405713848</v>
      </c>
    </row>
    <row r="18" spans="1:15">
      <c r="A18" s="38" t="s">
        <v>285</v>
      </c>
      <c r="B18" s="39"/>
      <c r="C18" s="40">
        <v>320571.48634971329</v>
      </c>
      <c r="D18" s="40">
        <v>7200.0080478190002</v>
      </c>
      <c r="E18" s="41"/>
      <c r="F18" s="40">
        <v>323306.81894866249</v>
      </c>
      <c r="G18" s="40">
        <v>13937.3006584499</v>
      </c>
      <c r="H18" s="41"/>
      <c r="I18" s="40">
        <v>323539.70873760321</v>
      </c>
      <c r="J18" s="40">
        <v>434.74337838949998</v>
      </c>
      <c r="L18" s="10">
        <f t="shared" si="0"/>
        <v>323539.70873760321</v>
      </c>
      <c r="M18" s="10">
        <f t="shared" si="1"/>
        <v>434.74337838949998</v>
      </c>
      <c r="O18" s="47">
        <v>323569.00701799069</v>
      </c>
    </row>
    <row r="19" spans="1:15">
      <c r="A19" s="38" t="s">
        <v>286</v>
      </c>
      <c r="B19" s="39"/>
      <c r="C19" s="40">
        <v>310032.85290804761</v>
      </c>
      <c r="D19" s="40">
        <v>7200.0043079850002</v>
      </c>
      <c r="E19" s="41"/>
      <c r="F19" s="40">
        <v>312922.21175598289</v>
      </c>
      <c r="G19" s="40">
        <v>14234.1287990482</v>
      </c>
      <c r="H19" s="41"/>
      <c r="I19" s="40">
        <v>312990.82493534492</v>
      </c>
      <c r="J19" s="40">
        <v>485.21211935589997</v>
      </c>
      <c r="L19" s="10">
        <f t="shared" si="0"/>
        <v>312990.82493534492</v>
      </c>
      <c r="M19" s="10">
        <f t="shared" si="1"/>
        <v>485.21211935589997</v>
      </c>
      <c r="O19" s="47">
        <v>313009.76807444339</v>
      </c>
    </row>
    <row r="20" spans="1:15">
      <c r="A20" s="42" t="s">
        <v>287</v>
      </c>
      <c r="B20" s="39"/>
      <c r="C20" s="43">
        <v>451156.90584672429</v>
      </c>
      <c r="D20" s="43">
        <v>7200.003062963</v>
      </c>
      <c r="E20" s="41"/>
      <c r="F20" s="43">
        <v>450975.5964078976</v>
      </c>
      <c r="G20" s="43">
        <v>6458.0150359290001</v>
      </c>
      <c r="H20" s="41"/>
      <c r="I20" s="43">
        <v>451155.06915617822</v>
      </c>
      <c r="J20" s="43">
        <v>490.23232489970007</v>
      </c>
      <c r="L20" s="10">
        <f t="shared" si="0"/>
        <v>451156.90584672429</v>
      </c>
      <c r="M20" s="10">
        <f t="shared" si="1"/>
        <v>490.23232489970007</v>
      </c>
      <c r="O20" s="47">
        <v>451156.90584672429</v>
      </c>
    </row>
    <row r="21" spans="1:15">
      <c r="A21" s="38" t="s">
        <v>288</v>
      </c>
      <c r="B21" s="39"/>
      <c r="C21" s="40">
        <v>518938.06558588438</v>
      </c>
      <c r="D21" s="40">
        <v>7200.0035071370003</v>
      </c>
      <c r="E21" s="41"/>
      <c r="F21" s="40">
        <v>518770.16685815371</v>
      </c>
      <c r="G21" s="40">
        <v>8825.9179022075004</v>
      </c>
      <c r="H21" s="41"/>
      <c r="I21" s="40">
        <v>518937.11359195609</v>
      </c>
      <c r="J21" s="40">
        <v>710.11912297100002</v>
      </c>
      <c r="L21" s="10">
        <f t="shared" si="0"/>
        <v>518938.06558588438</v>
      </c>
      <c r="M21" s="10">
        <f t="shared" si="1"/>
        <v>710.11912297100002</v>
      </c>
      <c r="O21" s="47">
        <v>518938.06558588438</v>
      </c>
    </row>
    <row r="22" spans="1:15">
      <c r="A22" s="38" t="s">
        <v>289</v>
      </c>
      <c r="B22" s="39"/>
      <c r="C22" s="40">
        <v>547647.30095466715</v>
      </c>
      <c r="D22" s="40">
        <v>7200.004488945</v>
      </c>
      <c r="E22" s="41"/>
      <c r="F22" s="40">
        <v>548452.36875007174</v>
      </c>
      <c r="G22" s="40">
        <v>10851.209269281901</v>
      </c>
      <c r="H22" s="41"/>
      <c r="I22" s="40">
        <v>548620.76758435566</v>
      </c>
      <c r="J22" s="40">
        <v>865.15510439520006</v>
      </c>
      <c r="L22" s="10">
        <f t="shared" si="0"/>
        <v>548620.76758435566</v>
      </c>
      <c r="M22" s="10">
        <f t="shared" si="1"/>
        <v>865.15510439520006</v>
      </c>
      <c r="O22" s="47">
        <v>548620.76758435566</v>
      </c>
    </row>
    <row r="23" spans="1:15">
      <c r="A23" s="38" t="s">
        <v>290</v>
      </c>
      <c r="B23" s="39"/>
      <c r="C23" s="40">
        <v>534183.88351747463</v>
      </c>
      <c r="D23" s="40">
        <v>7200.0038971900003</v>
      </c>
      <c r="E23" s="41"/>
      <c r="F23" s="40">
        <v>534114.09311626491</v>
      </c>
      <c r="G23" s="40">
        <v>10591.204136631901</v>
      </c>
      <c r="H23" s="41"/>
      <c r="I23" s="40">
        <v>534287.43563571852</v>
      </c>
      <c r="J23" s="40">
        <v>1761.4636714474</v>
      </c>
      <c r="L23" s="10">
        <f t="shared" si="0"/>
        <v>534287.43563571852</v>
      </c>
      <c r="M23" s="10">
        <f t="shared" si="1"/>
        <v>1761.4636714474</v>
      </c>
      <c r="O23" s="47">
        <v>534287.43563571852</v>
      </c>
    </row>
    <row r="24" spans="1:15">
      <c r="A24" s="42" t="s">
        <v>291</v>
      </c>
      <c r="B24" s="39"/>
      <c r="C24" s="43">
        <v>376703.45759571227</v>
      </c>
      <c r="D24" s="43">
        <v>7200.0042641160007</v>
      </c>
      <c r="E24" s="41"/>
      <c r="F24" s="43">
        <v>376653.67034505121</v>
      </c>
      <c r="G24" s="43">
        <v>5783.4696062733001</v>
      </c>
      <c r="H24" s="41"/>
      <c r="I24" s="43">
        <v>376814.46765935468</v>
      </c>
      <c r="J24" s="43">
        <v>263.85798280720002</v>
      </c>
      <c r="L24" s="10">
        <f t="shared" si="0"/>
        <v>376814.46765935468</v>
      </c>
      <c r="M24" s="10">
        <f t="shared" si="1"/>
        <v>263.85798280720002</v>
      </c>
      <c r="O24" s="47">
        <v>376842.13784334739</v>
      </c>
    </row>
    <row r="25" spans="1:15">
      <c r="A25" s="38" t="s">
        <v>292</v>
      </c>
      <c r="B25" s="39"/>
      <c r="C25" s="40">
        <v>444062.0789233211</v>
      </c>
      <c r="D25" s="40">
        <v>7200.0083959100002</v>
      </c>
      <c r="E25" s="41"/>
      <c r="F25" s="40">
        <v>444049.14049310092</v>
      </c>
      <c r="G25" s="40">
        <v>7805.0058984623001</v>
      </c>
      <c r="H25" s="41"/>
      <c r="I25" s="40">
        <v>444288.90740199003</v>
      </c>
      <c r="J25" s="40">
        <v>471.49824034749997</v>
      </c>
      <c r="L25" s="10">
        <f t="shared" si="0"/>
        <v>444288.90740199003</v>
      </c>
      <c r="M25" s="10">
        <f t="shared" si="1"/>
        <v>471.49824034749997</v>
      </c>
      <c r="O25" s="47">
        <v>444291.98495749017</v>
      </c>
    </row>
    <row r="26" spans="1:15">
      <c r="A26" s="38" t="s">
        <v>293</v>
      </c>
      <c r="B26" s="39"/>
      <c r="C26" s="40">
        <v>473217.61936178902</v>
      </c>
      <c r="D26" s="40">
        <v>7200.0036790370004</v>
      </c>
      <c r="E26" s="41"/>
      <c r="F26" s="40">
        <v>473608.93995796988</v>
      </c>
      <c r="G26" s="40">
        <v>10347.829643340099</v>
      </c>
      <c r="H26" s="41"/>
      <c r="I26" s="40">
        <v>473775.81937493262</v>
      </c>
      <c r="J26" s="40">
        <v>823.57668354650013</v>
      </c>
      <c r="L26" s="10">
        <f t="shared" si="0"/>
        <v>473775.81937493262</v>
      </c>
      <c r="M26" s="10">
        <f t="shared" si="1"/>
        <v>823.57668354650013</v>
      </c>
      <c r="O26" s="47">
        <v>473775.8193749325</v>
      </c>
    </row>
    <row r="27" spans="1:15">
      <c r="A27" s="38" t="s">
        <v>294</v>
      </c>
      <c r="B27" s="39"/>
      <c r="C27" s="44">
        <v>458507.24964762299</v>
      </c>
      <c r="D27" s="44">
        <v>7200.0017781250008</v>
      </c>
      <c r="E27" s="41"/>
      <c r="F27" s="44">
        <v>458888.41409497871</v>
      </c>
      <c r="G27" s="44">
        <v>12921.8031035771</v>
      </c>
      <c r="H27" s="41"/>
      <c r="I27" s="44">
        <v>458939.71267127822</v>
      </c>
      <c r="J27" s="44">
        <v>708.59720571230002</v>
      </c>
      <c r="L27" s="10">
        <f t="shared" si="0"/>
        <v>458939.71267127822</v>
      </c>
      <c r="M27" s="10">
        <f t="shared" si="1"/>
        <v>708.59720571230002</v>
      </c>
      <c r="O27" s="47">
        <v>458939.71267127828</v>
      </c>
    </row>
    <row r="28" spans="1:15">
      <c r="A28" s="42" t="s">
        <v>295</v>
      </c>
      <c r="B28" s="39"/>
      <c r="C28" s="40">
        <v>470351.32063096837</v>
      </c>
      <c r="D28" s="40">
        <v>7200.0050520890009</v>
      </c>
      <c r="E28" s="41"/>
      <c r="F28" s="40">
        <v>469881.72021699982</v>
      </c>
      <c r="G28" s="40">
        <v>52614.172047290907</v>
      </c>
      <c r="H28" s="41"/>
      <c r="I28" s="40">
        <v>470513.23642433702</v>
      </c>
      <c r="J28" s="40">
        <v>1215.1033358013999</v>
      </c>
      <c r="L28" s="10">
        <f t="shared" si="0"/>
        <v>470513.23642433702</v>
      </c>
      <c r="M28" s="10">
        <f t="shared" si="1"/>
        <v>1215.1033358013999</v>
      </c>
      <c r="O28" s="47">
        <v>470567.8213558016</v>
      </c>
    </row>
    <row r="29" spans="1:15">
      <c r="A29" s="38" t="s">
        <v>296</v>
      </c>
      <c r="B29" s="39"/>
      <c r="C29" s="40">
        <v>532340.53859306965</v>
      </c>
      <c r="D29" s="40">
        <v>7200.1325931539996</v>
      </c>
      <c r="E29" s="41"/>
      <c r="F29" s="40">
        <v>533201.04014272697</v>
      </c>
      <c r="G29" s="40">
        <v>85160.072276165403</v>
      </c>
      <c r="H29" s="41"/>
      <c r="I29" s="40">
        <v>533803.04755905608</v>
      </c>
      <c r="J29" s="40">
        <v>1651.0420261936999</v>
      </c>
      <c r="L29" s="10">
        <f t="shared" si="0"/>
        <v>533803.04755905608</v>
      </c>
      <c r="M29" s="10">
        <f t="shared" si="1"/>
        <v>1651.0420261936999</v>
      </c>
      <c r="O29" s="47">
        <v>533864.51676902617</v>
      </c>
    </row>
    <row r="30" spans="1:15">
      <c r="A30" s="38" t="s">
        <v>297</v>
      </c>
      <c r="B30" s="39"/>
      <c r="C30" s="40">
        <v>557028.06604178913</v>
      </c>
      <c r="D30" s="40">
        <v>7200.0095310210008</v>
      </c>
      <c r="E30" s="41"/>
      <c r="F30" s="40">
        <v>560043.41501427034</v>
      </c>
      <c r="G30" s="40">
        <v>265059.4763305345</v>
      </c>
      <c r="H30" s="41"/>
      <c r="I30" s="40">
        <v>560419.82958368398</v>
      </c>
      <c r="J30" s="40">
        <v>1646.9837153056001</v>
      </c>
      <c r="L30" s="10">
        <f t="shared" si="0"/>
        <v>560419.82958368398</v>
      </c>
      <c r="M30" s="10">
        <f t="shared" si="1"/>
        <v>1646.9837153056001</v>
      </c>
      <c r="O30" s="47">
        <v>560493.75201426039</v>
      </c>
    </row>
    <row r="31" spans="1:15">
      <c r="A31" s="38" t="s">
        <v>298</v>
      </c>
      <c r="B31" s="39"/>
      <c r="C31" s="40">
        <v>544389.99944468902</v>
      </c>
      <c r="D31" s="40">
        <v>7200.0079610340008</v>
      </c>
      <c r="E31" s="41"/>
      <c r="F31" s="40">
        <v>546686.7497092227</v>
      </c>
      <c r="G31" s="40">
        <v>25272.479839277799</v>
      </c>
      <c r="H31" s="41"/>
      <c r="I31" s="40">
        <v>547037.49538981973</v>
      </c>
      <c r="J31" s="40">
        <v>1847.6676556405</v>
      </c>
      <c r="L31" s="10">
        <f t="shared" si="0"/>
        <v>547037.49538981973</v>
      </c>
      <c r="M31" s="10">
        <f t="shared" si="1"/>
        <v>1847.6676556405</v>
      </c>
      <c r="O31" s="47">
        <v>547042.37660920643</v>
      </c>
    </row>
    <row r="32" spans="1:15">
      <c r="A32" s="42" t="s">
        <v>299</v>
      </c>
      <c r="B32" s="39"/>
      <c r="C32" s="43">
        <v>390205.46225581522</v>
      </c>
      <c r="D32" s="43">
        <v>7200.0062830440002</v>
      </c>
      <c r="E32" s="41"/>
      <c r="F32" s="43">
        <v>389984.30496421328</v>
      </c>
      <c r="G32" s="43">
        <v>10622.154702882801</v>
      </c>
      <c r="H32" s="41"/>
      <c r="I32" s="43">
        <v>390584.8996851382</v>
      </c>
      <c r="J32" s="43">
        <v>695.41188904650005</v>
      </c>
      <c r="L32" s="10">
        <f t="shared" si="0"/>
        <v>390584.8996851382</v>
      </c>
      <c r="M32" s="10">
        <f t="shared" si="1"/>
        <v>695.41188904650005</v>
      </c>
      <c r="O32" s="47">
        <v>390756.81310471211</v>
      </c>
    </row>
    <row r="33" spans="1:15">
      <c r="A33" s="38" t="s">
        <v>300</v>
      </c>
      <c r="B33" s="39"/>
      <c r="C33" s="40">
        <v>450571.25638040871</v>
      </c>
      <c r="D33" s="40">
        <v>7200.2761590480004</v>
      </c>
      <c r="E33" s="41"/>
      <c r="F33" s="40">
        <v>454744.25908786902</v>
      </c>
      <c r="G33" s="40">
        <v>15366.9208426808</v>
      </c>
      <c r="H33" s="41"/>
      <c r="I33" s="40">
        <v>455242.41005164612</v>
      </c>
      <c r="J33" s="40">
        <v>906.8723896903</v>
      </c>
      <c r="L33" s="10">
        <f t="shared" si="0"/>
        <v>455242.41005164612</v>
      </c>
      <c r="M33" s="10">
        <f t="shared" si="1"/>
        <v>906.8723896903</v>
      </c>
      <c r="O33" s="47">
        <v>455294.0505252119</v>
      </c>
    </row>
    <row r="34" spans="1:15">
      <c r="A34" s="38" t="s">
        <v>301</v>
      </c>
      <c r="B34" s="39"/>
      <c r="C34" s="40">
        <v>480374.89027511841</v>
      </c>
      <c r="D34" s="40">
        <v>7200.0060658450002</v>
      </c>
      <c r="E34" s="41"/>
      <c r="F34" s="40">
        <v>482803.8332159355</v>
      </c>
      <c r="G34" s="40">
        <v>19310.585547383002</v>
      </c>
      <c r="H34" s="41"/>
      <c r="I34" s="40">
        <v>483068.19112253631</v>
      </c>
      <c r="J34" s="40">
        <v>1115.9998164993999</v>
      </c>
      <c r="L34" s="10">
        <f t="shared" si="0"/>
        <v>483068.19112253631</v>
      </c>
      <c r="M34" s="10">
        <f t="shared" si="1"/>
        <v>1115.9998164993999</v>
      </c>
      <c r="O34" s="47">
        <v>483091.24041208439</v>
      </c>
    </row>
    <row r="35" spans="1:15">
      <c r="A35" s="38" t="s">
        <v>302</v>
      </c>
      <c r="B35" s="39"/>
      <c r="C35" s="40">
        <v>465220.00031359959</v>
      </c>
      <c r="D35" s="40">
        <v>7200.0207350250002</v>
      </c>
      <c r="E35" s="41"/>
      <c r="F35" s="40">
        <v>467740.73341265909</v>
      </c>
      <c r="G35" s="40">
        <v>19021.469425048199</v>
      </c>
      <c r="H35" s="41"/>
      <c r="I35" s="40">
        <v>468067.62340038072</v>
      </c>
      <c r="J35" s="40">
        <v>1120.0115223743001</v>
      </c>
      <c r="L35" s="10">
        <f t="shared" si="0"/>
        <v>468067.62340038072</v>
      </c>
      <c r="M35" s="10">
        <f t="shared" si="1"/>
        <v>1120.0115223743001</v>
      </c>
      <c r="O35" s="47">
        <v>468115.59721169528</v>
      </c>
    </row>
    <row r="36" spans="1:15">
      <c r="A36" s="42" t="s">
        <v>303</v>
      </c>
      <c r="B36" s="39"/>
      <c r="C36" s="43">
        <v>763761.46982227871</v>
      </c>
      <c r="D36" s="43">
        <v>7200.0611739150008</v>
      </c>
      <c r="E36" s="41"/>
      <c r="F36" s="43">
        <v>763618.97618388629</v>
      </c>
      <c r="G36" s="43">
        <v>13849.4315430849</v>
      </c>
      <c r="H36" s="41"/>
      <c r="I36" s="43">
        <v>763761.46982227871</v>
      </c>
      <c r="J36" s="43">
        <v>3694.8687160058012</v>
      </c>
      <c r="L36" s="10">
        <f t="shared" si="0"/>
        <v>763761.46982227871</v>
      </c>
      <c r="M36" s="10">
        <f t="shared" si="1"/>
        <v>3694.8687160058012</v>
      </c>
      <c r="O36" s="47">
        <v>763761.46982227871</v>
      </c>
    </row>
    <row r="37" spans="1:15">
      <c r="A37" s="38" t="s">
        <v>304</v>
      </c>
      <c r="B37" s="39"/>
      <c r="C37" s="40">
        <v>863625.04092003405</v>
      </c>
      <c r="D37" s="40">
        <v>7200.0372970100007</v>
      </c>
      <c r="E37" s="41"/>
      <c r="F37" s="40">
        <v>863433.46361578756</v>
      </c>
      <c r="G37" s="40">
        <v>18922.828910614498</v>
      </c>
      <c r="H37" s="41"/>
      <c r="I37" s="40">
        <v>863628.69130534213</v>
      </c>
      <c r="J37" s="40">
        <v>3225.5305202369</v>
      </c>
      <c r="L37" s="10">
        <f t="shared" si="0"/>
        <v>863628.69130534213</v>
      </c>
      <c r="M37" s="10">
        <f t="shared" si="1"/>
        <v>3225.5305202369</v>
      </c>
      <c r="O37" s="47">
        <v>863628.69130534213</v>
      </c>
    </row>
    <row r="38" spans="1:15">
      <c r="A38" s="38" t="s">
        <v>305</v>
      </c>
      <c r="B38" s="39"/>
      <c r="C38" s="40">
        <v>905588.10890803521</v>
      </c>
      <c r="D38" s="40">
        <v>7200.0008509150002</v>
      </c>
      <c r="E38" s="41"/>
      <c r="F38" s="40">
        <v>906335.57441482972</v>
      </c>
      <c r="G38" s="40">
        <v>21765.029142547599</v>
      </c>
      <c r="H38" s="41"/>
      <c r="I38" s="40">
        <v>906444.23417639849</v>
      </c>
      <c r="J38" s="40">
        <v>1908.7766072111001</v>
      </c>
      <c r="L38" s="10">
        <f t="shared" si="0"/>
        <v>906444.23417639849</v>
      </c>
      <c r="M38" s="10">
        <f t="shared" si="1"/>
        <v>1908.7766072111001</v>
      </c>
      <c r="O38" s="47">
        <v>906444.23417639837</v>
      </c>
    </row>
    <row r="39" spans="1:15">
      <c r="A39" s="38" t="s">
        <v>306</v>
      </c>
      <c r="B39" s="39"/>
      <c r="C39" s="40">
        <v>883429.22313931538</v>
      </c>
      <c r="D39" s="40">
        <v>7200.001059055</v>
      </c>
      <c r="E39" s="41"/>
      <c r="F39" s="40">
        <v>883965.74093049113</v>
      </c>
      <c r="G39" s="40">
        <v>22949.576537016601</v>
      </c>
      <c r="H39" s="41"/>
      <c r="I39" s="40">
        <v>884028.4543884598</v>
      </c>
      <c r="J39" s="40">
        <v>2786.8094319830998</v>
      </c>
      <c r="L39" s="10">
        <f t="shared" si="0"/>
        <v>884028.4543884598</v>
      </c>
      <c r="M39" s="10">
        <f t="shared" si="1"/>
        <v>2786.8094319830998</v>
      </c>
      <c r="O39" s="47">
        <v>884028.45438845968</v>
      </c>
    </row>
    <row r="40" spans="1:15">
      <c r="A40" s="42" t="s">
        <v>307</v>
      </c>
      <c r="B40" s="39"/>
      <c r="C40" s="43">
        <v>661957.57553023798</v>
      </c>
      <c r="D40" s="43">
        <v>7200.0011630050003</v>
      </c>
      <c r="E40" s="41"/>
      <c r="F40" s="43">
        <v>662135.44131677214</v>
      </c>
      <c r="G40" s="43">
        <v>13333.108615587</v>
      </c>
      <c r="H40" s="41"/>
      <c r="I40" s="43">
        <v>662193.85274335428</v>
      </c>
      <c r="J40" s="43">
        <v>747.52381571199999</v>
      </c>
      <c r="L40" s="10">
        <f t="shared" si="0"/>
        <v>662193.85274335428</v>
      </c>
      <c r="M40" s="10">
        <f t="shared" si="1"/>
        <v>747.52381571199999</v>
      </c>
      <c r="O40" s="47">
        <v>662193.85274335428</v>
      </c>
    </row>
    <row r="41" spans="1:15">
      <c r="A41" s="38" t="s">
        <v>308</v>
      </c>
      <c r="B41" s="39"/>
      <c r="C41" s="40">
        <v>762698.81353283988</v>
      </c>
      <c r="D41" s="40">
        <v>7200.0024609560014</v>
      </c>
      <c r="E41" s="41"/>
      <c r="F41" s="40">
        <v>763082.52414421202</v>
      </c>
      <c r="G41" s="40">
        <v>20596.190309442401</v>
      </c>
      <c r="H41" s="41"/>
      <c r="I41" s="40">
        <v>763511.84890908538</v>
      </c>
      <c r="J41" s="40">
        <v>1680.5360675668001</v>
      </c>
      <c r="L41" s="10">
        <f t="shared" si="0"/>
        <v>763511.84890908538</v>
      </c>
      <c r="M41" s="10">
        <f t="shared" si="1"/>
        <v>1680.5360675668001</v>
      </c>
      <c r="O41" s="47">
        <v>763560.03835697402</v>
      </c>
    </row>
    <row r="42" spans="1:15">
      <c r="A42" s="38" t="s">
        <v>309</v>
      </c>
      <c r="B42" s="39"/>
      <c r="C42" s="40">
        <v>806902.13531553419</v>
      </c>
      <c r="D42" s="40">
        <v>7200.0063641070001</v>
      </c>
      <c r="E42" s="41"/>
      <c r="F42" s="40">
        <v>807384.71005354356</v>
      </c>
      <c r="G42" s="40">
        <v>34210.922933878013</v>
      </c>
      <c r="H42" s="41"/>
      <c r="I42" s="40">
        <v>807532.99337415793</v>
      </c>
      <c r="J42" s="40">
        <v>1301.4394843611999</v>
      </c>
      <c r="L42" s="10">
        <f t="shared" si="0"/>
        <v>807532.99337415793</v>
      </c>
      <c r="M42" s="10">
        <f t="shared" si="1"/>
        <v>1301.4394843611999</v>
      </c>
      <c r="O42" s="47">
        <v>807542.33920570114</v>
      </c>
    </row>
    <row r="43" spans="1:15">
      <c r="A43" s="38" t="s">
        <v>310</v>
      </c>
      <c r="B43" s="39"/>
      <c r="C43" s="40">
        <v>783588.07956750295</v>
      </c>
      <c r="D43" s="40">
        <v>7200.0016520020008</v>
      </c>
      <c r="E43" s="41"/>
      <c r="F43" s="40">
        <v>784977.38158571045</v>
      </c>
      <c r="G43" s="40">
        <v>52146.995251791697</v>
      </c>
      <c r="H43" s="41"/>
      <c r="I43" s="40">
        <v>785302.19765557465</v>
      </c>
      <c r="J43" s="40">
        <v>1794.4774495482</v>
      </c>
      <c r="L43" s="10">
        <f t="shared" si="0"/>
        <v>785302.19765557465</v>
      </c>
      <c r="M43" s="10">
        <f t="shared" si="1"/>
        <v>1794.4774495482</v>
      </c>
      <c r="O43" s="47">
        <v>785302.19765557465</v>
      </c>
    </row>
    <row r="44" spans="1:15">
      <c r="A44" s="42" t="s">
        <v>311</v>
      </c>
      <c r="B44" s="39"/>
      <c r="C44" s="43">
        <v>796181.61611607706</v>
      </c>
      <c r="D44" s="43">
        <v>7200.0062768450007</v>
      </c>
      <c r="E44" s="41"/>
      <c r="F44" s="43">
        <v>794985.44806101522</v>
      </c>
      <c r="G44" s="43">
        <v>41833.713949956902</v>
      </c>
      <c r="H44" s="41"/>
      <c r="I44" s="43">
        <v>796143.42663225159</v>
      </c>
      <c r="J44" s="43">
        <v>9553.9416894328006</v>
      </c>
      <c r="L44" s="10">
        <f t="shared" si="0"/>
        <v>796181.61611607706</v>
      </c>
      <c r="M44" s="10">
        <f t="shared" si="1"/>
        <v>7200.0062768450007</v>
      </c>
      <c r="O44" s="47">
        <v>796232.17046806612</v>
      </c>
    </row>
    <row r="45" spans="1:15">
      <c r="A45" s="38" t="s">
        <v>312</v>
      </c>
      <c r="B45" s="39"/>
      <c r="C45" s="40">
        <v>887370.22175434744</v>
      </c>
      <c r="D45" s="40">
        <v>7200.0160930149996</v>
      </c>
      <c r="E45" s="41"/>
      <c r="F45" s="40">
        <v>888274.36493635108</v>
      </c>
      <c r="G45" s="40">
        <v>51932.252497864603</v>
      </c>
      <c r="H45" s="41"/>
      <c r="I45" s="40">
        <v>889014.70169095951</v>
      </c>
      <c r="J45" s="40">
        <v>2162.4760785182002</v>
      </c>
      <c r="L45" s="10">
        <f t="shared" si="0"/>
        <v>889014.70169095951</v>
      </c>
      <c r="M45" s="10">
        <f t="shared" si="1"/>
        <v>2162.4760785182002</v>
      </c>
      <c r="O45" s="47">
        <v>889142.92380542937</v>
      </c>
    </row>
    <row r="46" spans="1:15">
      <c r="A46" s="38" t="s">
        <v>313</v>
      </c>
      <c r="B46" s="39"/>
      <c r="C46" s="40">
        <v>923401.59633431199</v>
      </c>
      <c r="D46" s="40">
        <v>7200.0276670450003</v>
      </c>
      <c r="E46" s="41"/>
      <c r="F46" s="40">
        <v>927088.06563077832</v>
      </c>
      <c r="G46" s="40">
        <v>74634.279633937898</v>
      </c>
      <c r="H46" s="41"/>
      <c r="I46" s="40">
        <v>927631.01793779922</v>
      </c>
      <c r="J46" s="40">
        <v>2707.6263733515998</v>
      </c>
      <c r="L46" s="10">
        <f t="shared" si="0"/>
        <v>927631.01793779922</v>
      </c>
      <c r="M46" s="10">
        <f t="shared" si="1"/>
        <v>2707.6263733515998</v>
      </c>
      <c r="O46" s="47">
        <v>927732.26080299041</v>
      </c>
    </row>
    <row r="47" spans="1:15">
      <c r="A47" s="38" t="s">
        <v>314</v>
      </c>
      <c r="B47" s="39"/>
      <c r="C47" s="40">
        <v>905868.61567282362</v>
      </c>
      <c r="D47" s="40">
        <v>7200.0094470970007</v>
      </c>
      <c r="E47" s="41"/>
      <c r="F47" s="40">
        <v>908356.55089876824</v>
      </c>
      <c r="G47" s="40">
        <v>78669.360754539695</v>
      </c>
      <c r="H47" s="41"/>
      <c r="I47" s="40">
        <v>909027.55652934685</v>
      </c>
      <c r="J47" s="40">
        <v>4725.3806779992001</v>
      </c>
      <c r="L47" s="10">
        <f t="shared" si="0"/>
        <v>909027.55652934685</v>
      </c>
      <c r="M47" s="10">
        <f t="shared" si="1"/>
        <v>4725.3806779992001</v>
      </c>
      <c r="O47" s="47">
        <v>909083.82078013278</v>
      </c>
    </row>
    <row r="48" spans="1:15">
      <c r="A48" s="42" t="s">
        <v>315</v>
      </c>
      <c r="B48" s="39"/>
      <c r="C48" s="43">
        <v>684851.33103126334</v>
      </c>
      <c r="D48" s="43">
        <v>7200.0098869800004</v>
      </c>
      <c r="E48" s="41"/>
      <c r="F48" s="43">
        <v>684996.62143632129</v>
      </c>
      <c r="G48" s="43">
        <v>47344.290922193897</v>
      </c>
      <c r="H48" s="41"/>
      <c r="I48" s="43">
        <v>686116.62381907296</v>
      </c>
      <c r="J48" s="43">
        <v>1340.5063579473001</v>
      </c>
      <c r="L48" s="10">
        <f t="shared" si="0"/>
        <v>686116.62381907296</v>
      </c>
      <c r="M48" s="10">
        <f t="shared" si="1"/>
        <v>1340.5063579473001</v>
      </c>
      <c r="O48" s="47">
        <v>686377.3384546095</v>
      </c>
    </row>
    <row r="49" spans="1:15">
      <c r="A49" s="38" t="s">
        <v>316</v>
      </c>
      <c r="B49" s="39"/>
      <c r="C49" s="40">
        <v>778939.10980707081</v>
      </c>
      <c r="D49" s="40">
        <v>7200.0247349730007</v>
      </c>
      <c r="E49" s="41"/>
      <c r="F49" s="40">
        <v>782219.90825503075</v>
      </c>
      <c r="G49" s="40">
        <v>67498.022008397602</v>
      </c>
      <c r="H49" s="41"/>
      <c r="I49" s="40">
        <v>783187.48920943215</v>
      </c>
      <c r="J49" s="40">
        <v>1823.3397544871</v>
      </c>
      <c r="L49" s="10">
        <f t="shared" si="0"/>
        <v>783187.48920943215</v>
      </c>
      <c r="M49" s="10">
        <f t="shared" si="1"/>
        <v>1823.3397544871</v>
      </c>
      <c r="O49" s="47">
        <v>783371.84004629217</v>
      </c>
    </row>
    <row r="50" spans="1:15">
      <c r="A50" s="38" t="s">
        <v>317</v>
      </c>
      <c r="B50" s="39"/>
      <c r="C50" s="40">
        <v>818853.20888439007</v>
      </c>
      <c r="D50" s="40">
        <v>7200.0416090480003</v>
      </c>
      <c r="E50" s="41"/>
      <c r="F50" s="40">
        <v>822853.54193412536</v>
      </c>
      <c r="G50" s="40">
        <v>81317.117742005605</v>
      </c>
      <c r="H50" s="41"/>
      <c r="I50" s="40">
        <v>823486.45624138252</v>
      </c>
      <c r="J50" s="40">
        <v>2426.2816285324998</v>
      </c>
      <c r="L50" s="10">
        <f t="shared" si="0"/>
        <v>823486.45624138252</v>
      </c>
      <c r="M50" s="10">
        <f t="shared" si="1"/>
        <v>2426.2816285324998</v>
      </c>
      <c r="O50" s="47">
        <v>823587.30796070839</v>
      </c>
    </row>
    <row r="51" spans="1:15">
      <c r="A51" s="38" t="s">
        <v>318</v>
      </c>
      <c r="B51" s="39"/>
      <c r="C51" s="40">
        <v>797552.06943828962</v>
      </c>
      <c r="D51" s="40">
        <v>7200.1040859220002</v>
      </c>
      <c r="E51" s="41"/>
      <c r="F51" s="40">
        <v>802896.95292172884</v>
      </c>
      <c r="G51" s="40">
        <v>88727.922900917096</v>
      </c>
      <c r="H51" s="41"/>
      <c r="I51" s="40">
        <v>803652.83962630923</v>
      </c>
      <c r="J51" s="40">
        <v>2598.3526687325002</v>
      </c>
      <c r="L51" s="34">
        <f t="shared" si="0"/>
        <v>803652.83962630923</v>
      </c>
      <c r="M51" s="34">
        <f t="shared" si="1"/>
        <v>2598.3526687325002</v>
      </c>
      <c r="O51" s="48">
        <v>803858.00513106608</v>
      </c>
    </row>
    <row r="52" spans="1:15">
      <c r="A52" s="2" t="s">
        <v>53</v>
      </c>
      <c r="B52" s="25"/>
      <c r="C52" s="30">
        <f>AVERAGE(C4:C51)</f>
        <v>540547.14130367001</v>
      </c>
      <c r="D52" s="30">
        <f t="shared" ref="D52:J52" si="2">AVERAGE(D4:D51)</f>
        <v>7200.0199401125428</v>
      </c>
      <c r="E52" s="30"/>
      <c r="F52" s="30">
        <f t="shared" si="2"/>
        <v>541539.36306502577</v>
      </c>
      <c r="G52" s="30">
        <f t="shared" si="2"/>
        <v>30077.081849004633</v>
      </c>
      <c r="H52" s="30"/>
      <c r="I52" s="30">
        <f t="shared" si="2"/>
        <v>541854.37992450816</v>
      </c>
      <c r="J52" s="30">
        <f t="shared" si="2"/>
        <v>1400.4530375981315</v>
      </c>
      <c r="L52" s="34">
        <f t="shared" si="0"/>
        <v>541854.37992450816</v>
      </c>
      <c r="M52" s="34">
        <f t="shared" si="1"/>
        <v>1400.4530375981315</v>
      </c>
    </row>
    <row r="53" spans="1:15">
      <c r="A53" s="1" t="s">
        <v>54</v>
      </c>
      <c r="B53" s="37"/>
      <c r="C53" s="32" cm="1">
        <f t="array" ref="C53">SUM(--(C4:C51=L4:L51))</f>
        <v>7</v>
      </c>
      <c r="D53" s="32" cm="1">
        <f t="array" ref="D53">SUM(--(D4:D51=M4:M51))</f>
        <v>1</v>
      </c>
      <c r="E53" s="32"/>
      <c r="F53" s="32" cm="1">
        <f t="array" ref="F53">SUM(--(F4:F51=L4:L51))</f>
        <v>0</v>
      </c>
      <c r="G53" s="32" cm="1">
        <f t="array" ref="G53">SUM(--(G4:G51=M4:M51))</f>
        <v>0</v>
      </c>
      <c r="H53" s="32"/>
      <c r="I53" s="32" cm="1">
        <f t="array" ref="I53">SUM(--(I4:I51=L4:L51))</f>
        <v>42</v>
      </c>
      <c r="J53" s="32" cm="1">
        <f t="array" ref="J53">SUM(--(J4:J51=M4:M51))</f>
        <v>47</v>
      </c>
      <c r="K53" s="33"/>
      <c r="L53" s="35">
        <f t="shared" si="0"/>
        <v>42</v>
      </c>
      <c r="M53" s="35">
        <f t="shared" si="0"/>
        <v>47</v>
      </c>
    </row>
  </sheetData>
  <mergeCells count="4">
    <mergeCell ref="C2:D2"/>
    <mergeCell ref="F2:G2"/>
    <mergeCell ref="I2:J2"/>
    <mergeCell ref="L2:M2"/>
  </mergeCells>
  <conditionalFormatting sqref="C4:C53 F4:F53 I4:I53">
    <cfRule type="expression" dxfId="1" priority="1">
      <formula>C4=$L4</formula>
    </cfRule>
  </conditionalFormatting>
  <conditionalFormatting sqref="D4:D53 G4:G53 J4:J53">
    <cfRule type="expression" dxfId="0" priority="2">
      <formula>D4=$M4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1E660E486D484F9466A59261A61472" ma:contentTypeVersion="14" ma:contentTypeDescription="Crear nuevo documento." ma:contentTypeScope="" ma:versionID="fbc5cfc0a17715c94896f331e7291ccc">
  <xsd:schema xmlns:xsd="http://www.w3.org/2001/XMLSchema" xmlns:xs="http://www.w3.org/2001/XMLSchema" xmlns:p="http://schemas.microsoft.com/office/2006/metadata/properties" xmlns:ns1="http://schemas.microsoft.com/sharepoint/v3" xmlns:ns2="c0891088-a651-4f7c-bde1-06d007aeb465" xmlns:ns3="3c4b893b-e4f0-47dc-9166-cc338e440826" targetNamespace="http://schemas.microsoft.com/office/2006/metadata/properties" ma:root="true" ma:fieldsID="425f7360377ef4ff437aa9e36449d327" ns1:_="" ns2:_="" ns3:_="">
    <xsd:import namespace="http://schemas.microsoft.com/sharepoint/v3"/>
    <xsd:import namespace="c0891088-a651-4f7c-bde1-06d007aeb465"/>
    <xsd:import namespace="3c4b893b-e4f0-47dc-9166-cc338e4408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91088-a651-4f7c-bde1-06d007aeb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b893b-e4f0-47dc-9166-cc338e44082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CB9601-F236-48E2-810E-847771979084}"/>
</file>

<file path=customXml/itemProps2.xml><?xml version="1.0" encoding="utf-8"?>
<ds:datastoreItem xmlns:ds="http://schemas.openxmlformats.org/officeDocument/2006/customXml" ds:itemID="{72223D41-D927-49CE-BD01-FB064D2E29D7}"/>
</file>

<file path=customXml/itemProps3.xml><?xml version="1.0" encoding="utf-8"?>
<ds:datastoreItem xmlns:ds="http://schemas.openxmlformats.org/officeDocument/2006/customXml" ds:itemID="{BAD8C41B-8047-418B-8F44-AFBF7535BA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2024-08-01T18:58:59Z</dcterms:created>
  <dcterms:modified xsi:type="dcterms:W3CDTF">2025-05-29T15:47:03Z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0x010100631E660E486D484F9466A59261A61472</vt:lpwstr>
  </property>
</Properties>
</file>