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BE716F8B-ECF1-4E91-A302-589DF5548F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5" i="1" l="1"/>
  <c r="E45" i="1"/>
  <c r="E8" i="1"/>
  <c r="H55" i="1"/>
  <c r="E55" i="1"/>
  <c r="H54" i="1"/>
  <c r="E54" i="1"/>
  <c r="H53" i="1"/>
  <c r="E53" i="1"/>
  <c r="H52" i="1"/>
  <c r="E52" i="1"/>
  <c r="H51" i="1"/>
  <c r="E51" i="1"/>
  <c r="H50" i="1"/>
  <c r="E50" i="1"/>
  <c r="H49" i="1"/>
  <c r="E49" i="1"/>
  <c r="H48" i="1"/>
  <c r="E48" i="1"/>
  <c r="I47" i="1"/>
  <c r="H46" i="1"/>
  <c r="E46" i="1"/>
  <c r="H44" i="1"/>
  <c r="E44" i="1"/>
  <c r="H43" i="1"/>
  <c r="E43" i="1"/>
  <c r="H42" i="1"/>
  <c r="E42" i="1"/>
  <c r="H41" i="1"/>
  <c r="E41" i="1"/>
  <c r="H40" i="1"/>
  <c r="E40" i="1"/>
  <c r="H39" i="1"/>
  <c r="E39" i="1"/>
  <c r="H38" i="1"/>
  <c r="E38" i="1"/>
  <c r="I37" i="1"/>
  <c r="H25" i="1"/>
  <c r="E25" i="1"/>
  <c r="H15" i="1"/>
  <c r="E15" i="1"/>
  <c r="H36" i="1"/>
  <c r="E36" i="1"/>
  <c r="H34" i="1"/>
  <c r="E34" i="1"/>
  <c r="H33" i="1"/>
  <c r="E33" i="1"/>
  <c r="H32" i="1"/>
  <c r="E32" i="1"/>
  <c r="H31" i="1"/>
  <c r="E31" i="1"/>
  <c r="H30" i="1"/>
  <c r="E30" i="1"/>
  <c r="H29" i="1"/>
  <c r="E29" i="1"/>
  <c r="H28" i="1"/>
  <c r="E28" i="1"/>
  <c r="I27" i="1"/>
  <c r="H19" i="1"/>
  <c r="H20" i="1"/>
  <c r="H21" i="1"/>
  <c r="H22" i="1"/>
  <c r="H23" i="1"/>
  <c r="H24" i="1"/>
  <c r="H26" i="1"/>
  <c r="H18" i="1"/>
  <c r="I17" i="1"/>
  <c r="I7" i="1"/>
  <c r="H47" i="1" l="1"/>
  <c r="H27" i="1"/>
  <c r="H37" i="1"/>
  <c r="H8" i="1"/>
  <c r="H9" i="1"/>
  <c r="H10" i="1"/>
  <c r="H11" i="1"/>
  <c r="H12" i="1"/>
  <c r="H13" i="1"/>
  <c r="H14" i="1"/>
  <c r="H16" i="1"/>
  <c r="E26" i="1"/>
  <c r="E24" i="1"/>
  <c r="E23" i="1"/>
  <c r="E22" i="1"/>
  <c r="E21" i="1"/>
  <c r="E20" i="1"/>
  <c r="E19" i="1"/>
  <c r="E18" i="1"/>
  <c r="E16" i="1"/>
  <c r="E14" i="1"/>
  <c r="E13" i="1"/>
  <c r="E12" i="1"/>
  <c r="E11" i="1"/>
  <c r="E10" i="1"/>
  <c r="E9" i="1"/>
  <c r="H17" i="1" l="1"/>
  <c r="H7" i="1"/>
</calcChain>
</file>

<file path=xl/sharedStrings.xml><?xml version="1.0" encoding="utf-8"?>
<sst xmlns="http://schemas.openxmlformats.org/spreadsheetml/2006/main" count="90" uniqueCount="67">
  <si>
    <t>WBS</t>
    <phoneticPr fontId="3" type="noConversion"/>
  </si>
  <si>
    <t>테스크</t>
    <phoneticPr fontId="3" type="noConversion"/>
  </si>
  <si>
    <t>작업자</t>
    <phoneticPr fontId="3" type="noConversion"/>
  </si>
  <si>
    <t>상태</t>
    <phoneticPr fontId="3" type="noConversion"/>
  </si>
  <si>
    <t>시작일</t>
    <phoneticPr fontId="3" type="noConversion"/>
  </si>
  <si>
    <t>종료일</t>
    <phoneticPr fontId="3" type="noConversion"/>
  </si>
  <si>
    <t>기간</t>
    <phoneticPr fontId="3" type="noConversion"/>
  </si>
  <si>
    <t>진척도</t>
    <phoneticPr fontId="3" type="noConversion"/>
  </si>
  <si>
    <t>프로젝트</t>
    <phoneticPr fontId="3" type="noConversion"/>
  </si>
  <si>
    <t>* WBS, 테스크, 작업자, 시작일, 종료일, 진척도 - 직접 입력</t>
    <phoneticPr fontId="3" type="noConversion"/>
  </si>
  <si>
    <t>산출물</t>
    <phoneticPr fontId="3" type="noConversion"/>
  </si>
  <si>
    <t>프로젝트 WBS</t>
    <phoneticPr fontId="3" type="noConversion"/>
  </si>
  <si>
    <t>신병관</t>
  </si>
  <si>
    <t>25-5.7</t>
    <phoneticPr fontId="3" type="noConversion"/>
  </si>
  <si>
    <t>양해민</t>
  </si>
  <si>
    <t>양해민</t>
    <phoneticPr fontId="3" type="noConversion"/>
  </si>
  <si>
    <t>날짜 별도 기입 금지, 자동입력</t>
    <phoneticPr fontId="3" type="noConversion"/>
  </si>
  <si>
    <t xml:space="preserve">프로젝트 주제/목표 정리 및 개요 작성  </t>
  </si>
  <si>
    <t xml:space="preserve">사용자 시나리오 정의  </t>
  </si>
  <si>
    <t xml:space="preserve">시스템 아키텍처 설계  </t>
  </si>
  <si>
    <t xml:space="preserve">주요 기능 도출  </t>
  </si>
  <si>
    <t xml:space="preserve">페이지 구성 설계  </t>
  </si>
  <si>
    <t xml:space="preserve">기술 스택 및 역할 분담 결정  </t>
  </si>
  <si>
    <t xml:space="preserve">전체 일정 계획 수립  </t>
  </si>
  <si>
    <t xml:space="preserve">WBS 문서화 및 관리  </t>
  </si>
  <si>
    <t xml:space="preserve">EasyOCR 또는 Tesseract 설치  </t>
  </si>
  <si>
    <t xml:space="preserve">OCR 기본 테스트 (샘플 이미지)  </t>
  </si>
  <si>
    <t xml:space="preserve">텍스트 전처리 및 파싱 로직 개발  </t>
  </si>
  <si>
    <t xml:space="preserve">Flask API 서버 구축 (/ocr)  </t>
  </si>
  <si>
    <t xml:space="preserve">이미지 업로드 저장 처리  </t>
  </si>
  <si>
    <t xml:space="preserve">JSON 응답 구조화  </t>
  </si>
  <si>
    <t xml:space="preserve">영수증 샘플 테스트  </t>
  </si>
  <si>
    <t xml:space="preserve">에러 처리 및 예외 대응  </t>
  </si>
  <si>
    <t xml:space="preserve">참고 서비스 조사 및 벤치마킹 </t>
  </si>
  <si>
    <t>OCR 품질 개선 및 테스트</t>
  </si>
  <si>
    <t>프론트엔드 개발</t>
    <phoneticPr fontId="3" type="noConversion"/>
  </si>
  <si>
    <t xml:space="preserve">DB 구조 설계  </t>
  </si>
  <si>
    <t xml:space="preserve">SQLite 또는 PostgreSQL 초기 세팅  </t>
  </si>
  <si>
    <t xml:space="preserve">OCR 결과 DB 저장 기능 개발  </t>
  </si>
  <si>
    <t xml:space="preserve">소비 내역 조회 API 구현  </t>
  </si>
  <si>
    <t xml:space="preserve">월별 통계 API 구현  </t>
  </si>
  <si>
    <t xml:space="preserve">API 연동 테스트  </t>
  </si>
  <si>
    <t xml:space="preserve">샘플 데이터 입력 및 쿼리 검증  </t>
  </si>
  <si>
    <t xml:space="preserve">소비 항목 카테고리 분류 기능  </t>
  </si>
  <si>
    <t xml:space="preserve">백엔드 통합 테스트 및 문서화 </t>
  </si>
  <si>
    <t xml:space="preserve">UI 구성안 디자인  </t>
  </si>
  <si>
    <t xml:space="preserve">React 프로젝트 초기 설정  </t>
  </si>
  <si>
    <t xml:space="preserve">이미지 업로드 화면 개발  </t>
  </si>
  <si>
    <t xml:space="preserve">OCR 결과 확인/수정 UI  </t>
  </si>
  <si>
    <t xml:space="preserve">소비 내역 리스트 UI 구현  </t>
  </si>
  <si>
    <t xml:space="preserve">필터 및 정렬 기능 개발  </t>
  </si>
  <si>
    <t xml:space="preserve">API 연동 처리  </t>
  </si>
  <si>
    <t xml:space="preserve">반응형 UI 구현  </t>
  </si>
  <si>
    <t xml:space="preserve">프론트 통합 테스트 및 개선  </t>
  </si>
  <si>
    <t xml:space="preserve">프로젝트 기획 및 분석  </t>
    <phoneticPr fontId="3" type="noConversion"/>
  </si>
  <si>
    <t xml:space="preserve">OCR API 구현 및 테스트  </t>
    <phoneticPr fontId="3" type="noConversion"/>
  </si>
  <si>
    <t xml:space="preserve">백엔드 및 DB 구축  </t>
    <phoneticPr fontId="3" type="noConversion"/>
  </si>
  <si>
    <t>배포 및 시연 준비</t>
    <phoneticPr fontId="3" type="noConversion"/>
  </si>
  <si>
    <t xml:space="preserve">백엔드 배포 (Render/Railway 등)  </t>
  </si>
  <si>
    <t xml:space="preserve">프론트엔드 배포 (Vercel 등)  </t>
  </si>
  <si>
    <t xml:space="preserve">배포 테스트 및 오류 점검  </t>
  </si>
  <si>
    <t xml:space="preserve">시연용 샘플 영수증 정리  </t>
  </si>
  <si>
    <t xml:space="preserve">발표용 PPT 제작  </t>
  </si>
  <si>
    <t xml:space="preserve">발표 대본 작성 및 리허설  </t>
  </si>
  <si>
    <t xml:space="preserve">최종 보고서/논문 정리  </t>
  </si>
  <si>
    <t xml:space="preserve">피드백 반영 및 최종 제출  </t>
  </si>
  <si>
    <t>작업 대기, 작업 완료 별도 변경 금지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</si>
</sst>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yy&quot;-&quot;m&quot;-&quot;d;@"/>
    <numFmt numFmtId="177" formatCode="yy\-m\.d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theme="5" tint="-0.499984740745262"/>
      <name val="맑은 고딕"/>
      <family val="2"/>
      <charset val="129"/>
      <scheme val="minor"/>
    </font>
    <font>
      <b/>
      <sz val="9"/>
      <color theme="5" tint="-0.499984740745262"/>
      <name val="맑은 고딕"/>
      <family val="2"/>
      <charset val="129"/>
    </font>
    <font>
      <b/>
      <sz val="10"/>
      <color theme="5" tint="-0.499984740745262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3" xfId="0" applyFont="1" applyFill="1" applyBorder="1">
      <alignment vertical="center"/>
    </xf>
    <xf numFmtId="0" fontId="5" fillId="4" borderId="4" xfId="0" applyFont="1" applyFill="1" applyBorder="1" applyAlignment="1">
      <alignment horizontal="center" vertical="center"/>
    </xf>
    <xf numFmtId="176" fontId="6" fillId="2" borderId="3" xfId="0" applyNumberFormat="1" applyFont="1" applyFill="1" applyBorder="1">
      <alignment vertical="center"/>
    </xf>
    <xf numFmtId="0" fontId="6" fillId="2" borderId="3" xfId="0" applyFont="1" applyFill="1" applyBorder="1">
      <alignment vertical="center"/>
    </xf>
    <xf numFmtId="9" fontId="6" fillId="2" borderId="3" xfId="2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2" xfId="0" applyFont="1" applyFill="1" applyBorder="1">
      <alignment vertical="center"/>
    </xf>
    <xf numFmtId="0" fontId="7" fillId="5" borderId="6" xfId="0" applyFont="1" applyFill="1" applyBorder="1">
      <alignment vertical="center"/>
    </xf>
    <xf numFmtId="177" fontId="8" fillId="5" borderId="7" xfId="0" applyNumberFormat="1" applyFont="1" applyFill="1" applyBorder="1" applyAlignment="1">
      <alignment horizontal="right" vertical="center"/>
    </xf>
    <xf numFmtId="0" fontId="9" fillId="5" borderId="6" xfId="0" applyFont="1" applyFill="1" applyBorder="1">
      <alignment vertical="center"/>
    </xf>
    <xf numFmtId="9" fontId="9" fillId="5" borderId="6" xfId="2" applyFont="1" applyFill="1" applyBorder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77" fontId="12" fillId="6" borderId="8" xfId="0" applyNumberFormat="1" applyFont="1" applyFill="1" applyBorder="1" applyAlignment="1">
      <alignment horizontal="right" vertical="center"/>
    </xf>
    <xf numFmtId="41" fontId="6" fillId="2" borderId="3" xfId="1" applyFont="1" applyFill="1" applyBorder="1">
      <alignment vertical="center"/>
    </xf>
    <xf numFmtId="41" fontId="9" fillId="5" borderId="6" xfId="1" applyFont="1" applyFill="1" applyBorder="1">
      <alignment vertical="center"/>
    </xf>
    <xf numFmtId="0" fontId="13" fillId="3" borderId="5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9" fontId="8" fillId="6" borderId="11" xfId="0" applyNumberFormat="1" applyFont="1" applyFill="1" applyBorder="1" applyAlignment="1">
      <alignment horizontal="right" vertical="center"/>
    </xf>
    <xf numFmtId="9" fontId="8" fillId="6" borderId="6" xfId="0" applyNumberFormat="1" applyFont="1" applyFill="1" applyBorder="1" applyAlignment="1">
      <alignment horizontal="right" vertical="center"/>
    </xf>
    <xf numFmtId="0" fontId="14" fillId="2" borderId="9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6">
    <dxf>
      <font>
        <b/>
        <i val="0"/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5"/>
  <sheetViews>
    <sheetView tabSelected="1" zoomScale="130" zoomScaleNormal="130" workbookViewId="0">
      <selection activeCell="N18" sqref="N18"/>
    </sheetView>
  </sheetViews>
  <sheetFormatPr defaultColWidth="8.75" defaultRowHeight="16.5"/>
  <cols>
    <col min="1" max="1" width="2.5" style="1" customWidth="1"/>
    <col min="2" max="2" width="4.875" style="1" bestFit="1" customWidth="1"/>
    <col min="3" max="3" width="30.5" style="1" customWidth="1"/>
    <col min="4" max="4" width="9.75" style="1" customWidth="1"/>
    <col min="5" max="5" width="8.75" style="1"/>
    <col min="6" max="7" width="9.5" style="1" customWidth="1"/>
    <col min="8" max="8" width="8" style="1" bestFit="1" customWidth="1"/>
    <col min="9" max="9" width="6.5" style="1" bestFit="1" customWidth="1"/>
    <col min="10" max="10" width="16" style="1" customWidth="1"/>
    <col min="11" max="16384" width="8.75" style="1"/>
  </cols>
  <sheetData>
    <row r="2" spans="2:11" ht="24">
      <c r="B2" s="29" t="s">
        <v>11</v>
      </c>
      <c r="C2" s="29"/>
      <c r="D2" s="29"/>
      <c r="E2" s="29"/>
      <c r="F2" s="29"/>
      <c r="G2" s="29"/>
      <c r="H2" s="29"/>
      <c r="I2" s="29"/>
      <c r="J2" s="29"/>
    </row>
    <row r="3" spans="2:11" ht="8.4499999999999993" customHeight="1">
      <c r="B3" s="2"/>
      <c r="C3" s="2"/>
      <c r="D3" s="2"/>
      <c r="E3" s="2"/>
      <c r="F3" s="2"/>
      <c r="G3" s="2"/>
      <c r="H3" s="2"/>
      <c r="I3" s="2"/>
      <c r="J3" s="2"/>
    </row>
    <row r="4" spans="2:11">
      <c r="B4" s="28" t="s">
        <v>9</v>
      </c>
      <c r="C4" s="28"/>
      <c r="D4" s="28"/>
      <c r="E4" s="28"/>
    </row>
    <row r="5" spans="2:11" s="3" customFormat="1" ht="15" customHeight="1">
      <c r="B5" s="10" t="s">
        <v>0</v>
      </c>
      <c r="C5" s="10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24" t="s">
        <v>7</v>
      </c>
      <c r="J5" s="10" t="s">
        <v>10</v>
      </c>
    </row>
    <row r="6" spans="2:11" s="3" customFormat="1" ht="15" customHeight="1">
      <c r="B6" s="18"/>
      <c r="C6" s="23" t="s">
        <v>8</v>
      </c>
      <c r="D6" s="18"/>
      <c r="E6" s="19"/>
      <c r="F6" s="20" t="s">
        <v>13</v>
      </c>
      <c r="G6" s="20">
        <v>45960</v>
      </c>
      <c r="H6" s="19"/>
      <c r="I6" s="25"/>
      <c r="J6" s="19"/>
    </row>
    <row r="7" spans="2:11" s="16" customFormat="1" ht="13.5">
      <c r="B7" s="11">
        <v>1</v>
      </c>
      <c r="C7" s="11" t="s">
        <v>54</v>
      </c>
      <c r="D7" s="11"/>
      <c r="E7" s="12"/>
      <c r="F7" s="13">
        <v>45784</v>
      </c>
      <c r="G7" s="13">
        <v>45811</v>
      </c>
      <c r="H7" s="22">
        <f>NETWORKDAYS(F7,G7)</f>
        <v>20</v>
      </c>
      <c r="I7" s="26">
        <f>AVERAGE(I8:I16)</f>
        <v>0.1111111111111111</v>
      </c>
      <c r="J7" s="27"/>
      <c r="K7" s="16" t="s">
        <v>16</v>
      </c>
    </row>
    <row r="8" spans="2:11" s="4" customFormat="1" ht="13.5">
      <c r="B8" s="5">
        <v>1</v>
      </c>
      <c r="C8" s="5" t="s">
        <v>17</v>
      </c>
      <c r="D8" s="5" t="s">
        <v>12</v>
      </c>
      <c r="E8" s="6" t="str">
        <f t="shared" ref="E8" si="0">IF(AND(I8&gt;0%,I8&lt;100%),"진행 중",IF(I8=0%,"작업 대기","작업 완료"))</f>
        <v>작업 완료</v>
      </c>
      <c r="F8" s="7">
        <v>45784</v>
      </c>
      <c r="G8" s="7">
        <v>45787</v>
      </c>
      <c r="H8" s="21">
        <f t="shared" ref="H8:H16" si="1">NETWORKDAYS(F8,G8)</f>
        <v>3</v>
      </c>
      <c r="I8" s="9">
        <v>1</v>
      </c>
      <c r="J8" s="9"/>
      <c r="K8" s="16" t="s">
        <v>66</v>
      </c>
    </row>
    <row r="9" spans="2:11" s="4" customFormat="1" ht="13.5">
      <c r="B9" s="5">
        <v>2</v>
      </c>
      <c r="C9" s="5" t="s">
        <v>18</v>
      </c>
      <c r="D9" s="5" t="s">
        <v>12</v>
      </c>
      <c r="E9" s="6" t="str">
        <f t="shared" ref="E9:E16" si="2">IF(AND(I9&gt;0%,I9&lt;100%),"진행 중",IF(I9=0%,"작업 대기","작업 완료"))</f>
        <v>작업 대기</v>
      </c>
      <c r="F9" s="7"/>
      <c r="G9" s="7"/>
      <c r="H9" s="21">
        <f t="shared" si="1"/>
        <v>0</v>
      </c>
      <c r="I9" s="9">
        <v>0</v>
      </c>
      <c r="J9" s="9"/>
    </row>
    <row r="10" spans="2:11" s="4" customFormat="1" ht="13.5">
      <c r="B10" s="5">
        <v>3</v>
      </c>
      <c r="C10" s="5" t="s">
        <v>19</v>
      </c>
      <c r="D10" s="5" t="s">
        <v>12</v>
      </c>
      <c r="E10" s="6" t="str">
        <f t="shared" si="2"/>
        <v>작업 대기</v>
      </c>
      <c r="F10" s="7"/>
      <c r="G10" s="7"/>
      <c r="H10" s="21">
        <f t="shared" si="1"/>
        <v>0</v>
      </c>
      <c r="I10" s="9">
        <v>0</v>
      </c>
      <c r="J10" s="9"/>
    </row>
    <row r="11" spans="2:11" s="4" customFormat="1" ht="13.5">
      <c r="B11" s="5">
        <v>4</v>
      </c>
      <c r="C11" s="5" t="s">
        <v>20</v>
      </c>
      <c r="D11" s="5" t="s">
        <v>12</v>
      </c>
      <c r="E11" s="6" t="str">
        <f t="shared" si="2"/>
        <v>작업 대기</v>
      </c>
      <c r="F11" s="7"/>
      <c r="G11" s="7"/>
      <c r="H11" s="21">
        <f t="shared" si="1"/>
        <v>0</v>
      </c>
      <c r="I11" s="9">
        <v>0</v>
      </c>
      <c r="J11" s="9"/>
    </row>
    <row r="12" spans="2:11" s="4" customFormat="1" ht="13.5">
      <c r="B12" s="5">
        <v>5</v>
      </c>
      <c r="C12" s="5" t="s">
        <v>21</v>
      </c>
      <c r="D12" s="5" t="s">
        <v>12</v>
      </c>
      <c r="E12" s="6" t="str">
        <f t="shared" si="2"/>
        <v>작업 대기</v>
      </c>
      <c r="F12" s="7"/>
      <c r="G12" s="7"/>
      <c r="H12" s="21">
        <f t="shared" si="1"/>
        <v>0</v>
      </c>
      <c r="I12" s="9">
        <v>0</v>
      </c>
      <c r="J12" s="9"/>
    </row>
    <row r="13" spans="2:11" s="4" customFormat="1" ht="13.5">
      <c r="B13" s="5">
        <v>6</v>
      </c>
      <c r="C13" s="5" t="s">
        <v>22</v>
      </c>
      <c r="D13" s="5" t="s">
        <v>12</v>
      </c>
      <c r="E13" s="6" t="str">
        <f t="shared" si="2"/>
        <v>작업 대기</v>
      </c>
      <c r="F13" s="7"/>
      <c r="G13" s="7"/>
      <c r="H13" s="21">
        <f t="shared" si="1"/>
        <v>0</v>
      </c>
      <c r="I13" s="9">
        <v>0</v>
      </c>
      <c r="J13" s="9"/>
    </row>
    <row r="14" spans="2:11" s="4" customFormat="1" ht="13.5">
      <c r="B14" s="5">
        <v>7</v>
      </c>
      <c r="C14" s="5" t="s">
        <v>23</v>
      </c>
      <c r="D14" s="5" t="s">
        <v>12</v>
      </c>
      <c r="E14" s="6" t="str">
        <f t="shared" si="2"/>
        <v>작업 대기</v>
      </c>
      <c r="F14" s="7"/>
      <c r="G14" s="7"/>
      <c r="H14" s="21">
        <f t="shared" si="1"/>
        <v>0</v>
      </c>
      <c r="I14" s="9">
        <v>0</v>
      </c>
      <c r="J14" s="9"/>
    </row>
    <row r="15" spans="2:11" s="4" customFormat="1" ht="13.5">
      <c r="B15" s="5">
        <v>8</v>
      </c>
      <c r="C15" s="5" t="s">
        <v>24</v>
      </c>
      <c r="D15" s="5" t="s">
        <v>12</v>
      </c>
      <c r="E15" s="6" t="str">
        <f t="shared" si="2"/>
        <v>작업 대기</v>
      </c>
      <c r="F15" s="7"/>
      <c r="G15" s="7"/>
      <c r="H15" s="21">
        <f t="shared" si="1"/>
        <v>0</v>
      </c>
      <c r="I15" s="9">
        <v>0</v>
      </c>
      <c r="J15" s="9"/>
    </row>
    <row r="16" spans="2:11" s="4" customFormat="1" ht="13.5">
      <c r="B16" s="5">
        <v>9</v>
      </c>
      <c r="C16" s="5" t="s">
        <v>33</v>
      </c>
      <c r="D16" s="5" t="s">
        <v>12</v>
      </c>
      <c r="E16" s="6" t="str">
        <f t="shared" si="2"/>
        <v>작업 대기</v>
      </c>
      <c r="F16" s="7"/>
      <c r="G16" s="7"/>
      <c r="H16" s="21">
        <f t="shared" si="1"/>
        <v>0</v>
      </c>
      <c r="I16" s="9">
        <v>0</v>
      </c>
      <c r="J16" s="9"/>
    </row>
    <row r="17" spans="2:14" s="17" customFormat="1">
      <c r="B17" s="11">
        <v>2</v>
      </c>
      <c r="C17" s="11" t="s">
        <v>55</v>
      </c>
      <c r="D17" s="11"/>
      <c r="E17" s="12"/>
      <c r="F17" s="13">
        <v>45784</v>
      </c>
      <c r="G17" s="13">
        <v>45811</v>
      </c>
      <c r="H17" s="14">
        <f>NETWORKDAYS(F17,G17)</f>
        <v>20</v>
      </c>
      <c r="I17" s="15">
        <f>AVERAGE(I18:I26)</f>
        <v>0</v>
      </c>
      <c r="J17" s="15"/>
      <c r="K17" s="16" t="s">
        <v>16</v>
      </c>
      <c r="N17" s="4"/>
    </row>
    <row r="18" spans="2:14">
      <c r="B18" s="5">
        <v>1</v>
      </c>
      <c r="C18" s="5" t="s">
        <v>25</v>
      </c>
      <c r="D18" s="5" t="s">
        <v>15</v>
      </c>
      <c r="E18" s="6" t="str">
        <f t="shared" ref="E18:E26" si="3">IF(AND(I18&gt;0%,I18&lt;100%),"진행 중",IF(I18=0%,"작업 대기","작업 완료"))</f>
        <v>작업 대기</v>
      </c>
      <c r="F18" s="7">
        <v>45784</v>
      </c>
      <c r="G18" s="7">
        <v>45787</v>
      </c>
      <c r="H18" s="8">
        <f t="shared" ref="H18:H26" si="4">NETWORKDAYS(F18,G18)</f>
        <v>3</v>
      </c>
      <c r="I18" s="9">
        <v>0</v>
      </c>
      <c r="J18" s="9"/>
      <c r="K18" s="16" t="s">
        <v>66</v>
      </c>
    </row>
    <row r="19" spans="2:14">
      <c r="B19" s="5">
        <v>2</v>
      </c>
      <c r="C19" s="5" t="s">
        <v>26</v>
      </c>
      <c r="D19" s="5" t="s">
        <v>15</v>
      </c>
      <c r="E19" s="6" t="str">
        <f t="shared" si="3"/>
        <v>작업 대기</v>
      </c>
      <c r="F19" s="7"/>
      <c r="G19" s="7"/>
      <c r="H19" s="8">
        <f t="shared" si="4"/>
        <v>0</v>
      </c>
      <c r="I19" s="9">
        <v>0</v>
      </c>
      <c r="J19" s="9"/>
    </row>
    <row r="20" spans="2:14">
      <c r="B20" s="5">
        <v>3</v>
      </c>
      <c r="C20" s="5" t="s">
        <v>27</v>
      </c>
      <c r="D20" s="5" t="s">
        <v>15</v>
      </c>
      <c r="E20" s="6" t="str">
        <f t="shared" si="3"/>
        <v>작업 대기</v>
      </c>
      <c r="F20" s="7"/>
      <c r="G20" s="7"/>
      <c r="H20" s="8">
        <f t="shared" si="4"/>
        <v>0</v>
      </c>
      <c r="I20" s="9">
        <v>0</v>
      </c>
      <c r="J20" s="9"/>
    </row>
    <row r="21" spans="2:14">
      <c r="B21" s="5">
        <v>4</v>
      </c>
      <c r="C21" s="5" t="s">
        <v>28</v>
      </c>
      <c r="D21" s="5" t="s">
        <v>15</v>
      </c>
      <c r="E21" s="6" t="str">
        <f t="shared" si="3"/>
        <v>작업 대기</v>
      </c>
      <c r="F21" s="7"/>
      <c r="G21" s="7"/>
      <c r="H21" s="8">
        <f t="shared" si="4"/>
        <v>0</v>
      </c>
      <c r="I21" s="9">
        <v>0</v>
      </c>
      <c r="J21" s="9"/>
    </row>
    <row r="22" spans="2:14">
      <c r="B22" s="5">
        <v>5</v>
      </c>
      <c r="C22" s="5" t="s">
        <v>29</v>
      </c>
      <c r="D22" s="5" t="s">
        <v>15</v>
      </c>
      <c r="E22" s="6" t="str">
        <f t="shared" si="3"/>
        <v>작업 대기</v>
      </c>
      <c r="F22" s="7"/>
      <c r="G22" s="7"/>
      <c r="H22" s="8">
        <f t="shared" si="4"/>
        <v>0</v>
      </c>
      <c r="I22" s="9">
        <v>0</v>
      </c>
      <c r="J22" s="9"/>
    </row>
    <row r="23" spans="2:14">
      <c r="B23" s="5">
        <v>6</v>
      </c>
      <c r="C23" s="5" t="s">
        <v>30</v>
      </c>
      <c r="D23" s="5" t="s">
        <v>15</v>
      </c>
      <c r="E23" s="6" t="str">
        <f t="shared" si="3"/>
        <v>작업 대기</v>
      </c>
      <c r="F23" s="7"/>
      <c r="G23" s="7"/>
      <c r="H23" s="8">
        <f t="shared" si="4"/>
        <v>0</v>
      </c>
      <c r="I23" s="9">
        <v>0</v>
      </c>
      <c r="J23" s="9"/>
    </row>
    <row r="24" spans="2:14">
      <c r="B24" s="5">
        <v>7</v>
      </c>
      <c r="C24" s="5" t="s">
        <v>31</v>
      </c>
      <c r="D24" s="5" t="s">
        <v>15</v>
      </c>
      <c r="E24" s="6" t="str">
        <f t="shared" si="3"/>
        <v>작업 대기</v>
      </c>
      <c r="F24" s="7"/>
      <c r="G24" s="7"/>
      <c r="H24" s="8">
        <f t="shared" si="4"/>
        <v>0</v>
      </c>
      <c r="I24" s="9">
        <v>0</v>
      </c>
      <c r="J24" s="9"/>
    </row>
    <row r="25" spans="2:14">
      <c r="B25" s="5">
        <v>8</v>
      </c>
      <c r="C25" s="5" t="s">
        <v>32</v>
      </c>
      <c r="D25" s="5" t="s">
        <v>14</v>
      </c>
      <c r="E25" s="6" t="str">
        <f t="shared" si="3"/>
        <v>작업 대기</v>
      </c>
      <c r="F25" s="7"/>
      <c r="G25" s="7"/>
      <c r="H25" s="8">
        <f t="shared" si="4"/>
        <v>0</v>
      </c>
      <c r="I25" s="9">
        <v>0</v>
      </c>
      <c r="J25" s="9"/>
    </row>
    <row r="26" spans="2:14">
      <c r="B26" s="5">
        <v>9</v>
      </c>
      <c r="C26" s="5" t="s">
        <v>34</v>
      </c>
      <c r="D26" s="5" t="s">
        <v>15</v>
      </c>
      <c r="E26" s="6" t="str">
        <f t="shared" si="3"/>
        <v>작업 대기</v>
      </c>
      <c r="F26" s="7"/>
      <c r="G26" s="7"/>
      <c r="H26" s="8">
        <f t="shared" si="4"/>
        <v>0</v>
      </c>
      <c r="I26" s="9">
        <v>0</v>
      </c>
      <c r="J26" s="9"/>
    </row>
    <row r="27" spans="2:14">
      <c r="B27" s="11">
        <v>3</v>
      </c>
      <c r="C27" s="11" t="s">
        <v>56</v>
      </c>
      <c r="D27" s="11"/>
      <c r="E27" s="12"/>
      <c r="F27" s="13">
        <v>45784</v>
      </c>
      <c r="G27" s="13">
        <v>45811</v>
      </c>
      <c r="H27" s="14">
        <f>NETWORKDAYS(F27,G27)</f>
        <v>20</v>
      </c>
      <c r="I27" s="15">
        <f>AVERAGE(I28:I36)</f>
        <v>6.25E-2</v>
      </c>
      <c r="J27" s="15"/>
      <c r="K27" s="16" t="s">
        <v>16</v>
      </c>
    </row>
    <row r="28" spans="2:14">
      <c r="B28" s="5">
        <v>1</v>
      </c>
      <c r="C28" s="5" t="s">
        <v>36</v>
      </c>
      <c r="D28" s="5"/>
      <c r="E28" s="6" t="str">
        <f t="shared" ref="E28:E36" si="5">IF(AND(I28&gt;0%,I28&lt;100%),"진행 중",IF(I28=0%,"작업 대기","작업 완료"))</f>
        <v>작업 대기</v>
      </c>
      <c r="F28" s="7">
        <v>45784</v>
      </c>
      <c r="G28" s="7">
        <v>45787</v>
      </c>
      <c r="H28" s="8">
        <f t="shared" ref="H28:H36" si="6">NETWORKDAYS(F28,G28)</f>
        <v>3</v>
      </c>
      <c r="I28" s="9">
        <v>0</v>
      </c>
      <c r="J28" s="9"/>
      <c r="K28" s="16" t="s">
        <v>66</v>
      </c>
    </row>
    <row r="29" spans="2:14">
      <c r="B29" s="5">
        <v>2</v>
      </c>
      <c r="C29" s="5" t="s">
        <v>37</v>
      </c>
      <c r="D29" s="5"/>
      <c r="E29" s="6" t="str">
        <f t="shared" si="5"/>
        <v>진행 중</v>
      </c>
      <c r="F29" s="7"/>
      <c r="G29" s="7"/>
      <c r="H29" s="8">
        <f t="shared" si="6"/>
        <v>0</v>
      </c>
      <c r="I29" s="9">
        <v>0.5</v>
      </c>
      <c r="J29" s="9"/>
    </row>
    <row r="30" spans="2:14">
      <c r="B30" s="5">
        <v>3</v>
      </c>
      <c r="C30" s="5" t="s">
        <v>38</v>
      </c>
      <c r="D30" s="5"/>
      <c r="E30" s="6" t="str">
        <f t="shared" si="5"/>
        <v>작업 대기</v>
      </c>
      <c r="F30" s="7"/>
      <c r="G30" s="7"/>
      <c r="H30" s="8">
        <f t="shared" si="6"/>
        <v>0</v>
      </c>
      <c r="I30" s="9">
        <v>0</v>
      </c>
      <c r="J30" s="9"/>
    </row>
    <row r="31" spans="2:14">
      <c r="B31" s="5">
        <v>4</v>
      </c>
      <c r="C31" s="5" t="s">
        <v>39</v>
      </c>
      <c r="D31" s="5"/>
      <c r="E31" s="6" t="str">
        <f t="shared" si="5"/>
        <v>작업 대기</v>
      </c>
      <c r="F31" s="7"/>
      <c r="G31" s="7"/>
      <c r="H31" s="8">
        <f t="shared" si="6"/>
        <v>0</v>
      </c>
      <c r="I31" s="9">
        <v>0</v>
      </c>
      <c r="J31" s="9"/>
    </row>
    <row r="32" spans="2:14">
      <c r="B32" s="5">
        <v>5</v>
      </c>
      <c r="C32" s="5" t="s">
        <v>40</v>
      </c>
      <c r="D32" s="5"/>
      <c r="E32" s="6" t="str">
        <f t="shared" si="5"/>
        <v>작업 대기</v>
      </c>
      <c r="F32" s="7"/>
      <c r="G32" s="7"/>
      <c r="H32" s="8">
        <f t="shared" si="6"/>
        <v>0</v>
      </c>
      <c r="I32" s="9">
        <v>0</v>
      </c>
      <c r="J32" s="9"/>
    </row>
    <row r="33" spans="2:11">
      <c r="B33" s="5">
        <v>6</v>
      </c>
      <c r="C33" s="5" t="s">
        <v>41</v>
      </c>
      <c r="D33" s="5"/>
      <c r="E33" s="6" t="str">
        <f t="shared" si="5"/>
        <v>작업 대기</v>
      </c>
      <c r="F33" s="7"/>
      <c r="G33" s="7"/>
      <c r="H33" s="8">
        <f t="shared" si="6"/>
        <v>0</v>
      </c>
      <c r="I33" s="9">
        <v>0</v>
      </c>
      <c r="J33" s="9"/>
    </row>
    <row r="34" spans="2:11">
      <c r="B34" s="5">
        <v>7</v>
      </c>
      <c r="C34" s="5" t="s">
        <v>42</v>
      </c>
      <c r="D34" s="5"/>
      <c r="E34" s="6" t="str">
        <f t="shared" si="5"/>
        <v>작업 대기</v>
      </c>
      <c r="F34" s="7"/>
      <c r="G34" s="7"/>
      <c r="H34" s="8">
        <f t="shared" si="6"/>
        <v>0</v>
      </c>
      <c r="I34" s="9">
        <v>0</v>
      </c>
      <c r="J34" s="9"/>
    </row>
    <row r="35" spans="2:11">
      <c r="B35" s="5">
        <v>8</v>
      </c>
      <c r="C35" s="5" t="s">
        <v>43</v>
      </c>
      <c r="D35" s="5"/>
      <c r="E35" s="6"/>
      <c r="F35" s="7"/>
      <c r="G35" s="7"/>
      <c r="H35" s="8"/>
      <c r="I35" s="9"/>
      <c r="J35" s="9"/>
    </row>
    <row r="36" spans="2:11">
      <c r="B36" s="5">
        <v>9</v>
      </c>
      <c r="C36" s="5" t="s">
        <v>44</v>
      </c>
      <c r="D36" s="5"/>
      <c r="E36" s="6" t="str">
        <f t="shared" si="5"/>
        <v>작업 대기</v>
      </c>
      <c r="F36" s="7"/>
      <c r="G36" s="7"/>
      <c r="H36" s="8">
        <f t="shared" si="6"/>
        <v>0</v>
      </c>
      <c r="I36" s="9">
        <v>0</v>
      </c>
      <c r="J36" s="9"/>
    </row>
    <row r="37" spans="2:11">
      <c r="B37" s="11">
        <v>4</v>
      </c>
      <c r="C37" s="11" t="s">
        <v>35</v>
      </c>
      <c r="D37" s="11"/>
      <c r="E37" s="12"/>
      <c r="F37" s="13">
        <v>45784</v>
      </c>
      <c r="G37" s="13">
        <v>45811</v>
      </c>
      <c r="H37" s="14">
        <f>NETWORKDAYS(F37,G37)</f>
        <v>20</v>
      </c>
      <c r="I37" s="15">
        <f>AVERAGE(I38:I46)</f>
        <v>5.5555555555555552E-2</v>
      </c>
      <c r="J37" s="15"/>
      <c r="K37" s="16" t="s">
        <v>16</v>
      </c>
    </row>
    <row r="38" spans="2:11">
      <c r="B38" s="5">
        <v>1</v>
      </c>
      <c r="C38" s="5" t="s">
        <v>45</v>
      </c>
      <c r="D38" s="5"/>
      <c r="E38" s="6" t="str">
        <f t="shared" ref="E38:E46" si="7">IF(AND(I38&gt;0%,I38&lt;100%),"진행 중",IF(I38=0%,"작업 대기","작업 완료"))</f>
        <v>작업 대기</v>
      </c>
      <c r="F38" s="7">
        <v>45784</v>
      </c>
      <c r="G38" s="7">
        <v>45787</v>
      </c>
      <c r="H38" s="8">
        <f t="shared" ref="H38:H46" si="8">NETWORKDAYS(F38,G38)</f>
        <v>3</v>
      </c>
      <c r="I38" s="9">
        <v>0</v>
      </c>
      <c r="J38" s="9"/>
      <c r="K38" s="16" t="s">
        <v>66</v>
      </c>
    </row>
    <row r="39" spans="2:11">
      <c r="B39" s="5">
        <v>3</v>
      </c>
      <c r="C39" s="5" t="s">
        <v>46</v>
      </c>
      <c r="D39" s="5"/>
      <c r="E39" s="6" t="str">
        <f t="shared" si="7"/>
        <v>진행 중</v>
      </c>
      <c r="F39" s="7"/>
      <c r="G39" s="7"/>
      <c r="H39" s="8">
        <f t="shared" si="8"/>
        <v>0</v>
      </c>
      <c r="I39" s="9">
        <v>0.5</v>
      </c>
      <c r="J39" s="9"/>
    </row>
    <row r="40" spans="2:11">
      <c r="B40" s="5">
        <v>4</v>
      </c>
      <c r="C40" s="5" t="s">
        <v>47</v>
      </c>
      <c r="D40" s="5"/>
      <c r="E40" s="6" t="str">
        <f t="shared" si="7"/>
        <v>작업 대기</v>
      </c>
      <c r="F40" s="7"/>
      <c r="G40" s="7"/>
      <c r="H40" s="8">
        <f t="shared" si="8"/>
        <v>0</v>
      </c>
      <c r="I40" s="9">
        <v>0</v>
      </c>
      <c r="J40" s="9"/>
    </row>
    <row r="41" spans="2:11">
      <c r="B41" s="5">
        <v>5</v>
      </c>
      <c r="C41" s="5" t="s">
        <v>48</v>
      </c>
      <c r="D41" s="5"/>
      <c r="E41" s="6" t="str">
        <f t="shared" si="7"/>
        <v>작업 대기</v>
      </c>
      <c r="F41" s="7"/>
      <c r="G41" s="7"/>
      <c r="H41" s="8">
        <f t="shared" si="8"/>
        <v>0</v>
      </c>
      <c r="I41" s="9">
        <v>0</v>
      </c>
      <c r="J41" s="9"/>
    </row>
    <row r="42" spans="2:11">
      <c r="B42" s="5">
        <v>6</v>
      </c>
      <c r="C42" s="5" t="s">
        <v>49</v>
      </c>
      <c r="D42" s="5"/>
      <c r="E42" s="6" t="str">
        <f t="shared" si="7"/>
        <v>작업 대기</v>
      </c>
      <c r="F42" s="7"/>
      <c r="G42" s="7"/>
      <c r="H42" s="8">
        <f t="shared" si="8"/>
        <v>0</v>
      </c>
      <c r="I42" s="9">
        <v>0</v>
      </c>
      <c r="J42" s="9"/>
    </row>
    <row r="43" spans="2:11">
      <c r="B43" s="5">
        <v>7</v>
      </c>
      <c r="C43" s="5" t="s">
        <v>50</v>
      </c>
      <c r="D43" s="5"/>
      <c r="E43" s="6" t="str">
        <f t="shared" si="7"/>
        <v>작업 대기</v>
      </c>
      <c r="F43" s="7"/>
      <c r="G43" s="7"/>
      <c r="H43" s="8">
        <f t="shared" si="8"/>
        <v>0</v>
      </c>
      <c r="I43" s="9">
        <v>0</v>
      </c>
      <c r="J43" s="9"/>
    </row>
    <row r="44" spans="2:11">
      <c r="B44" s="5">
        <v>8</v>
      </c>
      <c r="C44" s="5" t="s">
        <v>51</v>
      </c>
      <c r="D44" s="5"/>
      <c r="E44" s="6" t="str">
        <f t="shared" si="7"/>
        <v>작업 대기</v>
      </c>
      <c r="F44" s="7"/>
      <c r="G44" s="7"/>
      <c r="H44" s="8">
        <f t="shared" si="8"/>
        <v>0</v>
      </c>
      <c r="I44" s="9">
        <v>0</v>
      </c>
      <c r="J44" s="9"/>
    </row>
    <row r="45" spans="2:11">
      <c r="B45" s="5">
        <v>9</v>
      </c>
      <c r="C45" s="5" t="s">
        <v>52</v>
      </c>
      <c r="D45" s="5"/>
      <c r="E45" s="6" t="str">
        <f t="shared" si="7"/>
        <v>작업 대기</v>
      </c>
      <c r="F45" s="7"/>
      <c r="G45" s="7"/>
      <c r="H45" s="8">
        <f t="shared" ref="H45" si="9">NETWORKDAYS(F45,G45)</f>
        <v>0</v>
      </c>
      <c r="I45" s="9">
        <v>0</v>
      </c>
      <c r="J45" s="9"/>
    </row>
    <row r="46" spans="2:11">
      <c r="B46" s="5">
        <v>10</v>
      </c>
      <c r="C46" s="5" t="s">
        <v>53</v>
      </c>
      <c r="D46" s="5"/>
      <c r="E46" s="6" t="str">
        <f t="shared" si="7"/>
        <v>작업 대기</v>
      </c>
      <c r="F46" s="7"/>
      <c r="G46" s="7"/>
      <c r="H46" s="8">
        <f t="shared" si="8"/>
        <v>0</v>
      </c>
      <c r="I46" s="9">
        <v>0</v>
      </c>
      <c r="J46" s="9"/>
    </row>
    <row r="47" spans="2:11">
      <c r="B47" s="11">
        <v>5</v>
      </c>
      <c r="C47" s="11" t="s">
        <v>57</v>
      </c>
      <c r="D47" s="11"/>
      <c r="E47" s="12"/>
      <c r="F47" s="13">
        <v>45784</v>
      </c>
      <c r="G47" s="13">
        <v>45811</v>
      </c>
      <c r="H47" s="14">
        <f>NETWORKDAYS(F47,G47)</f>
        <v>20</v>
      </c>
      <c r="I47" s="15">
        <f>AVERAGE(I48:I55)</f>
        <v>0</v>
      </c>
      <c r="J47" s="15"/>
      <c r="K47" s="16" t="s">
        <v>16</v>
      </c>
    </row>
    <row r="48" spans="2:11">
      <c r="B48" s="5">
        <v>1</v>
      </c>
      <c r="C48" s="5" t="s">
        <v>58</v>
      </c>
      <c r="D48" s="5"/>
      <c r="E48" s="6" t="str">
        <f t="shared" ref="E48:E55" si="10">IF(AND(I48&gt;0%,I48&lt;100%),"진행 중",IF(I48=0%,"작업 대기","작업 완료"))</f>
        <v>작업 대기</v>
      </c>
      <c r="F48" s="7">
        <v>45784</v>
      </c>
      <c r="G48" s="7">
        <v>45787</v>
      </c>
      <c r="H48" s="8">
        <f t="shared" ref="H48:H55" si="11">NETWORKDAYS(F48,G48)</f>
        <v>3</v>
      </c>
      <c r="I48" s="9">
        <v>0</v>
      </c>
      <c r="J48" s="9"/>
      <c r="K48" s="16" t="s">
        <v>66</v>
      </c>
    </row>
    <row r="49" spans="2:10">
      <c r="B49" s="5">
        <v>2</v>
      </c>
      <c r="C49" s="5" t="s">
        <v>59</v>
      </c>
      <c r="D49" s="5"/>
      <c r="E49" s="6" t="str">
        <f t="shared" si="10"/>
        <v>작업 대기</v>
      </c>
      <c r="F49" s="7"/>
      <c r="G49" s="7"/>
      <c r="H49" s="8">
        <f t="shared" si="11"/>
        <v>0</v>
      </c>
      <c r="I49" s="9">
        <v>0</v>
      </c>
      <c r="J49" s="9"/>
    </row>
    <row r="50" spans="2:10">
      <c r="B50" s="5">
        <v>3</v>
      </c>
      <c r="C50" s="5" t="s">
        <v>60</v>
      </c>
      <c r="D50" s="5"/>
      <c r="E50" s="6" t="str">
        <f t="shared" si="10"/>
        <v>작업 대기</v>
      </c>
      <c r="F50" s="7"/>
      <c r="G50" s="7"/>
      <c r="H50" s="8">
        <f t="shared" si="11"/>
        <v>0</v>
      </c>
      <c r="I50" s="9">
        <v>0</v>
      </c>
      <c r="J50" s="9"/>
    </row>
    <row r="51" spans="2:10">
      <c r="B51" s="5">
        <v>4</v>
      </c>
      <c r="C51" s="5" t="s">
        <v>61</v>
      </c>
      <c r="D51" s="5"/>
      <c r="E51" s="6" t="str">
        <f t="shared" si="10"/>
        <v>작업 대기</v>
      </c>
      <c r="F51" s="7"/>
      <c r="G51" s="7"/>
      <c r="H51" s="8">
        <f t="shared" si="11"/>
        <v>0</v>
      </c>
      <c r="I51" s="9">
        <v>0</v>
      </c>
      <c r="J51" s="9"/>
    </row>
    <row r="52" spans="2:10">
      <c r="B52" s="5">
        <v>5</v>
      </c>
      <c r="C52" s="5" t="s">
        <v>62</v>
      </c>
      <c r="D52" s="5"/>
      <c r="E52" s="6" t="str">
        <f t="shared" si="10"/>
        <v>작업 대기</v>
      </c>
      <c r="F52" s="7"/>
      <c r="G52" s="7"/>
      <c r="H52" s="8">
        <f t="shared" si="11"/>
        <v>0</v>
      </c>
      <c r="I52" s="9">
        <v>0</v>
      </c>
      <c r="J52" s="9"/>
    </row>
    <row r="53" spans="2:10">
      <c r="B53" s="5">
        <v>6</v>
      </c>
      <c r="C53" s="5" t="s">
        <v>63</v>
      </c>
      <c r="D53" s="5"/>
      <c r="E53" s="6" t="str">
        <f t="shared" si="10"/>
        <v>작업 대기</v>
      </c>
      <c r="F53" s="7"/>
      <c r="G53" s="7"/>
      <c r="H53" s="8">
        <f t="shared" si="11"/>
        <v>0</v>
      </c>
      <c r="I53" s="9">
        <v>0</v>
      </c>
      <c r="J53" s="9"/>
    </row>
    <row r="54" spans="2:10">
      <c r="B54" s="5">
        <v>7</v>
      </c>
      <c r="C54" s="5" t="s">
        <v>64</v>
      </c>
      <c r="D54" s="5"/>
      <c r="E54" s="6" t="str">
        <f t="shared" si="10"/>
        <v>작업 대기</v>
      </c>
      <c r="F54" s="7"/>
      <c r="G54" s="7"/>
      <c r="H54" s="8">
        <f t="shared" si="11"/>
        <v>0</v>
      </c>
      <c r="I54" s="9">
        <v>0</v>
      </c>
      <c r="J54" s="9"/>
    </row>
    <row r="55" spans="2:10">
      <c r="B55" s="5">
        <v>8</v>
      </c>
      <c r="C55" s="5" t="s">
        <v>65</v>
      </c>
      <c r="D55" s="5"/>
      <c r="E55" s="6" t="str">
        <f t="shared" si="10"/>
        <v>작업 대기</v>
      </c>
      <c r="F55" s="7"/>
      <c r="G55" s="7"/>
      <c r="H55" s="8">
        <f t="shared" si="11"/>
        <v>0</v>
      </c>
      <c r="I55" s="9">
        <v>0</v>
      </c>
      <c r="J55" s="9"/>
    </row>
  </sheetData>
  <mergeCells count="2">
    <mergeCell ref="B4:E4"/>
    <mergeCell ref="B2:J2"/>
  </mergeCells>
  <phoneticPr fontId="3" type="noConversion"/>
  <conditionalFormatting sqref="E9:E16 E18:E26 E28:E36 E38:E46">
    <cfRule type="cellIs" dxfId="5" priority="47" operator="equal">
      <formula>"작업 완료"</formula>
    </cfRule>
    <cfRule type="cellIs" dxfId="4" priority="48" operator="equal">
      <formula>"마일스톤"</formula>
    </cfRule>
  </conditionalFormatting>
  <conditionalFormatting sqref="E48:E55">
    <cfRule type="cellIs" dxfId="3" priority="3" operator="equal">
      <formula>"작업 완료"</formula>
    </cfRule>
    <cfRule type="cellIs" dxfId="2" priority="4" operator="equal">
      <formula>"마일스톤"</formula>
    </cfRule>
  </conditionalFormatting>
  <conditionalFormatting sqref="E8">
    <cfRule type="cellIs" dxfId="1" priority="1" operator="equal">
      <formula>"작업 완료"</formula>
    </cfRule>
    <cfRule type="cellIs" dxfId="0" priority="2" operator="equal">
      <formula>"마일스톤"</formula>
    </cfRule>
  </conditionalFormatting>
  <dataValidations count="2">
    <dataValidation type="list" allowBlank="1" showInputMessage="1" showErrorMessage="1" sqref="D48:D55 D28:D36 D38:D46" xr:uid="{422E3EEC-9618-4811-8A58-D6AA536E06A5}">
      <formula1>"신병관, 양혜민"</formula1>
    </dataValidation>
    <dataValidation type="list" allowBlank="1" showInputMessage="1" showErrorMessage="1" sqref="D8:D16 D18:D26" xr:uid="{8DF147B2-F918-4EBE-8116-BCE00C04D07A}">
      <formula1>"신병관, 양해민"</formula1>
    </dataValidation>
  </dataValidations>
  <printOptions horizontalCentered="1"/>
  <pageMargins left="0.51181102362204722" right="0.51181102362204722" top="0.55118110236220474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Hyo-Jong Jung</dc:creator>
  <cp:lastModifiedBy>G RAND</cp:lastModifiedBy>
  <cp:lastPrinted>2018-03-20T10:36:17Z</cp:lastPrinted>
  <dcterms:created xsi:type="dcterms:W3CDTF">2018-03-20T10:15:22Z</dcterms:created>
  <dcterms:modified xsi:type="dcterms:W3CDTF">2025-04-19T05:51:00Z</dcterms:modified>
</cp:coreProperties>
</file>