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PycharmProjects\SizeEstimation\test\csv_datasets\"/>
    </mc:Choice>
  </mc:AlternateContent>
  <bookViews>
    <workbookView xWindow="0" yWindow="0" windowWidth="17472" windowHeight="8640"/>
  </bookViews>
  <sheets>
    <sheet name="fruit_measures_TREE_02_W" sheetId="3" r:id="rId1"/>
    <sheet name="fruit_measures_TREE_02_comma" sheetId="1" r:id="rId2"/>
    <sheet name="Informe de compatibilidad" sheetId="2" r:id="rId3"/>
  </sheets>
  <calcPr calcId="162913"/>
</workbook>
</file>

<file path=xl/calcChain.xml><?xml version="1.0" encoding="utf-8"?>
<calcChain xmlns="http://schemas.openxmlformats.org/spreadsheetml/2006/main">
  <c r="H22" i="3" l="1"/>
  <c r="G22" i="3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" i="3"/>
  <c r="N22" i="3" s="1"/>
  <c r="M2" i="3"/>
  <c r="M2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O22" i="3"/>
  <c r="K2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" i="3"/>
  <c r="F24" i="3"/>
  <c r="F22" i="3"/>
  <c r="E22" i="3"/>
  <c r="I85" i="1" l="1"/>
  <c r="F87" i="1"/>
  <c r="F85" i="1"/>
  <c r="E85" i="1"/>
</calcChain>
</file>

<file path=xl/sharedStrings.xml><?xml version="1.0" encoding="utf-8"?>
<sst xmlns="http://schemas.openxmlformats.org/spreadsheetml/2006/main" count="28" uniqueCount="22">
  <si>
    <t>tree</t>
  </si>
  <si>
    <t>fruit_label</t>
  </si>
  <si>
    <t>caliber</t>
  </si>
  <si>
    <t>height</t>
  </si>
  <si>
    <t>weight_in_grams</t>
  </si>
  <si>
    <t>Informe de compatibilidad para fruit_measures_TREE_02_labelled.xlt</t>
  </si>
  <si>
    <t>Ejecutar el 07/01/2022 18:15</t>
  </si>
  <si>
    <t>Si el libro se guarda o se abre en un formato de archivo de una versión anterior de Microsoft Excel, las características indicadas no estarán disponibles.</t>
  </si>
  <si>
    <t>Pérdida menor de fidelidad</t>
  </si>
  <si>
    <t>Nº de apariciones</t>
  </si>
  <si>
    <t>Versión</t>
  </si>
  <si>
    <t>Algunas celdas o estilos de este libro contienen un formato no admitido en el formato de archivo seleccionado. Estos formatos se convertirán al formato más cercano disponible.</t>
  </si>
  <si>
    <t>Excel 97-2003</t>
  </si>
  <si>
    <t>measured by human</t>
  </si>
  <si>
    <t>measure_c_px</t>
  </si>
  <si>
    <t>measure_h_px</t>
  </si>
  <si>
    <t>caliber_estimation_mm</t>
  </si>
  <si>
    <t>height_estimation_mm</t>
  </si>
  <si>
    <t>mass_estimation gr</t>
  </si>
  <si>
    <t>Error gramos</t>
  </si>
  <si>
    <t>error calibre</t>
  </si>
  <si>
    <t>error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</si>
</sst>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0" borderId="0" xfId="0" applyFont="1"/>
    <xf numFmtId="0" fontId="16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16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G24" sqref="G24"/>
    </sheetView>
  </sheetViews>
  <sheetFormatPr baseColWidth="10" defaultRowHeight="14.4" x14ac:dyDescent="0.3"/>
  <cols>
    <col min="6" max="6" width="18.21875" style="2" customWidth="1"/>
    <col min="11" max="11" width="19.44140625" customWidth="1"/>
    <col min="15" max="15" width="28.109375" customWidth="1"/>
  </cols>
  <sheetData>
    <row r="1" spans="1:1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M1" s="2" t="s">
        <v>20</v>
      </c>
      <c r="N1" s="2" t="s">
        <v>21</v>
      </c>
      <c r="O1" s="2" t="s">
        <v>19</v>
      </c>
    </row>
    <row r="2" spans="1:15" s="1" customFormat="1" x14ac:dyDescent="0.3">
      <c r="A2" s="1">
        <v>2</v>
      </c>
      <c r="B2" s="1">
        <v>118</v>
      </c>
      <c r="C2" s="1">
        <v>71.61</v>
      </c>
      <c r="D2" s="1">
        <v>70.28</v>
      </c>
      <c r="F2" s="11">
        <v>171.8</v>
      </c>
      <c r="G2">
        <v>62</v>
      </c>
      <c r="H2">
        <v>62</v>
      </c>
      <c r="I2">
        <v>74.180000000000007</v>
      </c>
      <c r="J2">
        <v>74.180000000000007</v>
      </c>
      <c r="K2">
        <v>188.41</v>
      </c>
      <c r="M2" s="1">
        <f>ABS(C2-I2)</f>
        <v>2.5700000000000074</v>
      </c>
      <c r="N2" s="1">
        <f>ABS(D2-J2)</f>
        <v>3.9000000000000057</v>
      </c>
      <c r="O2" s="1">
        <f>ABS(F2-K2)</f>
        <v>16.609999999999985</v>
      </c>
    </row>
    <row r="3" spans="1:15" s="1" customFormat="1" x14ac:dyDescent="0.3">
      <c r="A3" s="1">
        <v>2</v>
      </c>
      <c r="B3" s="1">
        <v>119</v>
      </c>
      <c r="C3" s="1">
        <v>70.62</v>
      </c>
      <c r="D3" s="1">
        <v>72.3</v>
      </c>
      <c r="F3" s="11">
        <v>183.2</v>
      </c>
      <c r="G3">
        <v>55</v>
      </c>
      <c r="H3">
        <v>55</v>
      </c>
      <c r="I3">
        <v>73.73</v>
      </c>
      <c r="J3">
        <v>73.73</v>
      </c>
      <c r="K3">
        <v>186.2</v>
      </c>
      <c r="M3" s="1">
        <f t="shared" ref="M3:M19" si="0">ABS(C3-I3)</f>
        <v>3.1099999999999994</v>
      </c>
      <c r="N3" s="1">
        <f t="shared" ref="N3:N19" si="1">ABS(D3-J3)</f>
        <v>1.4300000000000068</v>
      </c>
      <c r="O3" s="1">
        <f t="shared" ref="O3:O19" si="2">ABS(F3-K3)</f>
        <v>3</v>
      </c>
    </row>
    <row r="4" spans="1:15" s="1" customFormat="1" x14ac:dyDescent="0.3">
      <c r="A4" s="1">
        <v>2</v>
      </c>
      <c r="B4" s="1">
        <v>122</v>
      </c>
      <c r="C4" s="1">
        <v>68.37</v>
      </c>
      <c r="D4" s="1">
        <v>63.11</v>
      </c>
      <c r="F4" s="11">
        <v>141.6</v>
      </c>
      <c r="G4">
        <v>42</v>
      </c>
      <c r="H4">
        <v>41</v>
      </c>
      <c r="I4">
        <v>55.08</v>
      </c>
      <c r="J4">
        <v>53.77</v>
      </c>
      <c r="K4">
        <v>93.81</v>
      </c>
      <c r="M4" s="1">
        <f t="shared" si="0"/>
        <v>13.290000000000006</v>
      </c>
      <c r="N4" s="1">
        <f t="shared" si="1"/>
        <v>9.3399999999999963</v>
      </c>
      <c r="O4" s="1">
        <f t="shared" si="2"/>
        <v>47.789999999999992</v>
      </c>
    </row>
    <row r="5" spans="1:15" s="1" customFormat="1" x14ac:dyDescent="0.3">
      <c r="A5" s="1">
        <v>2</v>
      </c>
      <c r="B5" s="1">
        <v>123</v>
      </c>
      <c r="C5" s="1">
        <v>72.790000000000006</v>
      </c>
      <c r="D5" s="1">
        <v>70.38</v>
      </c>
      <c r="F5" s="11">
        <v>177.8</v>
      </c>
      <c r="G5">
        <v>60</v>
      </c>
      <c r="H5">
        <v>60</v>
      </c>
      <c r="I5">
        <v>76.22</v>
      </c>
      <c r="J5">
        <v>76.22</v>
      </c>
      <c r="K5">
        <v>198.25</v>
      </c>
      <c r="M5" s="1">
        <f t="shared" si="0"/>
        <v>3.4299999999999926</v>
      </c>
      <c r="N5" s="1">
        <f t="shared" si="1"/>
        <v>5.8400000000000034</v>
      </c>
      <c r="O5" s="1">
        <f t="shared" si="2"/>
        <v>20.449999999999989</v>
      </c>
    </row>
    <row r="6" spans="1:15" s="1" customFormat="1" x14ac:dyDescent="0.3">
      <c r="A6" s="1">
        <v>2</v>
      </c>
      <c r="B6" s="1">
        <v>124</v>
      </c>
      <c r="C6" s="1">
        <v>80.7</v>
      </c>
      <c r="D6" s="1">
        <v>71.010000000000005</v>
      </c>
      <c r="F6" s="11">
        <v>217.7</v>
      </c>
      <c r="G6">
        <v>61</v>
      </c>
      <c r="H6">
        <v>61</v>
      </c>
      <c r="I6">
        <v>80.290000000000006</v>
      </c>
      <c r="J6">
        <v>80.290000000000006</v>
      </c>
      <c r="K6">
        <v>217.86</v>
      </c>
      <c r="M6" s="1">
        <f t="shared" si="0"/>
        <v>0.40999999999999659</v>
      </c>
      <c r="N6" s="1">
        <f t="shared" si="1"/>
        <v>9.2800000000000011</v>
      </c>
      <c r="O6" s="1">
        <f t="shared" si="2"/>
        <v>0.16000000000002501</v>
      </c>
    </row>
    <row r="7" spans="1:15" s="1" customFormat="1" x14ac:dyDescent="0.3">
      <c r="A7" s="1">
        <v>2</v>
      </c>
      <c r="B7" s="1">
        <v>125</v>
      </c>
      <c r="C7" s="1">
        <v>82.78</v>
      </c>
      <c r="D7" s="1">
        <v>83.49</v>
      </c>
      <c r="F7" s="11">
        <v>269.89999999999998</v>
      </c>
      <c r="G7">
        <v>56</v>
      </c>
      <c r="H7">
        <v>56</v>
      </c>
      <c r="I7">
        <v>72.819999999999993</v>
      </c>
      <c r="J7">
        <v>72.819999999999993</v>
      </c>
      <c r="K7">
        <v>181.81</v>
      </c>
      <c r="M7" s="1">
        <f t="shared" si="0"/>
        <v>9.960000000000008</v>
      </c>
      <c r="N7" s="1">
        <f t="shared" si="1"/>
        <v>10.670000000000002</v>
      </c>
      <c r="O7" s="1">
        <f t="shared" si="2"/>
        <v>88.089999999999975</v>
      </c>
    </row>
    <row r="8" spans="1:15" s="1" customFormat="1" x14ac:dyDescent="0.3">
      <c r="A8" s="1">
        <v>2</v>
      </c>
      <c r="B8" s="1">
        <v>129</v>
      </c>
      <c r="C8" s="1">
        <v>75.87</v>
      </c>
      <c r="D8" s="1">
        <v>69.790000000000006</v>
      </c>
      <c r="F8" s="11">
        <v>194.5</v>
      </c>
      <c r="G8">
        <v>51</v>
      </c>
      <c r="H8">
        <v>51</v>
      </c>
      <c r="I8">
        <v>68.98</v>
      </c>
      <c r="J8">
        <v>68.98</v>
      </c>
      <c r="K8">
        <v>163.31</v>
      </c>
      <c r="M8" s="1">
        <f t="shared" si="0"/>
        <v>6.8900000000000006</v>
      </c>
      <c r="N8" s="1">
        <f t="shared" si="1"/>
        <v>0.81000000000000227</v>
      </c>
      <c r="O8" s="1">
        <f t="shared" si="2"/>
        <v>31.189999999999998</v>
      </c>
    </row>
    <row r="9" spans="1:15" s="1" customFormat="1" x14ac:dyDescent="0.3">
      <c r="A9" s="1">
        <v>2</v>
      </c>
      <c r="B9" s="1">
        <v>132</v>
      </c>
      <c r="C9" s="1">
        <v>72.84</v>
      </c>
      <c r="D9" s="1">
        <v>70.09</v>
      </c>
      <c r="F9" s="11">
        <v>172.9</v>
      </c>
      <c r="G9">
        <v>39</v>
      </c>
      <c r="H9">
        <v>39</v>
      </c>
      <c r="I9">
        <v>61.5</v>
      </c>
      <c r="J9">
        <v>61.5</v>
      </c>
      <c r="K9">
        <v>127.2</v>
      </c>
      <c r="M9" s="1">
        <f t="shared" si="0"/>
        <v>11.340000000000003</v>
      </c>
      <c r="N9" s="1">
        <f t="shared" si="1"/>
        <v>8.5900000000000034</v>
      </c>
      <c r="O9" s="1">
        <f t="shared" si="2"/>
        <v>45.7</v>
      </c>
    </row>
    <row r="10" spans="1:15" s="1" customFormat="1" x14ac:dyDescent="0.3">
      <c r="A10" s="1">
        <v>2</v>
      </c>
      <c r="B10" s="1">
        <v>133</v>
      </c>
      <c r="C10" s="1">
        <v>64.28</v>
      </c>
      <c r="D10" s="1">
        <v>57.2</v>
      </c>
      <c r="F10" s="11">
        <v>109.7</v>
      </c>
      <c r="G10">
        <v>29</v>
      </c>
      <c r="H10">
        <v>30</v>
      </c>
      <c r="I10">
        <v>48.15</v>
      </c>
      <c r="J10">
        <v>49.81</v>
      </c>
      <c r="K10">
        <v>65.78</v>
      </c>
      <c r="M10" s="1">
        <f t="shared" si="0"/>
        <v>16.130000000000003</v>
      </c>
      <c r="N10" s="1">
        <f t="shared" si="1"/>
        <v>7.3900000000000006</v>
      </c>
      <c r="O10" s="1">
        <f t="shared" si="2"/>
        <v>43.92</v>
      </c>
    </row>
    <row r="11" spans="1:15" s="1" customFormat="1" x14ac:dyDescent="0.3">
      <c r="A11" s="1">
        <v>2</v>
      </c>
      <c r="B11" s="1">
        <v>134</v>
      </c>
      <c r="C11" s="1">
        <v>76.23</v>
      </c>
      <c r="D11" s="1">
        <v>76.59</v>
      </c>
      <c r="F11" s="11">
        <v>214.8</v>
      </c>
      <c r="G11">
        <v>40</v>
      </c>
      <c r="H11">
        <v>40</v>
      </c>
      <c r="I11">
        <v>67.12</v>
      </c>
      <c r="J11">
        <v>67.12</v>
      </c>
      <c r="K11">
        <v>154.30000000000001</v>
      </c>
      <c r="M11" s="1">
        <f t="shared" si="0"/>
        <v>9.11</v>
      </c>
      <c r="N11" s="1">
        <f t="shared" si="1"/>
        <v>9.4699999999999989</v>
      </c>
      <c r="O11" s="1">
        <f t="shared" si="2"/>
        <v>60.5</v>
      </c>
    </row>
    <row r="12" spans="1:15" s="1" customFormat="1" x14ac:dyDescent="0.3">
      <c r="A12" s="1">
        <v>2</v>
      </c>
      <c r="B12" s="1">
        <v>136</v>
      </c>
      <c r="C12" s="1">
        <v>66.27</v>
      </c>
      <c r="D12" s="1">
        <v>59.62</v>
      </c>
      <c r="F12" s="11">
        <v>128.1</v>
      </c>
      <c r="G12">
        <v>43</v>
      </c>
      <c r="H12">
        <v>43</v>
      </c>
      <c r="I12">
        <v>54.3</v>
      </c>
      <c r="J12">
        <v>54.3</v>
      </c>
      <c r="K12">
        <v>92.46</v>
      </c>
      <c r="M12" s="1">
        <f t="shared" si="0"/>
        <v>11.969999999999999</v>
      </c>
      <c r="N12" s="1">
        <f t="shared" si="1"/>
        <v>5.32</v>
      </c>
      <c r="O12" s="1">
        <f t="shared" si="2"/>
        <v>35.64</v>
      </c>
    </row>
    <row r="13" spans="1:15" s="1" customFormat="1" x14ac:dyDescent="0.3">
      <c r="A13" s="1">
        <v>2</v>
      </c>
      <c r="B13" s="1">
        <v>151</v>
      </c>
      <c r="C13" s="1">
        <v>62.13</v>
      </c>
      <c r="D13" s="1">
        <v>59.12</v>
      </c>
      <c r="F13" s="11">
        <v>110.5</v>
      </c>
      <c r="G13">
        <v>53</v>
      </c>
      <c r="H13">
        <v>53</v>
      </c>
      <c r="I13">
        <v>69.06</v>
      </c>
      <c r="J13">
        <v>69.06</v>
      </c>
      <c r="K13">
        <v>163.69999999999999</v>
      </c>
      <c r="M13" s="1">
        <f t="shared" si="0"/>
        <v>6.93</v>
      </c>
      <c r="N13" s="1">
        <f t="shared" si="1"/>
        <v>9.9400000000000048</v>
      </c>
      <c r="O13" s="1">
        <f t="shared" si="2"/>
        <v>53.199999999999989</v>
      </c>
    </row>
    <row r="14" spans="1:15" s="1" customFormat="1" x14ac:dyDescent="0.3">
      <c r="A14" s="1">
        <v>2</v>
      </c>
      <c r="B14" s="1">
        <v>163</v>
      </c>
      <c r="C14" s="1">
        <v>74.11</v>
      </c>
      <c r="D14" s="1">
        <v>75.23</v>
      </c>
      <c r="F14" s="11">
        <v>200.1</v>
      </c>
      <c r="G14">
        <v>46</v>
      </c>
      <c r="H14">
        <v>46</v>
      </c>
      <c r="I14">
        <v>55.94</v>
      </c>
      <c r="J14">
        <v>55.94</v>
      </c>
      <c r="K14">
        <v>100.37</v>
      </c>
      <c r="M14" s="1">
        <f t="shared" si="0"/>
        <v>18.170000000000002</v>
      </c>
      <c r="N14" s="1">
        <f t="shared" si="1"/>
        <v>19.290000000000006</v>
      </c>
      <c r="O14" s="1">
        <f t="shared" si="2"/>
        <v>99.72999999999999</v>
      </c>
    </row>
    <row r="15" spans="1:15" s="1" customFormat="1" x14ac:dyDescent="0.3">
      <c r="A15" s="1">
        <v>2</v>
      </c>
      <c r="B15" s="1">
        <v>164</v>
      </c>
      <c r="C15" s="1">
        <v>75.31</v>
      </c>
      <c r="D15" s="1">
        <v>70.260000000000005</v>
      </c>
      <c r="F15" s="11">
        <v>191.6</v>
      </c>
      <c r="G15">
        <v>47</v>
      </c>
      <c r="H15">
        <v>47</v>
      </c>
      <c r="I15">
        <v>55.97</v>
      </c>
      <c r="J15">
        <v>55.97</v>
      </c>
      <c r="K15">
        <v>100.52</v>
      </c>
      <c r="M15" s="1">
        <f t="shared" si="0"/>
        <v>19.340000000000003</v>
      </c>
      <c r="N15" s="1">
        <f t="shared" si="1"/>
        <v>14.290000000000006</v>
      </c>
      <c r="O15" s="1">
        <f t="shared" si="2"/>
        <v>91.08</v>
      </c>
    </row>
    <row r="16" spans="1:15" s="1" customFormat="1" x14ac:dyDescent="0.3">
      <c r="A16" s="1">
        <v>2</v>
      </c>
      <c r="B16" s="1">
        <v>167</v>
      </c>
      <c r="C16" s="1">
        <v>63.68</v>
      </c>
      <c r="D16" s="1">
        <v>66.069999999999993</v>
      </c>
      <c r="F16" s="11">
        <v>136.4</v>
      </c>
      <c r="G16">
        <v>54</v>
      </c>
      <c r="H16">
        <v>54</v>
      </c>
      <c r="I16">
        <v>56.43</v>
      </c>
      <c r="J16">
        <v>56.43</v>
      </c>
      <c r="K16">
        <v>102.75</v>
      </c>
      <c r="M16" s="1">
        <f t="shared" si="0"/>
        <v>7.25</v>
      </c>
      <c r="N16" s="1">
        <f t="shared" si="1"/>
        <v>9.6399999999999935</v>
      </c>
      <c r="O16" s="1">
        <f t="shared" si="2"/>
        <v>33.650000000000006</v>
      </c>
    </row>
    <row r="17" spans="1:15" s="1" customFormat="1" x14ac:dyDescent="0.3">
      <c r="A17" s="1">
        <v>2</v>
      </c>
      <c r="B17" s="1">
        <v>168</v>
      </c>
      <c r="C17" s="1">
        <v>58.19</v>
      </c>
      <c r="D17" s="1">
        <v>49.83</v>
      </c>
      <c r="F17" s="11">
        <v>81.599999999999994</v>
      </c>
      <c r="G17">
        <v>43</v>
      </c>
      <c r="H17">
        <v>44</v>
      </c>
      <c r="I17">
        <v>43.77</v>
      </c>
      <c r="J17">
        <v>44.79</v>
      </c>
      <c r="K17">
        <v>43.5</v>
      </c>
      <c r="M17" s="1">
        <f t="shared" si="0"/>
        <v>14.419999999999995</v>
      </c>
      <c r="N17" s="1">
        <f t="shared" si="1"/>
        <v>5.0399999999999991</v>
      </c>
      <c r="O17" s="1">
        <f t="shared" si="2"/>
        <v>38.099999999999994</v>
      </c>
    </row>
    <row r="18" spans="1:15" s="1" customFormat="1" x14ac:dyDescent="0.3">
      <c r="A18" s="1">
        <v>2</v>
      </c>
      <c r="B18" s="1">
        <v>171</v>
      </c>
      <c r="C18" s="1">
        <v>64.430000000000007</v>
      </c>
      <c r="D18" s="1">
        <v>54.57</v>
      </c>
      <c r="F18" s="11">
        <v>102.3</v>
      </c>
      <c r="G18">
        <v>52</v>
      </c>
      <c r="H18">
        <v>52</v>
      </c>
      <c r="I18">
        <v>53.62</v>
      </c>
      <c r="J18">
        <v>53.62</v>
      </c>
      <c r="K18">
        <v>89.14</v>
      </c>
      <c r="M18" s="1">
        <f t="shared" si="0"/>
        <v>10.810000000000009</v>
      </c>
      <c r="N18" s="1">
        <f t="shared" si="1"/>
        <v>0.95000000000000284</v>
      </c>
      <c r="O18" s="1">
        <f t="shared" si="2"/>
        <v>13.159999999999997</v>
      </c>
    </row>
    <row r="19" spans="1:15" s="1" customFormat="1" x14ac:dyDescent="0.3">
      <c r="A19" s="1">
        <v>2</v>
      </c>
      <c r="B19" s="1">
        <v>174</v>
      </c>
      <c r="C19" s="1">
        <v>75.55</v>
      </c>
      <c r="D19" s="1">
        <v>78.27</v>
      </c>
      <c r="F19" s="11">
        <v>207.1</v>
      </c>
      <c r="G19">
        <v>74</v>
      </c>
      <c r="H19">
        <v>75</v>
      </c>
      <c r="I19">
        <v>73.739999999999995</v>
      </c>
      <c r="J19">
        <v>74.739999999999995</v>
      </c>
      <c r="K19">
        <v>188.09</v>
      </c>
      <c r="M19" s="1">
        <f t="shared" si="0"/>
        <v>1.8100000000000023</v>
      </c>
      <c r="N19" s="1">
        <f t="shared" si="1"/>
        <v>3.5300000000000011</v>
      </c>
      <c r="O19" s="1">
        <f t="shared" si="2"/>
        <v>19.009999999999991</v>
      </c>
    </row>
    <row r="22" spans="1:15" x14ac:dyDescent="0.3">
      <c r="E22">
        <f>SUM(E2:E21)</f>
        <v>0</v>
      </c>
      <c r="F22" s="2">
        <f>SUM(F2:F21)/1000</f>
        <v>3.0116000000000001</v>
      </c>
      <c r="G22" s="2">
        <f>AVERAGE(G2:G21)</f>
        <v>50.388888888888886</v>
      </c>
      <c r="H22" s="2">
        <f>AVERAGE(H2:H21)</f>
        <v>50.5</v>
      </c>
      <c r="I22" s="2"/>
      <c r="K22" s="2">
        <f>SUM(K2:K21)</f>
        <v>2457.46</v>
      </c>
      <c r="M22">
        <f t="shared" ref="M22:N22" si="3">AVERAGE(M2:M21)</f>
        <v>9.2744444444444465</v>
      </c>
      <c r="N22">
        <f t="shared" si="3"/>
        <v>7.4844444444444447</v>
      </c>
      <c r="O22">
        <f>AVERAGE(O2:O21)</f>
        <v>41.165555555555549</v>
      </c>
    </row>
    <row r="24" spans="1:15" x14ac:dyDescent="0.3">
      <c r="F24" s="2">
        <f>COUNT(F2:F19)</f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G20" sqref="G20"/>
    </sheetView>
  </sheetViews>
  <sheetFormatPr baseColWidth="10" defaultRowHeight="14.4" x14ac:dyDescent="0.3"/>
  <cols>
    <col min="6" max="6" width="18.21875" style="2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</row>
    <row r="2" spans="1:6" x14ac:dyDescent="0.3">
      <c r="A2">
        <v>2</v>
      </c>
      <c r="B2">
        <v>100</v>
      </c>
      <c r="C2">
        <v>74.77</v>
      </c>
      <c r="D2">
        <v>73.92</v>
      </c>
      <c r="E2">
        <v>202</v>
      </c>
    </row>
    <row r="3" spans="1:6" x14ac:dyDescent="0.3">
      <c r="A3">
        <v>2</v>
      </c>
      <c r="B3">
        <v>101</v>
      </c>
      <c r="C3">
        <v>60.82</v>
      </c>
      <c r="D3">
        <v>54.96</v>
      </c>
      <c r="E3">
        <v>101.6</v>
      </c>
    </row>
    <row r="4" spans="1:6" x14ac:dyDescent="0.3">
      <c r="A4">
        <v>2</v>
      </c>
      <c r="B4">
        <v>102</v>
      </c>
      <c r="C4">
        <v>73.61</v>
      </c>
      <c r="D4">
        <v>67.209999999999994</v>
      </c>
      <c r="E4">
        <v>171.3</v>
      </c>
    </row>
    <row r="5" spans="1:6" x14ac:dyDescent="0.3">
      <c r="A5">
        <v>2</v>
      </c>
      <c r="B5">
        <v>103</v>
      </c>
      <c r="C5">
        <v>71.98</v>
      </c>
      <c r="D5">
        <v>63.31</v>
      </c>
      <c r="E5">
        <v>163.9</v>
      </c>
    </row>
    <row r="6" spans="1:6" x14ac:dyDescent="0.3">
      <c r="A6">
        <v>2</v>
      </c>
      <c r="B6">
        <v>104</v>
      </c>
      <c r="C6">
        <v>75.28</v>
      </c>
      <c r="D6">
        <v>77.180000000000007</v>
      </c>
      <c r="E6">
        <v>208.1</v>
      </c>
    </row>
    <row r="7" spans="1:6" x14ac:dyDescent="0.3">
      <c r="A7">
        <v>2</v>
      </c>
      <c r="B7">
        <v>105</v>
      </c>
      <c r="C7">
        <v>68.790000000000006</v>
      </c>
      <c r="D7">
        <v>64.48</v>
      </c>
      <c r="E7">
        <v>148</v>
      </c>
    </row>
    <row r="8" spans="1:6" x14ac:dyDescent="0.3">
      <c r="A8">
        <v>2</v>
      </c>
      <c r="B8">
        <v>106</v>
      </c>
      <c r="C8">
        <v>75.88</v>
      </c>
      <c r="D8">
        <v>79.78</v>
      </c>
      <c r="E8">
        <v>213.6</v>
      </c>
    </row>
    <row r="9" spans="1:6" x14ac:dyDescent="0.3">
      <c r="A9">
        <v>2</v>
      </c>
      <c r="B9">
        <v>107</v>
      </c>
      <c r="C9">
        <v>76.099999999999994</v>
      </c>
      <c r="D9">
        <v>77.650000000000006</v>
      </c>
      <c r="E9">
        <v>204.5</v>
      </c>
    </row>
    <row r="10" spans="1:6" x14ac:dyDescent="0.3">
      <c r="A10">
        <v>2</v>
      </c>
      <c r="B10">
        <v>108</v>
      </c>
      <c r="C10">
        <v>69.47</v>
      </c>
      <c r="D10">
        <v>72.599999999999994</v>
      </c>
      <c r="E10">
        <v>158.80000000000001</v>
      </c>
    </row>
    <row r="11" spans="1:6" x14ac:dyDescent="0.3">
      <c r="A11">
        <v>2</v>
      </c>
      <c r="B11">
        <v>109</v>
      </c>
      <c r="C11">
        <v>70.14</v>
      </c>
      <c r="D11">
        <v>62.54</v>
      </c>
      <c r="E11">
        <v>151.1</v>
      </c>
    </row>
    <row r="12" spans="1:6" x14ac:dyDescent="0.3">
      <c r="A12">
        <v>2</v>
      </c>
      <c r="B12">
        <v>110</v>
      </c>
      <c r="C12">
        <v>66.650000000000006</v>
      </c>
      <c r="D12">
        <v>65.89</v>
      </c>
      <c r="E12">
        <v>156.6</v>
      </c>
    </row>
    <row r="13" spans="1:6" x14ac:dyDescent="0.3">
      <c r="A13">
        <v>2</v>
      </c>
      <c r="B13">
        <v>111</v>
      </c>
      <c r="C13">
        <v>71.92</v>
      </c>
      <c r="D13">
        <v>67.400000000000006</v>
      </c>
      <c r="E13">
        <v>166.2</v>
      </c>
    </row>
    <row r="14" spans="1:6" x14ac:dyDescent="0.3">
      <c r="A14">
        <v>2</v>
      </c>
      <c r="B14">
        <v>112</v>
      </c>
      <c r="C14">
        <v>75.16</v>
      </c>
      <c r="D14">
        <v>69.3</v>
      </c>
      <c r="E14">
        <v>199.5</v>
      </c>
    </row>
    <row r="15" spans="1:6" x14ac:dyDescent="0.3">
      <c r="A15">
        <v>2</v>
      </c>
      <c r="B15">
        <v>113</v>
      </c>
      <c r="C15">
        <v>71.52</v>
      </c>
      <c r="D15">
        <v>73.17</v>
      </c>
      <c r="E15">
        <v>175.2</v>
      </c>
    </row>
    <row r="16" spans="1:6" x14ac:dyDescent="0.3">
      <c r="A16">
        <v>2</v>
      </c>
      <c r="B16">
        <v>114</v>
      </c>
      <c r="C16">
        <v>74.819999999999993</v>
      </c>
      <c r="D16">
        <v>74.430000000000007</v>
      </c>
      <c r="E16">
        <v>185.2</v>
      </c>
    </row>
    <row r="17" spans="1:7" x14ac:dyDescent="0.3">
      <c r="A17">
        <v>2</v>
      </c>
      <c r="B17">
        <v>115</v>
      </c>
      <c r="C17">
        <v>81.03</v>
      </c>
      <c r="D17">
        <v>78.680000000000007</v>
      </c>
      <c r="E17">
        <v>230.9</v>
      </c>
    </row>
    <row r="18" spans="1:7" x14ac:dyDescent="0.3">
      <c r="A18">
        <v>2</v>
      </c>
      <c r="B18">
        <v>116</v>
      </c>
      <c r="C18">
        <v>69.3</v>
      </c>
      <c r="D18">
        <v>70.319999999999993</v>
      </c>
      <c r="E18">
        <v>172.9</v>
      </c>
    </row>
    <row r="19" spans="1:7" x14ac:dyDescent="0.3">
      <c r="A19">
        <v>2</v>
      </c>
      <c r="B19">
        <v>117</v>
      </c>
      <c r="C19">
        <v>80.47</v>
      </c>
      <c r="D19">
        <v>74.8</v>
      </c>
      <c r="E19">
        <v>232.3</v>
      </c>
    </row>
    <row r="20" spans="1:7" s="1" customFormat="1" x14ac:dyDescent="0.3">
      <c r="A20" s="1">
        <v>2</v>
      </c>
      <c r="B20" s="1">
        <v>118</v>
      </c>
      <c r="C20" s="1">
        <v>71.61</v>
      </c>
      <c r="D20" s="1">
        <v>70.28</v>
      </c>
      <c r="F20" s="11">
        <v>171.8</v>
      </c>
      <c r="G20" s="1">
        <v>1</v>
      </c>
    </row>
    <row r="21" spans="1:7" s="1" customFormat="1" x14ac:dyDescent="0.3">
      <c r="A21" s="1">
        <v>2</v>
      </c>
      <c r="B21" s="1">
        <v>119</v>
      </c>
      <c r="C21" s="1">
        <v>70.62</v>
      </c>
      <c r="D21" s="1">
        <v>72.3</v>
      </c>
      <c r="F21" s="11">
        <v>183.2</v>
      </c>
      <c r="G21" s="1">
        <v>1</v>
      </c>
    </row>
    <row r="22" spans="1:7" x14ac:dyDescent="0.3">
      <c r="A22">
        <v>2</v>
      </c>
      <c r="B22">
        <v>120</v>
      </c>
      <c r="C22">
        <v>77.760000000000005</v>
      </c>
      <c r="D22">
        <v>76.45</v>
      </c>
      <c r="E22">
        <v>231.9</v>
      </c>
    </row>
    <row r="23" spans="1:7" x14ac:dyDescent="0.3">
      <c r="A23">
        <v>2</v>
      </c>
      <c r="B23">
        <v>121</v>
      </c>
      <c r="C23">
        <v>76.459999999999994</v>
      </c>
      <c r="D23">
        <v>75.400000000000006</v>
      </c>
      <c r="E23">
        <v>219.8</v>
      </c>
    </row>
    <row r="24" spans="1:7" s="1" customFormat="1" x14ac:dyDescent="0.3">
      <c r="A24" s="1">
        <v>2</v>
      </c>
      <c r="B24" s="1">
        <v>122</v>
      </c>
      <c r="C24" s="1">
        <v>68.37</v>
      </c>
      <c r="D24" s="1">
        <v>63.11</v>
      </c>
      <c r="F24" s="11">
        <v>141.6</v>
      </c>
      <c r="G24" s="1">
        <v>1</v>
      </c>
    </row>
    <row r="25" spans="1:7" s="1" customFormat="1" x14ac:dyDescent="0.3">
      <c r="A25" s="1">
        <v>2</v>
      </c>
      <c r="B25" s="1">
        <v>123</v>
      </c>
      <c r="C25" s="1">
        <v>72.790000000000006</v>
      </c>
      <c r="D25" s="1">
        <v>70.38</v>
      </c>
      <c r="F25" s="11">
        <v>177.8</v>
      </c>
      <c r="G25" s="1">
        <v>1</v>
      </c>
    </row>
    <row r="26" spans="1:7" s="1" customFormat="1" x14ac:dyDescent="0.3">
      <c r="A26" s="1">
        <v>2</v>
      </c>
      <c r="B26" s="1">
        <v>124</v>
      </c>
      <c r="C26" s="1">
        <v>80.7</v>
      </c>
      <c r="D26" s="1">
        <v>71.010000000000005</v>
      </c>
      <c r="F26" s="11">
        <v>217.7</v>
      </c>
      <c r="G26" s="1">
        <v>1</v>
      </c>
    </row>
    <row r="27" spans="1:7" s="1" customFormat="1" x14ac:dyDescent="0.3">
      <c r="A27" s="1">
        <v>2</v>
      </c>
      <c r="B27" s="1">
        <v>125</v>
      </c>
      <c r="C27" s="1">
        <v>82.78</v>
      </c>
      <c r="D27" s="1">
        <v>83.49</v>
      </c>
      <c r="F27" s="11">
        <v>269.89999999999998</v>
      </c>
      <c r="G27" s="1">
        <v>1</v>
      </c>
    </row>
    <row r="28" spans="1:7" x14ac:dyDescent="0.3">
      <c r="A28">
        <v>2</v>
      </c>
      <c r="B28">
        <v>126</v>
      </c>
      <c r="C28">
        <v>77.510000000000005</v>
      </c>
      <c r="D28">
        <v>80.03</v>
      </c>
      <c r="E28">
        <v>228.9</v>
      </c>
    </row>
    <row r="29" spans="1:7" x14ac:dyDescent="0.3">
      <c r="A29">
        <v>2</v>
      </c>
      <c r="B29">
        <v>127</v>
      </c>
      <c r="C29">
        <v>68.209999999999994</v>
      </c>
      <c r="D29">
        <v>68.2</v>
      </c>
      <c r="E29">
        <v>156.1</v>
      </c>
    </row>
    <row r="30" spans="1:7" x14ac:dyDescent="0.3">
      <c r="A30">
        <v>2</v>
      </c>
      <c r="B30">
        <v>128</v>
      </c>
      <c r="C30">
        <v>67</v>
      </c>
      <c r="D30">
        <v>63.87</v>
      </c>
      <c r="E30">
        <v>142.4</v>
      </c>
    </row>
    <row r="31" spans="1:7" s="1" customFormat="1" x14ac:dyDescent="0.3">
      <c r="A31" s="1">
        <v>2</v>
      </c>
      <c r="B31" s="1">
        <v>129</v>
      </c>
      <c r="C31" s="1">
        <v>75.87</v>
      </c>
      <c r="D31" s="1">
        <v>69.790000000000006</v>
      </c>
      <c r="F31" s="11">
        <v>194.5</v>
      </c>
      <c r="G31" s="1">
        <v>1</v>
      </c>
    </row>
    <row r="32" spans="1:7" x14ac:dyDescent="0.3">
      <c r="A32">
        <v>2</v>
      </c>
      <c r="B32">
        <v>130</v>
      </c>
      <c r="C32">
        <v>69.45</v>
      </c>
      <c r="D32">
        <v>71.72</v>
      </c>
      <c r="E32">
        <v>178.1</v>
      </c>
    </row>
    <row r="33" spans="1:7" x14ac:dyDescent="0.3">
      <c r="A33">
        <v>2</v>
      </c>
      <c r="B33">
        <v>131</v>
      </c>
      <c r="C33">
        <v>69.31</v>
      </c>
      <c r="D33">
        <v>67.02</v>
      </c>
      <c r="E33">
        <v>157.19999999999999</v>
      </c>
    </row>
    <row r="34" spans="1:7" s="1" customFormat="1" x14ac:dyDescent="0.3">
      <c r="A34" s="1">
        <v>2</v>
      </c>
      <c r="B34" s="1">
        <v>132</v>
      </c>
      <c r="C34" s="1">
        <v>72.84</v>
      </c>
      <c r="D34" s="1">
        <v>70.09</v>
      </c>
      <c r="F34" s="11">
        <v>172.9</v>
      </c>
      <c r="G34" s="1">
        <v>1</v>
      </c>
    </row>
    <row r="35" spans="1:7" s="1" customFormat="1" x14ac:dyDescent="0.3">
      <c r="A35" s="1">
        <v>2</v>
      </c>
      <c r="B35" s="1">
        <v>133</v>
      </c>
      <c r="C35" s="1">
        <v>64.28</v>
      </c>
      <c r="D35" s="1">
        <v>57.2</v>
      </c>
      <c r="F35" s="11">
        <v>109.7</v>
      </c>
      <c r="G35" s="1">
        <v>1</v>
      </c>
    </row>
    <row r="36" spans="1:7" s="1" customFormat="1" x14ac:dyDescent="0.3">
      <c r="A36" s="1">
        <v>2</v>
      </c>
      <c r="B36" s="1">
        <v>134</v>
      </c>
      <c r="C36" s="1">
        <v>76.23</v>
      </c>
      <c r="D36" s="1">
        <v>76.59</v>
      </c>
      <c r="F36" s="11">
        <v>214.8</v>
      </c>
      <c r="G36" s="1">
        <v>1</v>
      </c>
    </row>
    <row r="37" spans="1:7" x14ac:dyDescent="0.3">
      <c r="A37">
        <v>2</v>
      </c>
      <c r="B37">
        <v>135</v>
      </c>
      <c r="C37">
        <v>75.2</v>
      </c>
      <c r="D37">
        <v>71.56</v>
      </c>
      <c r="E37">
        <v>210.2</v>
      </c>
    </row>
    <row r="38" spans="1:7" s="1" customFormat="1" x14ac:dyDescent="0.3">
      <c r="A38" s="1">
        <v>2</v>
      </c>
      <c r="B38" s="1">
        <v>136</v>
      </c>
      <c r="C38" s="1">
        <v>66.27</v>
      </c>
      <c r="D38" s="1">
        <v>59.62</v>
      </c>
      <c r="F38" s="11">
        <v>128.1</v>
      </c>
      <c r="G38" s="1">
        <v>1</v>
      </c>
    </row>
    <row r="39" spans="1:7" x14ac:dyDescent="0.3">
      <c r="A39">
        <v>2</v>
      </c>
      <c r="B39">
        <v>137</v>
      </c>
      <c r="C39">
        <v>70.2</v>
      </c>
      <c r="D39">
        <v>66.22</v>
      </c>
      <c r="E39">
        <v>165.6</v>
      </c>
    </row>
    <row r="40" spans="1:7" x14ac:dyDescent="0.3">
      <c r="A40">
        <v>2</v>
      </c>
      <c r="B40">
        <v>138</v>
      </c>
      <c r="C40">
        <v>68.02</v>
      </c>
      <c r="D40">
        <v>59.32</v>
      </c>
      <c r="E40">
        <v>145.69999999999999</v>
      </c>
    </row>
    <row r="41" spans="1:7" x14ac:dyDescent="0.3">
      <c r="A41">
        <v>2</v>
      </c>
      <c r="B41">
        <v>139</v>
      </c>
      <c r="C41">
        <v>72.650000000000006</v>
      </c>
      <c r="D41">
        <v>67.94</v>
      </c>
      <c r="E41">
        <v>170.7</v>
      </c>
    </row>
    <row r="42" spans="1:7" x14ac:dyDescent="0.3">
      <c r="A42">
        <v>2</v>
      </c>
      <c r="B42">
        <v>140</v>
      </c>
      <c r="C42">
        <v>69.400000000000006</v>
      </c>
      <c r="D42">
        <v>64.069999999999993</v>
      </c>
      <c r="E42">
        <v>156.6</v>
      </c>
    </row>
    <row r="43" spans="1:7" x14ac:dyDescent="0.3">
      <c r="A43">
        <v>2</v>
      </c>
      <c r="B43">
        <v>141</v>
      </c>
      <c r="C43">
        <v>78.94</v>
      </c>
      <c r="D43">
        <v>71.14</v>
      </c>
      <c r="E43">
        <v>205.4</v>
      </c>
    </row>
    <row r="44" spans="1:7" x14ac:dyDescent="0.3">
      <c r="A44">
        <v>2</v>
      </c>
      <c r="B44">
        <v>142</v>
      </c>
      <c r="C44">
        <v>74.91</v>
      </c>
      <c r="D44">
        <v>73.08</v>
      </c>
      <c r="E44">
        <v>203.9</v>
      </c>
    </row>
    <row r="45" spans="1:7" x14ac:dyDescent="0.3">
      <c r="A45">
        <v>2</v>
      </c>
      <c r="B45">
        <v>143</v>
      </c>
      <c r="C45">
        <v>72.27</v>
      </c>
      <c r="D45">
        <v>73.61</v>
      </c>
      <c r="E45">
        <v>185.1</v>
      </c>
    </row>
    <row r="46" spans="1:7" x14ac:dyDescent="0.3">
      <c r="A46">
        <v>2</v>
      </c>
      <c r="B46">
        <v>144</v>
      </c>
      <c r="C46">
        <v>70.89</v>
      </c>
      <c r="D46">
        <v>70.23</v>
      </c>
      <c r="E46">
        <v>167.3</v>
      </c>
    </row>
    <row r="47" spans="1:7" x14ac:dyDescent="0.3">
      <c r="A47">
        <v>2</v>
      </c>
      <c r="B47">
        <v>145</v>
      </c>
      <c r="C47">
        <v>75.03</v>
      </c>
      <c r="D47">
        <v>69.14</v>
      </c>
      <c r="E47">
        <v>172.7</v>
      </c>
    </row>
    <row r="48" spans="1:7" x14ac:dyDescent="0.3">
      <c r="A48">
        <v>2</v>
      </c>
      <c r="B48">
        <v>146</v>
      </c>
      <c r="C48">
        <v>66.95</v>
      </c>
      <c r="D48">
        <v>64.900000000000006</v>
      </c>
      <c r="E48">
        <v>132.9</v>
      </c>
    </row>
    <row r="49" spans="1:7" x14ac:dyDescent="0.3">
      <c r="A49">
        <v>2</v>
      </c>
      <c r="B49">
        <v>147</v>
      </c>
      <c r="C49">
        <v>77.09</v>
      </c>
      <c r="D49">
        <v>74.83</v>
      </c>
      <c r="E49">
        <v>209.7</v>
      </c>
    </row>
    <row r="50" spans="1:7" x14ac:dyDescent="0.3">
      <c r="A50">
        <v>2</v>
      </c>
      <c r="B50">
        <v>148</v>
      </c>
      <c r="C50">
        <v>67.239999999999995</v>
      </c>
      <c r="D50">
        <v>58.27</v>
      </c>
      <c r="E50">
        <v>134.19999999999999</v>
      </c>
    </row>
    <row r="51" spans="1:7" x14ac:dyDescent="0.3">
      <c r="A51">
        <v>2</v>
      </c>
      <c r="B51">
        <v>149</v>
      </c>
      <c r="C51">
        <v>70.83</v>
      </c>
      <c r="D51">
        <v>66.42</v>
      </c>
      <c r="E51">
        <v>149.5</v>
      </c>
    </row>
    <row r="52" spans="1:7" x14ac:dyDescent="0.3">
      <c r="A52">
        <v>2</v>
      </c>
      <c r="B52">
        <v>150</v>
      </c>
      <c r="C52">
        <v>74.33</v>
      </c>
      <c r="D52">
        <v>67.63</v>
      </c>
      <c r="E52">
        <v>174.9</v>
      </c>
    </row>
    <row r="53" spans="1:7" s="1" customFormat="1" x14ac:dyDescent="0.3">
      <c r="A53" s="1">
        <v>2</v>
      </c>
      <c r="B53" s="1">
        <v>151</v>
      </c>
      <c r="C53" s="1">
        <v>62.13</v>
      </c>
      <c r="D53" s="1">
        <v>59.12</v>
      </c>
      <c r="F53" s="11">
        <v>110.5</v>
      </c>
      <c r="G53" s="1">
        <v>1</v>
      </c>
    </row>
    <row r="54" spans="1:7" x14ac:dyDescent="0.3">
      <c r="A54">
        <v>2</v>
      </c>
      <c r="B54">
        <v>152</v>
      </c>
      <c r="C54">
        <v>71.430000000000007</v>
      </c>
      <c r="D54">
        <v>70.27</v>
      </c>
      <c r="E54">
        <v>172.2</v>
      </c>
    </row>
    <row r="55" spans="1:7" x14ac:dyDescent="0.3">
      <c r="A55">
        <v>2</v>
      </c>
      <c r="B55">
        <v>153</v>
      </c>
      <c r="C55">
        <v>74.66</v>
      </c>
      <c r="D55">
        <v>68.56</v>
      </c>
      <c r="E55">
        <v>197.1</v>
      </c>
    </row>
    <row r="56" spans="1:7" x14ac:dyDescent="0.3">
      <c r="A56">
        <v>2</v>
      </c>
      <c r="B56">
        <v>154</v>
      </c>
      <c r="C56">
        <v>74.98</v>
      </c>
      <c r="D56">
        <v>78.61</v>
      </c>
      <c r="E56">
        <v>197.4</v>
      </c>
    </row>
    <row r="57" spans="1:7" x14ac:dyDescent="0.3">
      <c r="A57">
        <v>2</v>
      </c>
      <c r="B57">
        <v>155</v>
      </c>
      <c r="C57">
        <v>74.91</v>
      </c>
      <c r="D57">
        <v>69.44</v>
      </c>
      <c r="E57">
        <v>197.3</v>
      </c>
    </row>
    <row r="58" spans="1:7" x14ac:dyDescent="0.3">
      <c r="A58">
        <v>2</v>
      </c>
      <c r="B58">
        <v>156</v>
      </c>
      <c r="C58">
        <v>73.03</v>
      </c>
      <c r="D58">
        <v>68.22</v>
      </c>
      <c r="E58">
        <v>175.8</v>
      </c>
    </row>
    <row r="59" spans="1:7" x14ac:dyDescent="0.3">
      <c r="A59">
        <v>2</v>
      </c>
      <c r="B59">
        <v>157</v>
      </c>
      <c r="C59">
        <v>63.33</v>
      </c>
      <c r="D59">
        <v>58.13</v>
      </c>
      <c r="E59">
        <v>106.3</v>
      </c>
    </row>
    <row r="60" spans="1:7" x14ac:dyDescent="0.3">
      <c r="A60">
        <v>2</v>
      </c>
      <c r="B60">
        <v>158</v>
      </c>
      <c r="C60">
        <v>78.66</v>
      </c>
      <c r="D60">
        <v>71.58</v>
      </c>
      <c r="E60">
        <v>210.1</v>
      </c>
    </row>
    <row r="61" spans="1:7" x14ac:dyDescent="0.3">
      <c r="A61">
        <v>2</v>
      </c>
      <c r="B61">
        <v>159</v>
      </c>
      <c r="C61">
        <v>69.72</v>
      </c>
      <c r="D61">
        <v>65.760000000000005</v>
      </c>
      <c r="E61">
        <v>153.69999999999999</v>
      </c>
    </row>
    <row r="62" spans="1:7" x14ac:dyDescent="0.3">
      <c r="A62">
        <v>2</v>
      </c>
      <c r="B62">
        <v>160</v>
      </c>
      <c r="C62">
        <v>49.85</v>
      </c>
      <c r="D62">
        <v>44.37</v>
      </c>
      <c r="E62">
        <v>47.3</v>
      </c>
    </row>
    <row r="63" spans="1:7" x14ac:dyDescent="0.3">
      <c r="A63">
        <v>2</v>
      </c>
      <c r="B63">
        <v>161</v>
      </c>
      <c r="C63">
        <v>76.84</v>
      </c>
      <c r="D63">
        <v>71.69</v>
      </c>
      <c r="E63">
        <v>204.1</v>
      </c>
    </row>
    <row r="64" spans="1:7" x14ac:dyDescent="0.3">
      <c r="A64">
        <v>2</v>
      </c>
      <c r="B64">
        <v>162</v>
      </c>
      <c r="C64">
        <v>71.56</v>
      </c>
      <c r="D64">
        <v>72.25</v>
      </c>
      <c r="E64">
        <v>177.8</v>
      </c>
    </row>
    <row r="65" spans="1:7" s="1" customFormat="1" x14ac:dyDescent="0.3">
      <c r="A65" s="1">
        <v>2</v>
      </c>
      <c r="B65" s="1">
        <v>163</v>
      </c>
      <c r="C65" s="1">
        <v>74.11</v>
      </c>
      <c r="D65" s="1">
        <v>75.23</v>
      </c>
      <c r="F65" s="11">
        <v>200.1</v>
      </c>
      <c r="G65" s="1">
        <v>1</v>
      </c>
    </row>
    <row r="66" spans="1:7" s="1" customFormat="1" x14ac:dyDescent="0.3">
      <c r="A66" s="1">
        <v>2</v>
      </c>
      <c r="B66" s="1">
        <v>164</v>
      </c>
      <c r="C66" s="1">
        <v>75.31</v>
      </c>
      <c r="D66" s="1">
        <v>70.260000000000005</v>
      </c>
      <c r="F66" s="11">
        <v>191.6</v>
      </c>
      <c r="G66" s="1">
        <v>1</v>
      </c>
    </row>
    <row r="67" spans="1:7" x14ac:dyDescent="0.3">
      <c r="A67">
        <v>2</v>
      </c>
      <c r="B67">
        <v>165</v>
      </c>
      <c r="C67">
        <v>70.92</v>
      </c>
      <c r="D67">
        <v>65.59</v>
      </c>
      <c r="E67">
        <v>148.4</v>
      </c>
    </row>
    <row r="68" spans="1:7" x14ac:dyDescent="0.3">
      <c r="A68">
        <v>2</v>
      </c>
      <c r="B68">
        <v>166</v>
      </c>
      <c r="C68">
        <v>56.14</v>
      </c>
      <c r="D68">
        <v>56.52</v>
      </c>
      <c r="E68">
        <v>80.5</v>
      </c>
    </row>
    <row r="69" spans="1:7" s="1" customFormat="1" x14ac:dyDescent="0.3">
      <c r="A69" s="1">
        <v>2</v>
      </c>
      <c r="B69" s="1">
        <v>167</v>
      </c>
      <c r="C69" s="1">
        <v>63.68</v>
      </c>
      <c r="D69" s="1">
        <v>66.069999999999993</v>
      </c>
      <c r="F69" s="11">
        <v>136.4</v>
      </c>
      <c r="G69" s="1">
        <v>1</v>
      </c>
    </row>
    <row r="70" spans="1:7" s="1" customFormat="1" x14ac:dyDescent="0.3">
      <c r="A70" s="1">
        <v>2</v>
      </c>
      <c r="B70" s="1">
        <v>168</v>
      </c>
      <c r="C70" s="1">
        <v>58.19</v>
      </c>
      <c r="D70" s="1">
        <v>49.83</v>
      </c>
      <c r="F70" s="11">
        <v>81.599999999999994</v>
      </c>
      <c r="G70" s="1">
        <v>1</v>
      </c>
    </row>
    <row r="71" spans="1:7" x14ac:dyDescent="0.3">
      <c r="A71">
        <v>2</v>
      </c>
      <c r="B71">
        <v>169</v>
      </c>
      <c r="C71">
        <v>62.81</v>
      </c>
      <c r="D71">
        <v>65</v>
      </c>
      <c r="E71">
        <v>119.2</v>
      </c>
    </row>
    <row r="72" spans="1:7" x14ac:dyDescent="0.3">
      <c r="A72">
        <v>2</v>
      </c>
      <c r="B72">
        <v>170</v>
      </c>
      <c r="C72">
        <v>70.790000000000006</v>
      </c>
      <c r="D72">
        <v>75.37</v>
      </c>
      <c r="E72">
        <v>178.4</v>
      </c>
    </row>
    <row r="73" spans="1:7" s="1" customFormat="1" x14ac:dyDescent="0.3">
      <c r="A73" s="1">
        <v>2</v>
      </c>
      <c r="B73" s="1">
        <v>171</v>
      </c>
      <c r="C73" s="1">
        <v>64.430000000000007</v>
      </c>
      <c r="D73" s="1">
        <v>54.57</v>
      </c>
      <c r="F73" s="11">
        <v>102.3</v>
      </c>
      <c r="G73" s="1">
        <v>1</v>
      </c>
    </row>
    <row r="74" spans="1:7" x14ac:dyDescent="0.3">
      <c r="A74">
        <v>2</v>
      </c>
      <c r="B74">
        <v>172</v>
      </c>
      <c r="C74">
        <v>65.03</v>
      </c>
      <c r="D74">
        <v>64.42</v>
      </c>
      <c r="E74">
        <v>135.69999999999999</v>
      </c>
    </row>
    <row r="75" spans="1:7" x14ac:dyDescent="0.3">
      <c r="A75">
        <v>2</v>
      </c>
      <c r="B75">
        <v>173</v>
      </c>
      <c r="C75">
        <v>73.73</v>
      </c>
      <c r="D75">
        <v>66.38</v>
      </c>
      <c r="E75">
        <v>161.80000000000001</v>
      </c>
    </row>
    <row r="76" spans="1:7" s="1" customFormat="1" x14ac:dyDescent="0.3">
      <c r="A76" s="1">
        <v>2</v>
      </c>
      <c r="B76" s="1">
        <v>174</v>
      </c>
      <c r="C76" s="1">
        <v>75.55</v>
      </c>
      <c r="D76" s="1">
        <v>78.27</v>
      </c>
      <c r="F76" s="11">
        <v>207.1</v>
      </c>
      <c r="G76" s="1">
        <v>1</v>
      </c>
    </row>
    <row r="77" spans="1:7" x14ac:dyDescent="0.3">
      <c r="A77">
        <v>2</v>
      </c>
      <c r="B77">
        <v>175</v>
      </c>
      <c r="C77">
        <v>78.13</v>
      </c>
      <c r="D77">
        <v>70.959999999999994</v>
      </c>
      <c r="E77">
        <v>205.6</v>
      </c>
    </row>
    <row r="78" spans="1:7" x14ac:dyDescent="0.3">
      <c r="A78">
        <v>2</v>
      </c>
      <c r="B78">
        <v>176</v>
      </c>
      <c r="C78">
        <v>73.63</v>
      </c>
      <c r="D78">
        <v>66</v>
      </c>
      <c r="E78">
        <v>161.69999999999999</v>
      </c>
    </row>
    <row r="79" spans="1:7" x14ac:dyDescent="0.3">
      <c r="A79">
        <v>2</v>
      </c>
      <c r="B79">
        <v>177</v>
      </c>
      <c r="C79">
        <v>68.06</v>
      </c>
      <c r="D79">
        <v>62.77</v>
      </c>
      <c r="E79">
        <v>133.9</v>
      </c>
    </row>
    <row r="80" spans="1:7" x14ac:dyDescent="0.3">
      <c r="A80">
        <v>2</v>
      </c>
      <c r="B80">
        <v>178</v>
      </c>
      <c r="C80">
        <v>76.11</v>
      </c>
      <c r="D80">
        <v>74.42</v>
      </c>
      <c r="E80">
        <v>193.9</v>
      </c>
    </row>
    <row r="81" spans="1:9" x14ac:dyDescent="0.3">
      <c r="A81">
        <v>2</v>
      </c>
      <c r="B81">
        <v>179</v>
      </c>
      <c r="C81">
        <v>70.14</v>
      </c>
      <c r="D81">
        <v>70.66</v>
      </c>
      <c r="E81">
        <v>169.5</v>
      </c>
    </row>
    <row r="82" spans="1:9" x14ac:dyDescent="0.3">
      <c r="A82">
        <v>2</v>
      </c>
      <c r="B82">
        <v>180</v>
      </c>
      <c r="C82">
        <v>69.17</v>
      </c>
      <c r="D82">
        <v>64.92</v>
      </c>
      <c r="E82">
        <v>155.1</v>
      </c>
    </row>
    <row r="85" spans="1:9" x14ac:dyDescent="0.3">
      <c r="E85">
        <f>SUM(E2:E84)</f>
        <v>10823.3</v>
      </c>
      <c r="F85" s="2">
        <f>SUM(F2:F84)/1000</f>
        <v>3.0116000000000001</v>
      </c>
      <c r="H85">
        <v>2.4500000000000002</v>
      </c>
      <c r="I85" s="2">
        <f>F85-H85</f>
        <v>0.56159999999999988</v>
      </c>
    </row>
    <row r="87" spans="1:9" x14ac:dyDescent="0.3">
      <c r="F87" s="2">
        <f>COUNT(F2:F82)</f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B20" sqref="B20"/>
    </sheetView>
  </sheetViews>
  <sheetFormatPr baseColWidth="10" defaultRowHeight="14.4" x14ac:dyDescent="0.3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ht="28.8" x14ac:dyDescent="0.3">
      <c r="B1" s="3" t="s">
        <v>5</v>
      </c>
      <c r="C1" s="3"/>
      <c r="D1" s="7"/>
      <c r="E1" s="7"/>
      <c r="F1" s="7"/>
    </row>
    <row r="2" spans="2:6" x14ac:dyDescent="0.3">
      <c r="B2" s="3" t="s">
        <v>6</v>
      </c>
      <c r="C2" s="3"/>
      <c r="D2" s="7"/>
      <c r="E2" s="7"/>
      <c r="F2" s="7"/>
    </row>
    <row r="3" spans="2:6" x14ac:dyDescent="0.3">
      <c r="B3" s="4"/>
      <c r="C3" s="4"/>
      <c r="D3" s="8"/>
      <c r="E3" s="8"/>
      <c r="F3" s="8"/>
    </row>
    <row r="4" spans="2:6" ht="43.2" x14ac:dyDescent="0.3">
      <c r="B4" s="4" t="s">
        <v>7</v>
      </c>
      <c r="C4" s="4"/>
      <c r="D4" s="8"/>
      <c r="E4" s="8"/>
      <c r="F4" s="8"/>
    </row>
    <row r="5" spans="2:6" x14ac:dyDescent="0.3">
      <c r="B5" s="4"/>
      <c r="C5" s="4"/>
      <c r="D5" s="8"/>
      <c r="E5" s="8"/>
      <c r="F5" s="8"/>
    </row>
    <row r="6" spans="2:6" ht="28.8" x14ac:dyDescent="0.3">
      <c r="B6" s="3" t="s">
        <v>8</v>
      </c>
      <c r="C6" s="3"/>
      <c r="D6" s="7"/>
      <c r="E6" s="7" t="s">
        <v>9</v>
      </c>
      <c r="F6" s="7" t="s">
        <v>10</v>
      </c>
    </row>
    <row r="7" spans="2:6" ht="15" thickBot="1" x14ac:dyDescent="0.35">
      <c r="B7" s="4"/>
      <c r="C7" s="4"/>
      <c r="D7" s="8"/>
      <c r="E7" s="8"/>
      <c r="F7" s="8"/>
    </row>
    <row r="8" spans="2:6" ht="58.2" thickBot="1" x14ac:dyDescent="0.35">
      <c r="B8" s="5" t="s">
        <v>11</v>
      </c>
      <c r="C8" s="6"/>
      <c r="D8" s="9"/>
      <c r="E8" s="9">
        <v>1</v>
      </c>
      <c r="F8" s="10" t="s">
        <v>12</v>
      </c>
    </row>
    <row r="9" spans="2:6" x14ac:dyDescent="0.3">
      <c r="B9" s="4"/>
      <c r="C9" s="4"/>
      <c r="D9" s="8"/>
      <c r="E9" s="8"/>
      <c r="F9" s="8"/>
    </row>
    <row r="10" spans="2:6" x14ac:dyDescent="0.3">
      <c r="B10" s="4"/>
      <c r="C10" s="4"/>
      <c r="D10" s="8"/>
      <c r="E10" s="8"/>
      <c r="F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fruit_measures_TREE_02_W</vt:lpstr>
      <vt:lpstr>fruit_measures_TREE_02_comma</vt:lpstr>
      <vt:lpstr>Informe de compatibilidad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2022-01-07T17:11:13Z</dcterms:created>
  <dcterms:modified xsi:type="dcterms:W3CDTF">2022-01-07T19:01:09Z</dcterms:modified>
</cp:coreProperties>
</file>