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20220824_pruebas\"/>
    </mc:Choice>
  </mc:AlternateContent>
  <bookViews>
    <workbookView xWindow="0" yWindow="0" windowWidth="21516" windowHeight="7080" activeTab="3"/>
  </bookViews>
  <sheets>
    <sheet name="20220824_194831_comp_BOUNDING_B" sheetId="1" r:id="rId1"/>
    <sheet name="FRAME_01_BB_MODAL" sheetId="3" r:id="rId2"/>
    <sheet name="MANUALLY" sheetId="4" r:id="rId3"/>
    <sheet name="MANUALLY_TEST_JAUME_METHOD" sheetId="5" r:id="rId4"/>
    <sheet name="SCATTER_PLOTS" sheetId="2" r:id="rId5"/>
  </sheets>
  <calcPr calcId="162913"/>
</workbook>
</file>

<file path=xl/calcChain.xml><?xml version="1.0" encoding="utf-8"?>
<calcChain xmlns="http://schemas.openxmlformats.org/spreadsheetml/2006/main">
  <c r="C37" i="5" l="1"/>
  <c r="C35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" i="5"/>
  <c r="C34" i="5"/>
  <c r="D29" i="5"/>
  <c r="C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H37" i="4" l="1"/>
  <c r="H36" i="4"/>
  <c r="H31" i="4"/>
  <c r="I31" i="4"/>
  <c r="J3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D34" i="4"/>
  <c r="D35" i="4"/>
  <c r="D32" i="4"/>
  <c r="D31" i="4"/>
</calcChain>
</file>

<file path=xl/sharedStrings.xml><?xml version="1.0" encoding="utf-8"?>
<sst xmlns="http://schemas.openxmlformats.org/spreadsheetml/2006/main" count="258" uniqueCount="47">
  <si>
    <t>time_capture</t>
  </si>
  <si>
    <t>fruit_id</t>
  </si>
  <si>
    <t>lab.tree</t>
  </si>
  <si>
    <t>lab.fruit_label</t>
  </si>
  <si>
    <t>lab.depth_mm</t>
  </si>
  <si>
    <t>lab.o_caliber_mm</t>
  </si>
  <si>
    <t>lab.o_height_mm</t>
  </si>
  <si>
    <t>lab.caliber_mm</t>
  </si>
  <si>
    <t>lab.height_mm</t>
  </si>
  <si>
    <t>lab.mass_gr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</si>
  <si>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</si>
  <si>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</si>
  <si>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</si>
  <si>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</si>
  <si>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</si>
  <si>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</si>
  <si>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</si>
  <si>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</si>
  <si>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lab.occluded</t>
  </si>
  <si>
    <t>caliber_abs_dif</t>
  </si>
  <si>
    <t>caliber_mape_abs_dif</t>
  </si>
  <si>
    <t>caliber_sqr_dif</t>
  </si>
  <si>
    <t>caliber_sqr_mean_dif</t>
  </si>
  <si>
    <t>NO</t>
  </si>
  <si>
    <t>YES</t>
  </si>
  <si>
    <t>ALL DATASET</t>
  </si>
  <si>
    <t>Y_PRED,Y_TRUE ES EL MÁS PARECIDO CON EL EXCEL</t>
  </si>
  <si>
    <t>TOMANDO LA HOJA DE DATOS PROPIA DEL FRAME_01</t>
  </si>
  <si>
    <t>SUM_X</t>
  </si>
  <si>
    <t>pred.caliber_mm_X</t>
  </si>
  <si>
    <t>lab.o_caliber_mm_Y</t>
  </si>
  <si>
    <t>PROM_X</t>
  </si>
  <si>
    <t>SUM_Y</t>
  </si>
  <si>
    <t>PROM_Y</t>
  </si>
  <si>
    <t>X-PROM_X</t>
  </si>
  <si>
    <t>Y-PROM_Y</t>
  </si>
  <si>
    <t>X2</t>
  </si>
  <si>
    <t>X*Y</t>
  </si>
  <si>
    <t>Y2</t>
  </si>
  <si>
    <t>R</t>
  </si>
  <si>
    <t>R2</t>
  </si>
  <si>
    <t>Y-PRED.Y</t>
  </si>
  <si>
    <t>(Y-PRED.Y)2</t>
  </si>
  <si>
    <t>SUM_Y-PRED.Y</t>
  </si>
  <si>
    <t>Y-MEAN_Y</t>
  </si>
  <si>
    <t>MEAN_Y</t>
  </si>
  <si>
    <t>(Y-MEAN_Y)2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</si>
</sst>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1" fontId="0" fillId="0" borderId="0" xfId="0" applyNumberFormat="1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4" borderId="0" xfId="0" applyFont="1" applyFill="1"/>
    <xf numFmtId="0" fontId="16" fillId="35" borderId="0" xfId="0" applyFont="1" applyFill="1" applyAlignment="1">
      <alignment horizontal="center"/>
    </xf>
    <xf numFmtId="0" fontId="0" fillId="35" borderId="0" xfId="0" applyFill="1"/>
    <xf numFmtId="21" fontId="0" fillId="35" borderId="0" xfId="0" applyNumberFormat="1" applyFill="1"/>
    <xf numFmtId="0" fontId="16" fillId="35" borderId="0" xfId="0" applyFont="1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'20220824_194831_comp_BOUNDING_B'!$I$2:$I$157</c:f>
              <c:numCache>
                <c:formatCode>General</c:formatCode>
                <c:ptCount val="15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72.3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83.49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76.59</c:v>
                </c:pt>
                <c:pt idx="36">
                  <c:v>66.27</c:v>
                </c:pt>
                <c:pt idx="37">
                  <c:v>75.23</c:v>
                </c:pt>
                <c:pt idx="38">
                  <c:v>75.31</c:v>
                </c:pt>
                <c:pt idx="39">
                  <c:v>66.069999999999993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78.27</c:v>
                </c:pt>
                <c:pt idx="43">
                  <c:v>71.260000000000005</c:v>
                </c:pt>
                <c:pt idx="44">
                  <c:v>78.31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72.3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83.49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76.59</c:v>
                </c:pt>
                <c:pt idx="62">
                  <c:v>66.27</c:v>
                </c:pt>
                <c:pt idx="63">
                  <c:v>75.23</c:v>
                </c:pt>
                <c:pt idx="64">
                  <c:v>75.31</c:v>
                </c:pt>
                <c:pt idx="65">
                  <c:v>66.069999999999993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78.27</c:v>
                </c:pt>
                <c:pt idx="69">
                  <c:v>71.260000000000005</c:v>
                </c:pt>
                <c:pt idx="70">
                  <c:v>78.31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72.3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83.49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76.59</c:v>
                </c:pt>
                <c:pt idx="88">
                  <c:v>66.27</c:v>
                </c:pt>
                <c:pt idx="89">
                  <c:v>75.23</c:v>
                </c:pt>
                <c:pt idx="90">
                  <c:v>75.31</c:v>
                </c:pt>
                <c:pt idx="91">
                  <c:v>66.069999999999993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78.27</c:v>
                </c:pt>
                <c:pt idx="95">
                  <c:v>71.260000000000005</c:v>
                </c:pt>
                <c:pt idx="96">
                  <c:v>78.31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72.3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83.49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76.59</c:v>
                </c:pt>
                <c:pt idx="114">
                  <c:v>66.27</c:v>
                </c:pt>
                <c:pt idx="115">
                  <c:v>75.23</c:v>
                </c:pt>
                <c:pt idx="116">
                  <c:v>75.31</c:v>
                </c:pt>
                <c:pt idx="117">
                  <c:v>66.069999999999993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78.27</c:v>
                </c:pt>
                <c:pt idx="121">
                  <c:v>71.260000000000005</c:v>
                </c:pt>
                <c:pt idx="122">
                  <c:v>78.31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72.3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83.49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76.59</c:v>
                </c:pt>
                <c:pt idx="140">
                  <c:v>66.27</c:v>
                </c:pt>
                <c:pt idx="141">
                  <c:v>75.23</c:v>
                </c:pt>
                <c:pt idx="142">
                  <c:v>75.31</c:v>
                </c:pt>
                <c:pt idx="143">
                  <c:v>66.069999999999993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78.27</c:v>
                </c:pt>
                <c:pt idx="147">
                  <c:v>71.260000000000005</c:v>
                </c:pt>
                <c:pt idx="148">
                  <c:v>78.31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xVal>
          <c:y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BFF-BA21-229AA6F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'20220824_194831_comp_BOUNDING_B'!$I$2:$I$27</c:f>
              <c:numCache>
                <c:formatCode>General</c:formatCode>
                <c:ptCount val="2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44CB-96C6-7E282DEF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'20220824_194831_comp_BOUNDING_B'!$G$2:$G$27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4C1D-AB05-8E974F86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xVal>
          <c:yVal>
            <c:numRef>
              <c:f>'20220824_194831_comp_BOUNDING_B'!$G$2:$G$157</c:f>
              <c:numCache>
                <c:formatCode>General</c:formatCode>
                <c:ptCount val="15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70.62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82.78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76.23</c:v>
                </c:pt>
                <c:pt idx="36">
                  <c:v>66.27</c:v>
                </c:pt>
                <c:pt idx="37">
                  <c:v>74.11</c:v>
                </c:pt>
                <c:pt idx="38">
                  <c:v>75.31</c:v>
                </c:pt>
                <c:pt idx="39">
                  <c:v>63.68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75.55</c:v>
                </c:pt>
                <c:pt idx="43">
                  <c:v>68.709999999999994</c:v>
                </c:pt>
                <c:pt idx="44">
                  <c:v>75.87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70.62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82.78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76.23</c:v>
                </c:pt>
                <c:pt idx="62">
                  <c:v>66.27</c:v>
                </c:pt>
                <c:pt idx="63">
                  <c:v>74.11</c:v>
                </c:pt>
                <c:pt idx="64">
                  <c:v>75.31</c:v>
                </c:pt>
                <c:pt idx="65">
                  <c:v>63.68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75.55</c:v>
                </c:pt>
                <c:pt idx="69">
                  <c:v>68.709999999999994</c:v>
                </c:pt>
                <c:pt idx="70">
                  <c:v>75.87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70.62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82.78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76.23</c:v>
                </c:pt>
                <c:pt idx="88">
                  <c:v>66.27</c:v>
                </c:pt>
                <c:pt idx="89">
                  <c:v>74.11</c:v>
                </c:pt>
                <c:pt idx="90">
                  <c:v>75.31</c:v>
                </c:pt>
                <c:pt idx="91">
                  <c:v>63.68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75.55</c:v>
                </c:pt>
                <c:pt idx="95">
                  <c:v>68.709999999999994</c:v>
                </c:pt>
                <c:pt idx="96">
                  <c:v>75.87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70.62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82.78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76.23</c:v>
                </c:pt>
                <c:pt idx="114">
                  <c:v>66.27</c:v>
                </c:pt>
                <c:pt idx="115">
                  <c:v>74.11</c:v>
                </c:pt>
                <c:pt idx="116">
                  <c:v>75.31</c:v>
                </c:pt>
                <c:pt idx="117">
                  <c:v>63.68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75.55</c:v>
                </c:pt>
                <c:pt idx="121">
                  <c:v>68.709999999999994</c:v>
                </c:pt>
                <c:pt idx="122">
                  <c:v>75.87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70.62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82.78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76.23</c:v>
                </c:pt>
                <c:pt idx="140">
                  <c:v>66.27</c:v>
                </c:pt>
                <c:pt idx="141">
                  <c:v>74.11</c:v>
                </c:pt>
                <c:pt idx="142">
                  <c:v>75.31</c:v>
                </c:pt>
                <c:pt idx="143">
                  <c:v>63.68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75.55</c:v>
                </c:pt>
                <c:pt idx="147">
                  <c:v>68.709999999999994</c:v>
                </c:pt>
                <c:pt idx="148">
                  <c:v>75.87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944-A6AB-28725709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FRAME_01_BB_MODAL!$Q$2:$Q$27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FRAME_01_BB_MODAL!$G$2:$G$27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6-4DCE-9420-440E6AF1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6627</xdr:colOff>
      <xdr:row>3</xdr:row>
      <xdr:rowOff>168966</xdr:rowOff>
    </xdr:from>
    <xdr:to>
      <xdr:col>6</xdr:col>
      <xdr:colOff>602974</xdr:colOff>
      <xdr:row>18</xdr:row>
      <xdr:rowOff>129209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762001</xdr:colOff>
      <xdr:row>22</xdr:row>
      <xdr:rowOff>43069</xdr:rowOff>
    </xdr:from>
    <xdr:to>
      <xdr:col>6</xdr:col>
      <xdr:colOff>563218</xdr:colOff>
      <xdr:row>37</xdr:row>
      <xdr:rowOff>3313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795130</xdr:colOff>
      <xdr:row>22</xdr:row>
      <xdr:rowOff>0</xdr:rowOff>
    </xdr:from>
    <xdr:to>
      <xdr:col>13</xdr:col>
      <xdr:colOff>596347</xdr:colOff>
      <xdr:row>36</xdr:row>
      <xdr:rowOff>145774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795130</xdr:colOff>
      <xdr:row>4</xdr:row>
      <xdr:rowOff>0</xdr:rowOff>
    </xdr:from>
    <xdr:to>
      <xdr:col>13</xdr:col>
      <xdr:colOff>596347</xdr:colOff>
      <xdr:row>18</xdr:row>
      <xdr:rowOff>145774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592525</xdr:colOff>
      <xdr:row>59</xdr:row>
      <xdr:rowOff>145774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workbookViewId="0"/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  <row r="28" spans="1:24" x14ac:dyDescent="0.3">
      <c r="A28">
        <v>26</v>
      </c>
      <c r="B28" s="1">
        <v>0.49967592592592597</v>
      </c>
      <c r="C28">
        <v>2118</v>
      </c>
      <c r="D28">
        <v>2</v>
      </c>
      <c r="E28">
        <v>118</v>
      </c>
      <c r="F28">
        <v>0</v>
      </c>
      <c r="G28">
        <v>71.61</v>
      </c>
      <c r="H28">
        <v>70.28</v>
      </c>
      <c r="I28">
        <v>71.61</v>
      </c>
      <c r="J28">
        <v>70.28</v>
      </c>
      <c r="K28">
        <v>171.8</v>
      </c>
      <c r="M28">
        <v>0</v>
      </c>
      <c r="N28">
        <v>66</v>
      </c>
      <c r="O28">
        <v>53</v>
      </c>
      <c r="P28">
        <v>1282</v>
      </c>
      <c r="Q28">
        <v>81.36</v>
      </c>
      <c r="R28">
        <v>65.33</v>
      </c>
      <c r="T28" t="s">
        <v>23</v>
      </c>
      <c r="U28">
        <v>9.75</v>
      </c>
      <c r="V28">
        <v>0.14000000000000001</v>
      </c>
      <c r="W28">
        <v>95.02</v>
      </c>
      <c r="X28">
        <v>0.68</v>
      </c>
    </row>
    <row r="29" spans="1:24" x14ac:dyDescent="0.3">
      <c r="A29">
        <v>27</v>
      </c>
      <c r="B29" s="1">
        <v>0.49967592592592597</v>
      </c>
      <c r="C29">
        <v>2119</v>
      </c>
      <c r="D29">
        <v>2</v>
      </c>
      <c r="E29">
        <v>119</v>
      </c>
      <c r="F29">
        <v>0</v>
      </c>
      <c r="G29">
        <v>70.62</v>
      </c>
      <c r="H29">
        <v>72.3</v>
      </c>
      <c r="I29">
        <v>72.3</v>
      </c>
      <c r="J29">
        <v>70.62</v>
      </c>
      <c r="K29">
        <v>183.2</v>
      </c>
      <c r="M29">
        <v>1</v>
      </c>
      <c r="N29">
        <v>60</v>
      </c>
      <c r="O29">
        <v>52</v>
      </c>
      <c r="P29">
        <v>1434</v>
      </c>
      <c r="Q29">
        <v>82.73</v>
      </c>
      <c r="R29">
        <v>71.7</v>
      </c>
      <c r="T29" t="s">
        <v>24</v>
      </c>
      <c r="U29">
        <v>10.43</v>
      </c>
      <c r="V29">
        <v>0.14000000000000001</v>
      </c>
      <c r="W29">
        <v>108.8</v>
      </c>
      <c r="X29">
        <v>0.02</v>
      </c>
    </row>
    <row r="30" spans="1:24" x14ac:dyDescent="0.3">
      <c r="A30">
        <v>28</v>
      </c>
      <c r="B30" s="1">
        <v>0.49967592592592597</v>
      </c>
      <c r="C30">
        <v>2120</v>
      </c>
      <c r="D30">
        <v>2</v>
      </c>
      <c r="E30">
        <v>120</v>
      </c>
      <c r="F30">
        <v>0</v>
      </c>
      <c r="G30">
        <v>77.760000000000005</v>
      </c>
      <c r="H30">
        <v>76.45</v>
      </c>
      <c r="I30">
        <v>77.760000000000005</v>
      </c>
      <c r="J30">
        <v>76.45</v>
      </c>
      <c r="K30">
        <v>231.9</v>
      </c>
      <c r="M30">
        <v>2</v>
      </c>
      <c r="N30">
        <v>67</v>
      </c>
      <c r="O30">
        <v>55</v>
      </c>
      <c r="P30">
        <v>1352</v>
      </c>
      <c r="Q30">
        <v>87.1</v>
      </c>
      <c r="R30">
        <v>71.5</v>
      </c>
      <c r="T30" t="s">
        <v>24</v>
      </c>
      <c r="U30">
        <v>9.34</v>
      </c>
      <c r="V30">
        <v>0.12</v>
      </c>
      <c r="W30">
        <v>87.24</v>
      </c>
      <c r="X30">
        <v>28.37</v>
      </c>
    </row>
    <row r="31" spans="1:24" x14ac:dyDescent="0.3">
      <c r="A31">
        <v>29</v>
      </c>
      <c r="B31" s="1">
        <v>0.49967592592592597</v>
      </c>
      <c r="C31">
        <v>2122</v>
      </c>
      <c r="D31">
        <v>2</v>
      </c>
      <c r="E31">
        <v>122</v>
      </c>
      <c r="F31">
        <v>0</v>
      </c>
      <c r="G31">
        <v>68.37</v>
      </c>
      <c r="H31">
        <v>63.11</v>
      </c>
      <c r="I31">
        <v>68.37</v>
      </c>
      <c r="J31">
        <v>63.11</v>
      </c>
      <c r="K31">
        <v>141.6</v>
      </c>
      <c r="M31">
        <v>3</v>
      </c>
      <c r="N31">
        <v>43</v>
      </c>
      <c r="O31">
        <v>43</v>
      </c>
      <c r="P31">
        <v>1404</v>
      </c>
      <c r="Q31">
        <v>58.05</v>
      </c>
      <c r="R31">
        <v>58.05</v>
      </c>
      <c r="T31" t="s">
        <v>24</v>
      </c>
      <c r="U31">
        <v>10.32</v>
      </c>
      <c r="V31">
        <v>0.15</v>
      </c>
      <c r="W31">
        <v>106.5</v>
      </c>
      <c r="X31">
        <v>16.510000000000002</v>
      </c>
    </row>
    <row r="32" spans="1:24" x14ac:dyDescent="0.3">
      <c r="A32">
        <v>30</v>
      </c>
      <c r="B32" s="1">
        <v>0.49967592592592597</v>
      </c>
      <c r="C32">
        <v>2124</v>
      </c>
      <c r="D32">
        <v>2</v>
      </c>
      <c r="E32">
        <v>124</v>
      </c>
      <c r="F32">
        <v>0</v>
      </c>
      <c r="G32">
        <v>80.7</v>
      </c>
      <c r="H32">
        <v>71.010000000000005</v>
      </c>
      <c r="I32">
        <v>80.7</v>
      </c>
      <c r="J32">
        <v>71.010000000000005</v>
      </c>
      <c r="K32">
        <v>217.7</v>
      </c>
      <c r="M32">
        <v>4</v>
      </c>
      <c r="N32">
        <v>65</v>
      </c>
      <c r="O32">
        <v>55</v>
      </c>
      <c r="P32">
        <v>1376</v>
      </c>
      <c r="Q32">
        <v>86</v>
      </c>
      <c r="R32">
        <v>72.77</v>
      </c>
      <c r="T32" t="s">
        <v>23</v>
      </c>
      <c r="U32">
        <v>5.3</v>
      </c>
      <c r="V32">
        <v>7.0000000000000007E-2</v>
      </c>
      <c r="W32">
        <v>28.09</v>
      </c>
      <c r="X32">
        <v>68.34</v>
      </c>
    </row>
    <row r="33" spans="1:24" x14ac:dyDescent="0.3">
      <c r="A33">
        <v>31</v>
      </c>
      <c r="B33" s="1">
        <v>0.49967592592592597</v>
      </c>
      <c r="C33">
        <v>2125</v>
      </c>
      <c r="D33">
        <v>2</v>
      </c>
      <c r="E33">
        <v>125</v>
      </c>
      <c r="F33">
        <v>0</v>
      </c>
      <c r="G33">
        <v>82.78</v>
      </c>
      <c r="H33">
        <v>83.49</v>
      </c>
      <c r="I33">
        <v>83.49</v>
      </c>
      <c r="J33">
        <v>82.78</v>
      </c>
      <c r="K33">
        <v>269.89999999999998</v>
      </c>
      <c r="M33">
        <v>5</v>
      </c>
      <c r="N33">
        <v>62</v>
      </c>
      <c r="O33">
        <v>58</v>
      </c>
      <c r="P33">
        <v>1392</v>
      </c>
      <c r="Q33">
        <v>82.98</v>
      </c>
      <c r="R33">
        <v>77.63</v>
      </c>
      <c r="T33" t="s">
        <v>24</v>
      </c>
      <c r="U33">
        <v>0.51</v>
      </c>
      <c r="V33">
        <v>0.01</v>
      </c>
      <c r="W33">
        <v>0.26</v>
      </c>
      <c r="X33">
        <v>122.25</v>
      </c>
    </row>
    <row r="34" spans="1:24" x14ac:dyDescent="0.3">
      <c r="A34">
        <v>32</v>
      </c>
      <c r="B34" s="1">
        <v>0.49967592592592597</v>
      </c>
      <c r="C34">
        <v>2129</v>
      </c>
      <c r="D34">
        <v>2</v>
      </c>
      <c r="E34">
        <v>129</v>
      </c>
      <c r="F34">
        <v>0</v>
      </c>
      <c r="G34">
        <v>75.87</v>
      </c>
      <c r="H34">
        <v>69.790000000000006</v>
      </c>
      <c r="I34">
        <v>75.87</v>
      </c>
      <c r="J34">
        <v>69.790000000000006</v>
      </c>
      <c r="K34">
        <v>194.5</v>
      </c>
      <c r="M34">
        <v>6</v>
      </c>
      <c r="N34">
        <v>55</v>
      </c>
      <c r="O34">
        <v>51</v>
      </c>
      <c r="P34">
        <v>1454</v>
      </c>
      <c r="Q34">
        <v>76.89</v>
      </c>
      <c r="R34">
        <v>71.3</v>
      </c>
      <c r="T34" t="s">
        <v>23</v>
      </c>
      <c r="U34">
        <v>1.02</v>
      </c>
      <c r="V34">
        <v>0.01</v>
      </c>
      <c r="W34">
        <v>1.05</v>
      </c>
      <c r="X34">
        <v>11.81</v>
      </c>
    </row>
    <row r="35" spans="1:24" x14ac:dyDescent="0.3">
      <c r="A35">
        <v>33</v>
      </c>
      <c r="B35" s="1">
        <v>0.49967592592592597</v>
      </c>
      <c r="C35">
        <v>2132</v>
      </c>
      <c r="D35">
        <v>2</v>
      </c>
      <c r="E35">
        <v>132</v>
      </c>
      <c r="F35">
        <v>0</v>
      </c>
      <c r="G35">
        <v>72.84</v>
      </c>
      <c r="H35">
        <v>70.09</v>
      </c>
      <c r="I35">
        <v>72.84</v>
      </c>
      <c r="J35">
        <v>70.09</v>
      </c>
      <c r="K35">
        <v>172.9</v>
      </c>
      <c r="M35">
        <v>7</v>
      </c>
      <c r="N35">
        <v>43</v>
      </c>
      <c r="O35">
        <v>40</v>
      </c>
      <c r="P35">
        <v>1535</v>
      </c>
      <c r="Q35">
        <v>63.47</v>
      </c>
      <c r="R35">
        <v>59.04</v>
      </c>
      <c r="T35" t="s">
        <v>24</v>
      </c>
      <c r="U35">
        <v>9.3699999999999992</v>
      </c>
      <c r="V35">
        <v>0.13</v>
      </c>
      <c r="W35">
        <v>87.87</v>
      </c>
      <c r="X35">
        <v>0.17</v>
      </c>
    </row>
    <row r="36" spans="1:24" x14ac:dyDescent="0.3">
      <c r="A36">
        <v>34</v>
      </c>
      <c r="B36" s="1">
        <v>0.49967592592592597</v>
      </c>
      <c r="C36">
        <v>2133</v>
      </c>
      <c r="D36">
        <v>2</v>
      </c>
      <c r="E36">
        <v>133</v>
      </c>
      <c r="F36">
        <v>0</v>
      </c>
      <c r="G36">
        <v>64.28</v>
      </c>
      <c r="H36">
        <v>57.2</v>
      </c>
      <c r="I36">
        <v>64.28</v>
      </c>
      <c r="J36">
        <v>57.2</v>
      </c>
      <c r="K36">
        <v>109.7</v>
      </c>
      <c r="M36">
        <v>8</v>
      </c>
      <c r="N36">
        <v>32</v>
      </c>
      <c r="O36">
        <v>30</v>
      </c>
      <c r="P36">
        <v>1776</v>
      </c>
      <c r="Q36">
        <v>54.65</v>
      </c>
      <c r="R36">
        <v>51.23</v>
      </c>
      <c r="T36" t="s">
        <v>24</v>
      </c>
      <c r="U36">
        <v>9.6300000000000008</v>
      </c>
      <c r="V36">
        <v>0.15</v>
      </c>
      <c r="W36">
        <v>92.81</v>
      </c>
      <c r="X36">
        <v>66.48</v>
      </c>
    </row>
    <row r="37" spans="1:24" x14ac:dyDescent="0.3">
      <c r="A37">
        <v>35</v>
      </c>
      <c r="B37" s="1">
        <v>0.49967592592592597</v>
      </c>
      <c r="C37">
        <v>2134</v>
      </c>
      <c r="D37">
        <v>2</v>
      </c>
      <c r="E37">
        <v>134</v>
      </c>
      <c r="F37">
        <v>0</v>
      </c>
      <c r="G37">
        <v>76.23</v>
      </c>
      <c r="H37">
        <v>76.59</v>
      </c>
      <c r="I37">
        <v>76.59</v>
      </c>
      <c r="J37">
        <v>76.23</v>
      </c>
      <c r="K37">
        <v>214.8</v>
      </c>
      <c r="M37">
        <v>9</v>
      </c>
      <c r="N37">
        <v>42</v>
      </c>
      <c r="O37">
        <v>40</v>
      </c>
      <c r="P37">
        <v>1795</v>
      </c>
      <c r="Q37">
        <v>72.489999999999995</v>
      </c>
      <c r="R37">
        <v>69.040000000000006</v>
      </c>
      <c r="T37" t="s">
        <v>24</v>
      </c>
      <c r="U37">
        <v>4.0999999999999996</v>
      </c>
      <c r="V37">
        <v>0.05</v>
      </c>
      <c r="W37">
        <v>16.809999999999999</v>
      </c>
      <c r="X37">
        <v>17.28</v>
      </c>
    </row>
    <row r="38" spans="1:24" x14ac:dyDescent="0.3">
      <c r="A38">
        <v>36</v>
      </c>
      <c r="B38" s="1">
        <v>0.49967592592592597</v>
      </c>
      <c r="C38">
        <v>2136</v>
      </c>
      <c r="D38">
        <v>2</v>
      </c>
      <c r="E38">
        <v>136</v>
      </c>
      <c r="F38">
        <v>0</v>
      </c>
      <c r="G38">
        <v>66.27</v>
      </c>
      <c r="H38">
        <v>59.62</v>
      </c>
      <c r="I38">
        <v>66.27</v>
      </c>
      <c r="J38">
        <v>59.62</v>
      </c>
      <c r="K38">
        <v>128.1</v>
      </c>
      <c r="M38">
        <v>10</v>
      </c>
      <c r="N38">
        <v>48</v>
      </c>
      <c r="O38">
        <v>44</v>
      </c>
      <c r="P38">
        <v>1345</v>
      </c>
      <c r="Q38">
        <v>62.08</v>
      </c>
      <c r="R38">
        <v>56.9</v>
      </c>
      <c r="T38" t="s">
        <v>23</v>
      </c>
      <c r="U38">
        <v>4.1900000000000004</v>
      </c>
      <c r="V38">
        <v>0.06</v>
      </c>
      <c r="W38">
        <v>17.579999999999998</v>
      </c>
      <c r="X38">
        <v>37.99</v>
      </c>
    </row>
    <row r="39" spans="1:24" x14ac:dyDescent="0.3">
      <c r="A39">
        <v>37</v>
      </c>
      <c r="B39" s="1">
        <v>0.49967592592592597</v>
      </c>
      <c r="C39">
        <v>2163</v>
      </c>
      <c r="D39">
        <v>2</v>
      </c>
      <c r="E39">
        <v>163</v>
      </c>
      <c r="F39">
        <v>0</v>
      </c>
      <c r="G39">
        <v>74.11</v>
      </c>
      <c r="H39">
        <v>75.23</v>
      </c>
      <c r="I39">
        <v>75.23</v>
      </c>
      <c r="J39">
        <v>74.11</v>
      </c>
      <c r="K39">
        <v>200.1</v>
      </c>
      <c r="M39">
        <v>11</v>
      </c>
      <c r="N39">
        <v>60</v>
      </c>
      <c r="O39">
        <v>46</v>
      </c>
      <c r="P39">
        <v>1305</v>
      </c>
      <c r="Q39">
        <v>75.290000000000006</v>
      </c>
      <c r="R39">
        <v>57.72</v>
      </c>
      <c r="T39" t="s">
        <v>24</v>
      </c>
      <c r="U39">
        <v>0.06</v>
      </c>
      <c r="V39">
        <v>0</v>
      </c>
      <c r="W39">
        <v>0</v>
      </c>
      <c r="X39">
        <v>7.82</v>
      </c>
    </row>
    <row r="40" spans="1:24" x14ac:dyDescent="0.3">
      <c r="A40">
        <v>38</v>
      </c>
      <c r="B40" s="1">
        <v>0.49967592592592597</v>
      </c>
      <c r="C40">
        <v>2164</v>
      </c>
      <c r="D40">
        <v>2</v>
      </c>
      <c r="E40">
        <v>164</v>
      </c>
      <c r="F40">
        <v>0</v>
      </c>
      <c r="G40">
        <v>75.31</v>
      </c>
      <c r="H40">
        <v>70.260000000000005</v>
      </c>
      <c r="I40">
        <v>75.31</v>
      </c>
      <c r="J40">
        <v>70.260000000000005</v>
      </c>
      <c r="K40">
        <v>191.6</v>
      </c>
      <c r="M40">
        <v>12</v>
      </c>
      <c r="N40">
        <v>50</v>
      </c>
      <c r="O40">
        <v>48</v>
      </c>
      <c r="P40">
        <v>1271</v>
      </c>
      <c r="Q40">
        <v>61.11</v>
      </c>
      <c r="R40">
        <v>58.66</v>
      </c>
      <c r="T40" t="s">
        <v>24</v>
      </c>
      <c r="U40">
        <v>14.2</v>
      </c>
      <c r="V40">
        <v>0.19</v>
      </c>
      <c r="W40">
        <v>201.76</v>
      </c>
      <c r="X40">
        <v>8.27</v>
      </c>
    </row>
    <row r="41" spans="1:24" x14ac:dyDescent="0.3">
      <c r="A41">
        <v>39</v>
      </c>
      <c r="B41" s="1">
        <v>0.49967592592592597</v>
      </c>
      <c r="C41">
        <v>2167</v>
      </c>
      <c r="D41">
        <v>2</v>
      </c>
      <c r="E41">
        <v>167</v>
      </c>
      <c r="F41">
        <v>0</v>
      </c>
      <c r="G41">
        <v>63.68</v>
      </c>
      <c r="H41">
        <v>66.069999999999993</v>
      </c>
      <c r="I41">
        <v>66.069999999999993</v>
      </c>
      <c r="J41">
        <v>63.68</v>
      </c>
      <c r="K41">
        <v>136.4</v>
      </c>
      <c r="M41">
        <v>13</v>
      </c>
      <c r="N41">
        <v>62</v>
      </c>
      <c r="O41">
        <v>53</v>
      </c>
      <c r="P41">
        <v>1117</v>
      </c>
      <c r="Q41">
        <v>66.59</v>
      </c>
      <c r="R41">
        <v>56.92</v>
      </c>
      <c r="T41" t="s">
        <v>23</v>
      </c>
      <c r="U41">
        <v>0.52</v>
      </c>
      <c r="V41">
        <v>0.01</v>
      </c>
      <c r="W41">
        <v>0.27</v>
      </c>
      <c r="X41">
        <v>40.49</v>
      </c>
    </row>
    <row r="42" spans="1:24" x14ac:dyDescent="0.3">
      <c r="A42">
        <v>40</v>
      </c>
      <c r="B42" s="1">
        <v>0.49967592592592597</v>
      </c>
      <c r="C42">
        <v>2168</v>
      </c>
      <c r="D42">
        <v>2</v>
      </c>
      <c r="E42">
        <v>168</v>
      </c>
      <c r="F42">
        <v>0</v>
      </c>
      <c r="G42">
        <v>58.19</v>
      </c>
      <c r="H42">
        <v>49.83</v>
      </c>
      <c r="I42">
        <v>58.19</v>
      </c>
      <c r="J42">
        <v>49.83</v>
      </c>
      <c r="K42">
        <v>81.599999999999994</v>
      </c>
      <c r="M42">
        <v>14</v>
      </c>
      <c r="N42">
        <v>47</v>
      </c>
      <c r="O42">
        <v>43</v>
      </c>
      <c r="P42">
        <v>1088</v>
      </c>
      <c r="Q42">
        <v>49.17</v>
      </c>
      <c r="R42">
        <v>44.98</v>
      </c>
      <c r="T42" t="s">
        <v>24</v>
      </c>
      <c r="U42">
        <v>9.02</v>
      </c>
      <c r="V42">
        <v>0.16</v>
      </c>
      <c r="W42">
        <v>81.37</v>
      </c>
      <c r="X42">
        <v>202.88</v>
      </c>
    </row>
    <row r="43" spans="1:24" x14ac:dyDescent="0.3">
      <c r="A43">
        <v>41</v>
      </c>
      <c r="B43" s="1">
        <v>0.49967592592592597</v>
      </c>
      <c r="C43">
        <v>2171</v>
      </c>
      <c r="D43">
        <v>2</v>
      </c>
      <c r="E43">
        <v>171</v>
      </c>
      <c r="F43">
        <v>0</v>
      </c>
      <c r="G43">
        <v>64.430000000000007</v>
      </c>
      <c r="H43">
        <v>54.57</v>
      </c>
      <c r="I43">
        <v>64.430000000000007</v>
      </c>
      <c r="J43">
        <v>54.57</v>
      </c>
      <c r="K43">
        <v>102.3</v>
      </c>
      <c r="M43">
        <v>15</v>
      </c>
      <c r="N43">
        <v>52</v>
      </c>
      <c r="O43">
        <v>49</v>
      </c>
      <c r="P43">
        <v>1106</v>
      </c>
      <c r="Q43">
        <v>55.3</v>
      </c>
      <c r="R43">
        <v>52.11</v>
      </c>
      <c r="T43" t="s">
        <v>24</v>
      </c>
      <c r="U43">
        <v>9.1300000000000008</v>
      </c>
      <c r="V43">
        <v>0.14000000000000001</v>
      </c>
      <c r="W43">
        <v>83.36</v>
      </c>
      <c r="X43">
        <v>64.06</v>
      </c>
    </row>
    <row r="44" spans="1:24" x14ac:dyDescent="0.3">
      <c r="A44">
        <v>42</v>
      </c>
      <c r="B44" s="1">
        <v>0.49967592592592597</v>
      </c>
      <c r="C44">
        <v>2174</v>
      </c>
      <c r="D44">
        <v>2</v>
      </c>
      <c r="E44">
        <v>174</v>
      </c>
      <c r="F44">
        <v>0</v>
      </c>
      <c r="G44">
        <v>75.55</v>
      </c>
      <c r="H44">
        <v>78.27</v>
      </c>
      <c r="I44">
        <v>78.27</v>
      </c>
      <c r="J44">
        <v>75.55</v>
      </c>
      <c r="K44">
        <v>207.1</v>
      </c>
      <c r="M44">
        <v>16</v>
      </c>
      <c r="N44">
        <v>83</v>
      </c>
      <c r="O44">
        <v>80</v>
      </c>
      <c r="P44">
        <v>1065</v>
      </c>
      <c r="Q44">
        <v>85</v>
      </c>
      <c r="R44">
        <v>81.92</v>
      </c>
      <c r="T44" t="s">
        <v>24</v>
      </c>
      <c r="U44">
        <v>6.73</v>
      </c>
      <c r="V44">
        <v>0.09</v>
      </c>
      <c r="W44">
        <v>45.23</v>
      </c>
      <c r="X44">
        <v>34.07</v>
      </c>
    </row>
    <row r="45" spans="1:24" x14ac:dyDescent="0.3">
      <c r="A45">
        <v>43</v>
      </c>
      <c r="B45" s="1">
        <v>0.49967592592592597</v>
      </c>
      <c r="C45">
        <v>3202</v>
      </c>
      <c r="D45">
        <v>3</v>
      </c>
      <c r="E45">
        <v>202</v>
      </c>
      <c r="F45">
        <v>0</v>
      </c>
      <c r="G45">
        <v>68.709999999999994</v>
      </c>
      <c r="H45">
        <v>71.260000000000005</v>
      </c>
      <c r="I45">
        <v>71.260000000000005</v>
      </c>
      <c r="J45">
        <v>68.709999999999994</v>
      </c>
      <c r="K45">
        <v>202.2</v>
      </c>
      <c r="M45">
        <v>19</v>
      </c>
      <c r="N45">
        <v>59</v>
      </c>
      <c r="O45">
        <v>53</v>
      </c>
      <c r="P45">
        <v>1352</v>
      </c>
      <c r="Q45">
        <v>76.7</v>
      </c>
      <c r="R45">
        <v>68.900000000000006</v>
      </c>
      <c r="T45" t="s">
        <v>23</v>
      </c>
      <c r="U45">
        <v>5.44</v>
      </c>
      <c r="V45">
        <v>0.08</v>
      </c>
      <c r="W45">
        <v>29.59</v>
      </c>
      <c r="X45">
        <v>1.38</v>
      </c>
    </row>
    <row r="46" spans="1:24" x14ac:dyDescent="0.3">
      <c r="A46">
        <v>44</v>
      </c>
      <c r="B46" s="1">
        <v>0.49967592592592597</v>
      </c>
      <c r="C46">
        <v>3203</v>
      </c>
      <c r="D46">
        <v>3</v>
      </c>
      <c r="E46">
        <v>203</v>
      </c>
      <c r="F46">
        <v>0</v>
      </c>
      <c r="G46">
        <v>75.87</v>
      </c>
      <c r="H46">
        <v>78.31</v>
      </c>
      <c r="I46">
        <v>78.31</v>
      </c>
      <c r="J46">
        <v>75.87</v>
      </c>
      <c r="K46">
        <v>270.10000000000002</v>
      </c>
      <c r="M46">
        <v>20</v>
      </c>
      <c r="N46">
        <v>58</v>
      </c>
      <c r="O46">
        <v>48</v>
      </c>
      <c r="P46">
        <v>1427</v>
      </c>
      <c r="Q46">
        <v>79.58</v>
      </c>
      <c r="R46">
        <v>65.86</v>
      </c>
      <c r="T46" t="s">
        <v>24</v>
      </c>
      <c r="U46">
        <v>1.27</v>
      </c>
      <c r="V46">
        <v>0.02</v>
      </c>
      <c r="W46">
        <v>1.62</v>
      </c>
      <c r="X46">
        <v>34.53</v>
      </c>
    </row>
    <row r="47" spans="1:24" x14ac:dyDescent="0.3">
      <c r="A47">
        <v>45</v>
      </c>
      <c r="B47" s="1">
        <v>0.49967592592592597</v>
      </c>
      <c r="C47">
        <v>1022</v>
      </c>
      <c r="D47">
        <v>1</v>
      </c>
      <c r="E47">
        <v>22</v>
      </c>
      <c r="F47">
        <v>0</v>
      </c>
      <c r="G47">
        <v>75.400000000000006</v>
      </c>
      <c r="H47">
        <v>74.89</v>
      </c>
      <c r="I47">
        <v>75.400000000000006</v>
      </c>
      <c r="J47">
        <v>74.89</v>
      </c>
      <c r="K47">
        <v>234.7</v>
      </c>
      <c r="M47">
        <v>21</v>
      </c>
      <c r="N47">
        <v>68</v>
      </c>
      <c r="O47">
        <v>67</v>
      </c>
      <c r="P47">
        <v>1319</v>
      </c>
      <c r="Q47">
        <v>86.24</v>
      </c>
      <c r="R47">
        <v>84.97</v>
      </c>
      <c r="T47" t="s">
        <v>23</v>
      </c>
      <c r="U47">
        <v>10.84</v>
      </c>
      <c r="V47">
        <v>0.14000000000000001</v>
      </c>
      <c r="W47">
        <v>117.56</v>
      </c>
      <c r="X47">
        <v>8.8000000000000007</v>
      </c>
    </row>
    <row r="48" spans="1:24" x14ac:dyDescent="0.3">
      <c r="A48">
        <v>46</v>
      </c>
      <c r="B48" s="1">
        <v>0.49967592592592597</v>
      </c>
      <c r="C48">
        <v>1046</v>
      </c>
      <c r="D48">
        <v>1</v>
      </c>
      <c r="E48">
        <v>46</v>
      </c>
      <c r="F48">
        <v>0</v>
      </c>
      <c r="G48">
        <v>74.62</v>
      </c>
      <c r="H48">
        <v>65.540000000000006</v>
      </c>
      <c r="I48">
        <v>74.62</v>
      </c>
      <c r="J48">
        <v>65.540000000000006</v>
      </c>
      <c r="K48">
        <v>164.3</v>
      </c>
      <c r="M48">
        <v>22</v>
      </c>
      <c r="N48">
        <v>68</v>
      </c>
      <c r="O48">
        <v>59</v>
      </c>
      <c r="P48">
        <v>1227</v>
      </c>
      <c r="Q48">
        <v>80.23</v>
      </c>
      <c r="R48">
        <v>69.61</v>
      </c>
      <c r="T48" t="s">
        <v>24</v>
      </c>
      <c r="U48">
        <v>5.61</v>
      </c>
      <c r="V48">
        <v>0.08</v>
      </c>
      <c r="W48">
        <v>31.44</v>
      </c>
      <c r="X48">
        <v>4.78</v>
      </c>
    </row>
    <row r="49" spans="1:24" x14ac:dyDescent="0.3">
      <c r="A49">
        <v>47</v>
      </c>
      <c r="B49" s="1">
        <v>0.49967592592592597</v>
      </c>
      <c r="C49">
        <v>1050</v>
      </c>
      <c r="D49">
        <v>1</v>
      </c>
      <c r="E49">
        <v>50</v>
      </c>
      <c r="F49">
        <v>0</v>
      </c>
      <c r="G49">
        <v>74.209999999999994</v>
      </c>
      <c r="H49">
        <v>72.98</v>
      </c>
      <c r="I49">
        <v>74.209999999999994</v>
      </c>
      <c r="J49">
        <v>72.98</v>
      </c>
      <c r="K49">
        <v>202.9</v>
      </c>
      <c r="M49">
        <v>23</v>
      </c>
      <c r="N49">
        <v>69</v>
      </c>
      <c r="O49">
        <v>64</v>
      </c>
      <c r="P49">
        <v>1155</v>
      </c>
      <c r="Q49">
        <v>76.63</v>
      </c>
      <c r="R49">
        <v>71.08</v>
      </c>
      <c r="T49" t="s">
        <v>24</v>
      </c>
      <c r="U49">
        <v>2.42</v>
      </c>
      <c r="V49">
        <v>0.03</v>
      </c>
      <c r="W49">
        <v>5.86</v>
      </c>
      <c r="X49">
        <v>3.16</v>
      </c>
    </row>
    <row r="50" spans="1:24" x14ac:dyDescent="0.3">
      <c r="A50">
        <v>48</v>
      </c>
      <c r="B50" s="1">
        <v>0.49967592592592597</v>
      </c>
      <c r="C50">
        <v>1051</v>
      </c>
      <c r="D50">
        <v>1</v>
      </c>
      <c r="E50">
        <v>51</v>
      </c>
      <c r="F50">
        <v>0</v>
      </c>
      <c r="G50">
        <v>72.7</v>
      </c>
      <c r="H50">
        <v>62.73</v>
      </c>
      <c r="I50">
        <v>72.7</v>
      </c>
      <c r="J50">
        <v>62.73</v>
      </c>
      <c r="K50">
        <v>160.1</v>
      </c>
      <c r="M50">
        <v>24</v>
      </c>
      <c r="N50">
        <v>68</v>
      </c>
      <c r="O50">
        <v>63</v>
      </c>
      <c r="P50">
        <v>1162</v>
      </c>
      <c r="Q50">
        <v>75.98</v>
      </c>
      <c r="R50">
        <v>70.39</v>
      </c>
      <c r="T50" t="s">
        <v>23</v>
      </c>
      <c r="U50">
        <v>3.28</v>
      </c>
      <c r="V50">
        <v>0.05</v>
      </c>
      <c r="W50">
        <v>10.74</v>
      </c>
      <c r="X50">
        <v>7.0000000000000007E-2</v>
      </c>
    </row>
    <row r="51" spans="1:24" x14ac:dyDescent="0.3">
      <c r="A51">
        <v>49</v>
      </c>
      <c r="B51" s="1">
        <v>0.49967592592592597</v>
      </c>
      <c r="C51">
        <v>1071</v>
      </c>
      <c r="D51">
        <v>1</v>
      </c>
      <c r="E51">
        <v>71</v>
      </c>
      <c r="F51">
        <v>0</v>
      </c>
      <c r="G51">
        <v>74.75</v>
      </c>
      <c r="H51">
        <v>74.06</v>
      </c>
      <c r="I51">
        <v>74.75</v>
      </c>
      <c r="J51">
        <v>74.06</v>
      </c>
      <c r="K51">
        <v>198.3</v>
      </c>
      <c r="M51">
        <v>25</v>
      </c>
      <c r="N51">
        <v>95</v>
      </c>
      <c r="O51">
        <v>77</v>
      </c>
      <c r="P51">
        <v>922</v>
      </c>
      <c r="Q51">
        <v>84.22</v>
      </c>
      <c r="R51">
        <v>68.260000000000005</v>
      </c>
      <c r="T51" t="s">
        <v>24</v>
      </c>
      <c r="U51">
        <v>9.4700000000000006</v>
      </c>
      <c r="V51">
        <v>0.13</v>
      </c>
      <c r="W51">
        <v>89.7</v>
      </c>
      <c r="X51">
        <v>5.37</v>
      </c>
    </row>
    <row r="52" spans="1:24" x14ac:dyDescent="0.3">
      <c r="A52">
        <v>50</v>
      </c>
      <c r="B52" s="1">
        <v>0.49967592592592597</v>
      </c>
      <c r="C52">
        <v>1083</v>
      </c>
      <c r="D52">
        <v>1</v>
      </c>
      <c r="E52">
        <v>83</v>
      </c>
      <c r="F52">
        <v>0</v>
      </c>
      <c r="G52">
        <v>72.31</v>
      </c>
      <c r="H52">
        <v>68.81</v>
      </c>
      <c r="I52">
        <v>72.31</v>
      </c>
      <c r="J52">
        <v>68.81</v>
      </c>
      <c r="K52">
        <v>182.3</v>
      </c>
      <c r="M52">
        <v>26</v>
      </c>
      <c r="N52">
        <v>56</v>
      </c>
      <c r="O52">
        <v>54</v>
      </c>
      <c r="P52">
        <v>1381</v>
      </c>
      <c r="Q52">
        <v>74.36</v>
      </c>
      <c r="R52">
        <v>71.709999999999994</v>
      </c>
      <c r="T52" t="s">
        <v>23</v>
      </c>
      <c r="U52">
        <v>2.0499999999999998</v>
      </c>
      <c r="V52">
        <v>0.03</v>
      </c>
      <c r="W52">
        <v>4.21</v>
      </c>
      <c r="X52">
        <v>0.02</v>
      </c>
    </row>
    <row r="53" spans="1:24" x14ac:dyDescent="0.3">
      <c r="A53">
        <v>51</v>
      </c>
      <c r="B53" s="1">
        <v>0.49967592592592597</v>
      </c>
      <c r="C53">
        <v>2151</v>
      </c>
      <c r="D53">
        <v>2</v>
      </c>
      <c r="E53">
        <v>151</v>
      </c>
      <c r="F53">
        <v>0</v>
      </c>
      <c r="G53">
        <v>62.13</v>
      </c>
      <c r="H53">
        <v>59.12</v>
      </c>
      <c r="I53">
        <v>62.13</v>
      </c>
      <c r="J53">
        <v>59.12</v>
      </c>
      <c r="K53">
        <v>110.5</v>
      </c>
      <c r="M53">
        <v>27</v>
      </c>
      <c r="N53">
        <v>50</v>
      </c>
      <c r="O53">
        <v>50</v>
      </c>
      <c r="P53">
        <v>1405</v>
      </c>
      <c r="Q53">
        <v>67.55</v>
      </c>
      <c r="R53">
        <v>67.55</v>
      </c>
      <c r="T53" t="s">
        <v>24</v>
      </c>
      <c r="U53">
        <v>5.42</v>
      </c>
      <c r="V53">
        <v>0.09</v>
      </c>
      <c r="W53">
        <v>29.36</v>
      </c>
      <c r="X53">
        <v>106.16</v>
      </c>
    </row>
    <row r="54" spans="1:24" x14ac:dyDescent="0.3">
      <c r="A54">
        <v>52</v>
      </c>
      <c r="B54" s="1">
        <v>0.51254629629629633</v>
      </c>
      <c r="C54">
        <v>2118</v>
      </c>
      <c r="D54">
        <v>2</v>
      </c>
      <c r="E54">
        <v>118</v>
      </c>
      <c r="F54">
        <v>0</v>
      </c>
      <c r="G54">
        <v>71.61</v>
      </c>
      <c r="H54">
        <v>70.28</v>
      </c>
      <c r="I54">
        <v>71.61</v>
      </c>
      <c r="J54">
        <v>70.28</v>
      </c>
      <c r="K54">
        <v>171.8</v>
      </c>
      <c r="M54">
        <v>0</v>
      </c>
      <c r="N54">
        <v>60</v>
      </c>
      <c r="O54">
        <v>54</v>
      </c>
      <c r="P54">
        <v>1336</v>
      </c>
      <c r="Q54">
        <v>77.08</v>
      </c>
      <c r="R54">
        <v>69.37</v>
      </c>
      <c r="T54" t="s">
        <v>23</v>
      </c>
      <c r="U54">
        <v>5.47</v>
      </c>
      <c r="V54">
        <v>0.08</v>
      </c>
      <c r="W54">
        <v>29.89</v>
      </c>
      <c r="X54">
        <v>0.68</v>
      </c>
    </row>
    <row r="55" spans="1:24" x14ac:dyDescent="0.3">
      <c r="A55">
        <v>53</v>
      </c>
      <c r="B55" s="1">
        <v>0.51254629629629633</v>
      </c>
      <c r="C55">
        <v>2119</v>
      </c>
      <c r="D55">
        <v>2</v>
      </c>
      <c r="E55">
        <v>119</v>
      </c>
      <c r="F55">
        <v>0</v>
      </c>
      <c r="G55">
        <v>70.62</v>
      </c>
      <c r="H55">
        <v>72.3</v>
      </c>
      <c r="I55">
        <v>72.3</v>
      </c>
      <c r="J55">
        <v>70.62</v>
      </c>
      <c r="K55">
        <v>183.2</v>
      </c>
      <c r="M55">
        <v>1</v>
      </c>
      <c r="N55">
        <v>57</v>
      </c>
      <c r="O55">
        <v>46</v>
      </c>
      <c r="P55">
        <v>1500</v>
      </c>
      <c r="Q55">
        <v>82.21</v>
      </c>
      <c r="R55">
        <v>66.349999999999994</v>
      </c>
      <c r="T55" t="s">
        <v>24</v>
      </c>
      <c r="U55">
        <v>9.91</v>
      </c>
      <c r="V55">
        <v>0.14000000000000001</v>
      </c>
      <c r="W55">
        <v>98.24</v>
      </c>
      <c r="X55">
        <v>0.02</v>
      </c>
    </row>
    <row r="56" spans="1:24" x14ac:dyDescent="0.3">
      <c r="A56">
        <v>54</v>
      </c>
      <c r="B56" s="1">
        <v>0.51254629629629633</v>
      </c>
      <c r="C56">
        <v>2120</v>
      </c>
      <c r="D56">
        <v>2</v>
      </c>
      <c r="E56">
        <v>120</v>
      </c>
      <c r="F56">
        <v>0</v>
      </c>
      <c r="G56">
        <v>77.760000000000005</v>
      </c>
      <c r="H56">
        <v>76.45</v>
      </c>
      <c r="I56">
        <v>77.760000000000005</v>
      </c>
      <c r="J56">
        <v>76.45</v>
      </c>
      <c r="K56">
        <v>231.9</v>
      </c>
      <c r="M56">
        <v>2</v>
      </c>
      <c r="N56">
        <v>62</v>
      </c>
      <c r="O56">
        <v>52</v>
      </c>
      <c r="P56">
        <v>1421</v>
      </c>
      <c r="Q56">
        <v>84.71</v>
      </c>
      <c r="R56">
        <v>71.05</v>
      </c>
      <c r="T56" t="s">
        <v>24</v>
      </c>
      <c r="U56">
        <v>6.95</v>
      </c>
      <c r="V56">
        <v>0.09</v>
      </c>
      <c r="W56">
        <v>48.35</v>
      </c>
      <c r="X56">
        <v>28.37</v>
      </c>
    </row>
    <row r="57" spans="1:24" x14ac:dyDescent="0.3">
      <c r="A57">
        <v>55</v>
      </c>
      <c r="B57" s="1">
        <v>0.51254629629629633</v>
      </c>
      <c r="C57">
        <v>2122</v>
      </c>
      <c r="D57">
        <v>2</v>
      </c>
      <c r="E57">
        <v>122</v>
      </c>
      <c r="F57">
        <v>0</v>
      </c>
      <c r="G57">
        <v>68.37</v>
      </c>
      <c r="H57">
        <v>63.11</v>
      </c>
      <c r="I57">
        <v>68.37</v>
      </c>
      <c r="J57">
        <v>63.11</v>
      </c>
      <c r="K57">
        <v>141.6</v>
      </c>
      <c r="M57">
        <v>3</v>
      </c>
      <c r="N57">
        <v>43</v>
      </c>
      <c r="O57">
        <v>40</v>
      </c>
      <c r="P57">
        <v>1466</v>
      </c>
      <c r="Q57">
        <v>60.61</v>
      </c>
      <c r="R57">
        <v>56.38</v>
      </c>
      <c r="T57" t="s">
        <v>24</v>
      </c>
      <c r="U57">
        <v>7.76</v>
      </c>
      <c r="V57">
        <v>0.11</v>
      </c>
      <c r="W57">
        <v>60.16</v>
      </c>
      <c r="X57">
        <v>16.510000000000002</v>
      </c>
    </row>
    <row r="58" spans="1:24" x14ac:dyDescent="0.3">
      <c r="A58">
        <v>56</v>
      </c>
      <c r="B58" s="1">
        <v>0.51254629629629633</v>
      </c>
      <c r="C58">
        <v>2124</v>
      </c>
      <c r="D58">
        <v>2</v>
      </c>
      <c r="E58">
        <v>124</v>
      </c>
      <c r="F58">
        <v>0</v>
      </c>
      <c r="G58">
        <v>80.7</v>
      </c>
      <c r="H58">
        <v>71.010000000000005</v>
      </c>
      <c r="I58">
        <v>80.7</v>
      </c>
      <c r="J58">
        <v>71.010000000000005</v>
      </c>
      <c r="K58">
        <v>217.7</v>
      </c>
      <c r="M58">
        <v>4</v>
      </c>
      <c r="N58">
        <v>62</v>
      </c>
      <c r="O58">
        <v>52</v>
      </c>
      <c r="P58">
        <v>1462</v>
      </c>
      <c r="Q58">
        <v>87.16</v>
      </c>
      <c r="R58">
        <v>73.099999999999994</v>
      </c>
      <c r="T58" t="s">
        <v>23</v>
      </c>
      <c r="U58">
        <v>6.46</v>
      </c>
      <c r="V58">
        <v>0.08</v>
      </c>
      <c r="W58">
        <v>41.7</v>
      </c>
      <c r="X58">
        <v>68.34</v>
      </c>
    </row>
    <row r="59" spans="1:24" x14ac:dyDescent="0.3">
      <c r="A59">
        <v>57</v>
      </c>
      <c r="B59" s="1">
        <v>0.51254629629629633</v>
      </c>
      <c r="C59">
        <v>2125</v>
      </c>
      <c r="D59">
        <v>2</v>
      </c>
      <c r="E59">
        <v>125</v>
      </c>
      <c r="F59">
        <v>0</v>
      </c>
      <c r="G59">
        <v>82.78</v>
      </c>
      <c r="H59">
        <v>83.49</v>
      </c>
      <c r="I59">
        <v>83.49</v>
      </c>
      <c r="J59">
        <v>82.78</v>
      </c>
      <c r="K59">
        <v>269.89999999999998</v>
      </c>
      <c r="M59">
        <v>5</v>
      </c>
      <c r="N59">
        <v>62</v>
      </c>
      <c r="O59">
        <v>53</v>
      </c>
      <c r="P59">
        <v>1452</v>
      </c>
      <c r="Q59">
        <v>86.56</v>
      </c>
      <c r="R59">
        <v>74</v>
      </c>
      <c r="T59" t="s">
        <v>24</v>
      </c>
      <c r="U59">
        <v>3.07</v>
      </c>
      <c r="V59">
        <v>0.04</v>
      </c>
      <c r="W59">
        <v>9.43</v>
      </c>
      <c r="X59">
        <v>122.25</v>
      </c>
    </row>
    <row r="60" spans="1:24" x14ac:dyDescent="0.3">
      <c r="A60">
        <v>58</v>
      </c>
      <c r="B60" s="1">
        <v>0.51254629629629633</v>
      </c>
      <c r="C60">
        <v>2129</v>
      </c>
      <c r="D60">
        <v>2</v>
      </c>
      <c r="E60">
        <v>129</v>
      </c>
      <c r="F60">
        <v>0</v>
      </c>
      <c r="G60">
        <v>75.87</v>
      </c>
      <c r="H60">
        <v>69.790000000000006</v>
      </c>
      <c r="I60">
        <v>75.87</v>
      </c>
      <c r="J60">
        <v>69.790000000000006</v>
      </c>
      <c r="K60">
        <v>194.5</v>
      </c>
      <c r="M60">
        <v>6</v>
      </c>
      <c r="N60">
        <v>52</v>
      </c>
      <c r="O60">
        <v>48</v>
      </c>
      <c r="P60">
        <v>1503</v>
      </c>
      <c r="Q60">
        <v>75.150000000000006</v>
      </c>
      <c r="R60">
        <v>69.37</v>
      </c>
      <c r="T60" t="s">
        <v>23</v>
      </c>
      <c r="U60">
        <v>0.72</v>
      </c>
      <c r="V60">
        <v>0.01</v>
      </c>
      <c r="W60">
        <v>0.52</v>
      </c>
      <c r="X60">
        <v>11.81</v>
      </c>
    </row>
    <row r="61" spans="1:24" x14ac:dyDescent="0.3">
      <c r="A61">
        <v>59</v>
      </c>
      <c r="B61" s="1">
        <v>0.51254629629629633</v>
      </c>
      <c r="C61">
        <v>2132</v>
      </c>
      <c r="D61">
        <v>2</v>
      </c>
      <c r="E61">
        <v>132</v>
      </c>
      <c r="F61">
        <v>0</v>
      </c>
      <c r="G61">
        <v>72.84</v>
      </c>
      <c r="H61">
        <v>70.09</v>
      </c>
      <c r="I61">
        <v>72.84</v>
      </c>
      <c r="J61">
        <v>70.09</v>
      </c>
      <c r="K61">
        <v>172.9</v>
      </c>
      <c r="M61">
        <v>7</v>
      </c>
      <c r="N61">
        <v>42</v>
      </c>
      <c r="O61">
        <v>40</v>
      </c>
      <c r="P61">
        <v>1737</v>
      </c>
      <c r="Q61">
        <v>70.150000000000006</v>
      </c>
      <c r="R61">
        <v>66.81</v>
      </c>
      <c r="T61" t="s">
        <v>24</v>
      </c>
      <c r="U61">
        <v>2.69</v>
      </c>
      <c r="V61">
        <v>0.04</v>
      </c>
      <c r="W61">
        <v>7.25</v>
      </c>
      <c r="X61">
        <v>0.17</v>
      </c>
    </row>
    <row r="62" spans="1:24" x14ac:dyDescent="0.3">
      <c r="A62">
        <v>60</v>
      </c>
      <c r="B62" s="1">
        <v>0.51254629629629633</v>
      </c>
      <c r="C62">
        <v>2133</v>
      </c>
      <c r="D62">
        <v>2</v>
      </c>
      <c r="E62">
        <v>133</v>
      </c>
      <c r="F62">
        <v>0</v>
      </c>
      <c r="G62">
        <v>64.28</v>
      </c>
      <c r="H62">
        <v>57.2</v>
      </c>
      <c r="I62">
        <v>64.28</v>
      </c>
      <c r="J62">
        <v>57.2</v>
      </c>
      <c r="K62">
        <v>109.7</v>
      </c>
      <c r="M62">
        <v>8</v>
      </c>
      <c r="N62">
        <v>31</v>
      </c>
      <c r="O62">
        <v>31</v>
      </c>
      <c r="P62">
        <v>1820</v>
      </c>
      <c r="Q62">
        <v>54.25</v>
      </c>
      <c r="R62">
        <v>54.25</v>
      </c>
      <c r="T62" t="s">
        <v>24</v>
      </c>
      <c r="U62">
        <v>10.029999999999999</v>
      </c>
      <c r="V62">
        <v>0.16</v>
      </c>
      <c r="W62">
        <v>100.6</v>
      </c>
      <c r="X62">
        <v>66.48</v>
      </c>
    </row>
    <row r="63" spans="1:24" x14ac:dyDescent="0.3">
      <c r="A63">
        <v>61</v>
      </c>
      <c r="B63" s="1">
        <v>0.51254629629629633</v>
      </c>
      <c r="C63">
        <v>2134</v>
      </c>
      <c r="D63">
        <v>2</v>
      </c>
      <c r="E63">
        <v>134</v>
      </c>
      <c r="F63">
        <v>0</v>
      </c>
      <c r="G63">
        <v>76.23</v>
      </c>
      <c r="H63">
        <v>76.59</v>
      </c>
      <c r="I63">
        <v>76.59</v>
      </c>
      <c r="J63">
        <v>76.23</v>
      </c>
      <c r="K63">
        <v>214.8</v>
      </c>
      <c r="M63">
        <v>9</v>
      </c>
      <c r="N63">
        <v>41</v>
      </c>
      <c r="O63">
        <v>37</v>
      </c>
      <c r="P63">
        <v>1844</v>
      </c>
      <c r="Q63">
        <v>72.7</v>
      </c>
      <c r="R63">
        <v>65.599999999999994</v>
      </c>
      <c r="T63" t="s">
        <v>24</v>
      </c>
      <c r="U63">
        <v>3.89</v>
      </c>
      <c r="V63">
        <v>0.05</v>
      </c>
      <c r="W63">
        <v>15.16</v>
      </c>
      <c r="X63">
        <v>17.28</v>
      </c>
    </row>
    <row r="64" spans="1:24" x14ac:dyDescent="0.3">
      <c r="A64">
        <v>62</v>
      </c>
      <c r="B64" s="1">
        <v>0.51254629629629633</v>
      </c>
      <c r="C64">
        <v>2136</v>
      </c>
      <c r="D64">
        <v>2</v>
      </c>
      <c r="E64">
        <v>136</v>
      </c>
      <c r="F64">
        <v>0</v>
      </c>
      <c r="G64">
        <v>66.27</v>
      </c>
      <c r="H64">
        <v>59.62</v>
      </c>
      <c r="I64">
        <v>66.27</v>
      </c>
      <c r="J64">
        <v>59.62</v>
      </c>
      <c r="K64">
        <v>128.1</v>
      </c>
      <c r="M64">
        <v>10</v>
      </c>
      <c r="N64">
        <v>47</v>
      </c>
      <c r="O64">
        <v>44</v>
      </c>
      <c r="P64">
        <v>1393</v>
      </c>
      <c r="Q64">
        <v>62.95</v>
      </c>
      <c r="R64">
        <v>58.93</v>
      </c>
      <c r="T64" t="s">
        <v>23</v>
      </c>
      <c r="U64">
        <v>3.32</v>
      </c>
      <c r="V64">
        <v>0.05</v>
      </c>
      <c r="W64">
        <v>11</v>
      </c>
      <c r="X64">
        <v>37.99</v>
      </c>
    </row>
    <row r="65" spans="1:24" x14ac:dyDescent="0.3">
      <c r="A65">
        <v>63</v>
      </c>
      <c r="B65" s="1">
        <v>0.51254629629629633</v>
      </c>
      <c r="C65">
        <v>2163</v>
      </c>
      <c r="D65">
        <v>2</v>
      </c>
      <c r="E65">
        <v>163</v>
      </c>
      <c r="F65">
        <v>0</v>
      </c>
      <c r="G65">
        <v>74.11</v>
      </c>
      <c r="H65">
        <v>75.23</v>
      </c>
      <c r="I65">
        <v>75.23</v>
      </c>
      <c r="J65">
        <v>74.11</v>
      </c>
      <c r="K65">
        <v>200.1</v>
      </c>
      <c r="M65">
        <v>11</v>
      </c>
      <c r="N65">
        <v>50</v>
      </c>
      <c r="O65">
        <v>49</v>
      </c>
      <c r="P65">
        <v>1355</v>
      </c>
      <c r="Q65">
        <v>65.14</v>
      </c>
      <c r="R65">
        <v>63.84</v>
      </c>
      <c r="T65" t="s">
        <v>24</v>
      </c>
      <c r="U65">
        <v>10.09</v>
      </c>
      <c r="V65">
        <v>0.13</v>
      </c>
      <c r="W65">
        <v>101.72</v>
      </c>
      <c r="X65">
        <v>7.82</v>
      </c>
    </row>
    <row r="66" spans="1:24" x14ac:dyDescent="0.3">
      <c r="A66">
        <v>64</v>
      </c>
      <c r="B66" s="1">
        <v>0.51254629629629633</v>
      </c>
      <c r="C66">
        <v>2164</v>
      </c>
      <c r="D66">
        <v>2</v>
      </c>
      <c r="E66">
        <v>164</v>
      </c>
      <c r="F66">
        <v>0</v>
      </c>
      <c r="G66">
        <v>75.31</v>
      </c>
      <c r="H66">
        <v>70.260000000000005</v>
      </c>
      <c r="I66">
        <v>75.31</v>
      </c>
      <c r="J66">
        <v>70.260000000000005</v>
      </c>
      <c r="K66">
        <v>191.6</v>
      </c>
      <c r="M66">
        <v>12</v>
      </c>
      <c r="N66">
        <v>48</v>
      </c>
      <c r="O66">
        <v>47</v>
      </c>
      <c r="P66">
        <v>1323</v>
      </c>
      <c r="Q66">
        <v>61.06</v>
      </c>
      <c r="R66">
        <v>59.79</v>
      </c>
      <c r="T66" t="s">
        <v>24</v>
      </c>
      <c r="U66">
        <v>14.25</v>
      </c>
      <c r="V66">
        <v>0.19</v>
      </c>
      <c r="W66">
        <v>203.02</v>
      </c>
      <c r="X66">
        <v>8.27</v>
      </c>
    </row>
    <row r="67" spans="1:24" x14ac:dyDescent="0.3">
      <c r="A67">
        <v>65</v>
      </c>
      <c r="B67" s="1">
        <v>0.51254629629629633</v>
      </c>
      <c r="C67">
        <v>2167</v>
      </c>
      <c r="D67">
        <v>2</v>
      </c>
      <c r="E67">
        <v>167</v>
      </c>
      <c r="F67">
        <v>0</v>
      </c>
      <c r="G67">
        <v>63.68</v>
      </c>
      <c r="H67">
        <v>66.069999999999993</v>
      </c>
      <c r="I67">
        <v>66.069999999999993</v>
      </c>
      <c r="J67">
        <v>63.68</v>
      </c>
      <c r="K67">
        <v>136.4</v>
      </c>
      <c r="M67">
        <v>13</v>
      </c>
      <c r="N67">
        <v>60</v>
      </c>
      <c r="O67">
        <v>51</v>
      </c>
      <c r="P67">
        <v>1168</v>
      </c>
      <c r="Q67">
        <v>67.38</v>
      </c>
      <c r="R67">
        <v>57.28</v>
      </c>
      <c r="T67" t="s">
        <v>23</v>
      </c>
      <c r="U67">
        <v>1.31</v>
      </c>
      <c r="V67">
        <v>0.02</v>
      </c>
      <c r="W67">
        <v>1.73</v>
      </c>
      <c r="X67">
        <v>40.49</v>
      </c>
    </row>
    <row r="68" spans="1:24" x14ac:dyDescent="0.3">
      <c r="A68">
        <v>66</v>
      </c>
      <c r="B68" s="1">
        <v>0.51254629629629633</v>
      </c>
      <c r="C68">
        <v>2168</v>
      </c>
      <c r="D68">
        <v>2</v>
      </c>
      <c r="E68">
        <v>168</v>
      </c>
      <c r="F68">
        <v>0</v>
      </c>
      <c r="G68">
        <v>58.19</v>
      </c>
      <c r="H68">
        <v>49.83</v>
      </c>
      <c r="I68">
        <v>58.19</v>
      </c>
      <c r="J68">
        <v>49.83</v>
      </c>
      <c r="K68">
        <v>81.599999999999994</v>
      </c>
      <c r="M68">
        <v>14</v>
      </c>
      <c r="N68">
        <v>45</v>
      </c>
      <c r="O68">
        <v>43</v>
      </c>
      <c r="P68">
        <v>1142</v>
      </c>
      <c r="Q68">
        <v>49.41</v>
      </c>
      <c r="R68">
        <v>47.22</v>
      </c>
      <c r="T68" t="s">
        <v>24</v>
      </c>
      <c r="U68">
        <v>8.7799999999999994</v>
      </c>
      <c r="V68">
        <v>0.15</v>
      </c>
      <c r="W68">
        <v>77.03</v>
      </c>
      <c r="X68">
        <v>202.88</v>
      </c>
    </row>
    <row r="69" spans="1:24" x14ac:dyDescent="0.3">
      <c r="A69">
        <v>67</v>
      </c>
      <c r="B69" s="1">
        <v>0.51254629629629633</v>
      </c>
      <c r="C69">
        <v>2171</v>
      </c>
      <c r="D69">
        <v>2</v>
      </c>
      <c r="E69">
        <v>171</v>
      </c>
      <c r="F69">
        <v>0</v>
      </c>
      <c r="G69">
        <v>64.430000000000007</v>
      </c>
      <c r="H69">
        <v>54.57</v>
      </c>
      <c r="I69">
        <v>64.430000000000007</v>
      </c>
      <c r="J69">
        <v>54.57</v>
      </c>
      <c r="K69">
        <v>102.3</v>
      </c>
      <c r="M69">
        <v>15</v>
      </c>
      <c r="N69">
        <v>51</v>
      </c>
      <c r="O69">
        <v>49</v>
      </c>
      <c r="P69">
        <v>1154</v>
      </c>
      <c r="Q69">
        <v>56.59</v>
      </c>
      <c r="R69">
        <v>54.37</v>
      </c>
      <c r="T69" t="s">
        <v>24</v>
      </c>
      <c r="U69">
        <v>7.84</v>
      </c>
      <c r="V69">
        <v>0.12</v>
      </c>
      <c r="W69">
        <v>61.46</v>
      </c>
      <c r="X69">
        <v>64.06</v>
      </c>
    </row>
    <row r="70" spans="1:24" x14ac:dyDescent="0.3">
      <c r="A70">
        <v>68</v>
      </c>
      <c r="B70" s="1">
        <v>0.51254629629629633</v>
      </c>
      <c r="C70">
        <v>2174</v>
      </c>
      <c r="D70">
        <v>2</v>
      </c>
      <c r="E70">
        <v>174</v>
      </c>
      <c r="F70">
        <v>0</v>
      </c>
      <c r="G70">
        <v>75.55</v>
      </c>
      <c r="H70">
        <v>78.27</v>
      </c>
      <c r="I70">
        <v>78.27</v>
      </c>
      <c r="J70">
        <v>75.55</v>
      </c>
      <c r="K70">
        <v>207.1</v>
      </c>
      <c r="M70">
        <v>16</v>
      </c>
      <c r="N70">
        <v>75</v>
      </c>
      <c r="O70">
        <v>75</v>
      </c>
      <c r="P70">
        <v>1117</v>
      </c>
      <c r="Q70">
        <v>80.55</v>
      </c>
      <c r="R70">
        <v>80.55</v>
      </c>
      <c r="T70" t="s">
        <v>24</v>
      </c>
      <c r="U70">
        <v>2.2799999999999998</v>
      </c>
      <c r="V70">
        <v>0.03</v>
      </c>
      <c r="W70">
        <v>5.21</v>
      </c>
      <c r="X70">
        <v>34.07</v>
      </c>
    </row>
    <row r="71" spans="1:24" x14ac:dyDescent="0.3">
      <c r="A71">
        <v>69</v>
      </c>
      <c r="B71" s="1">
        <v>0.51254629629629633</v>
      </c>
      <c r="C71">
        <v>3202</v>
      </c>
      <c r="D71">
        <v>3</v>
      </c>
      <c r="E71">
        <v>202</v>
      </c>
      <c r="F71">
        <v>0</v>
      </c>
      <c r="G71">
        <v>68.709999999999994</v>
      </c>
      <c r="H71">
        <v>71.260000000000005</v>
      </c>
      <c r="I71">
        <v>71.260000000000005</v>
      </c>
      <c r="J71">
        <v>68.709999999999994</v>
      </c>
      <c r="K71">
        <v>202.2</v>
      </c>
      <c r="M71">
        <v>19</v>
      </c>
      <c r="N71">
        <v>53</v>
      </c>
      <c r="O71">
        <v>51</v>
      </c>
      <c r="P71">
        <v>1392</v>
      </c>
      <c r="Q71">
        <v>70.94</v>
      </c>
      <c r="R71">
        <v>68.260000000000005</v>
      </c>
      <c r="T71" t="s">
        <v>23</v>
      </c>
      <c r="U71">
        <v>0.32</v>
      </c>
      <c r="V71">
        <v>0</v>
      </c>
      <c r="W71">
        <v>0.1</v>
      </c>
      <c r="X71">
        <v>1.38</v>
      </c>
    </row>
    <row r="72" spans="1:24" x14ac:dyDescent="0.3">
      <c r="A72">
        <v>70</v>
      </c>
      <c r="B72" s="1">
        <v>0.51254629629629633</v>
      </c>
      <c r="C72">
        <v>3203</v>
      </c>
      <c r="D72">
        <v>3</v>
      </c>
      <c r="E72">
        <v>203</v>
      </c>
      <c r="F72">
        <v>0</v>
      </c>
      <c r="G72">
        <v>75.87</v>
      </c>
      <c r="H72">
        <v>78.31</v>
      </c>
      <c r="I72">
        <v>78.31</v>
      </c>
      <c r="J72">
        <v>75.87</v>
      </c>
      <c r="K72">
        <v>270.10000000000002</v>
      </c>
      <c r="M72">
        <v>20</v>
      </c>
      <c r="N72">
        <v>55</v>
      </c>
      <c r="O72">
        <v>48</v>
      </c>
      <c r="P72">
        <v>1467</v>
      </c>
      <c r="Q72">
        <v>77.58</v>
      </c>
      <c r="R72">
        <v>67.709999999999994</v>
      </c>
      <c r="T72" t="s">
        <v>24</v>
      </c>
      <c r="U72">
        <v>0.73</v>
      </c>
      <c r="V72">
        <v>0.01</v>
      </c>
      <c r="W72">
        <v>0.53</v>
      </c>
      <c r="X72">
        <v>34.53</v>
      </c>
    </row>
    <row r="73" spans="1:24" x14ac:dyDescent="0.3">
      <c r="A73">
        <v>71</v>
      </c>
      <c r="B73" s="1">
        <v>0.51254629629629633</v>
      </c>
      <c r="C73">
        <v>1022</v>
      </c>
      <c r="D73">
        <v>1</v>
      </c>
      <c r="E73">
        <v>22</v>
      </c>
      <c r="F73">
        <v>0</v>
      </c>
      <c r="G73">
        <v>75.400000000000006</v>
      </c>
      <c r="H73">
        <v>74.89</v>
      </c>
      <c r="I73">
        <v>75.400000000000006</v>
      </c>
      <c r="J73">
        <v>74.89</v>
      </c>
      <c r="K73">
        <v>234.7</v>
      </c>
      <c r="M73">
        <v>21</v>
      </c>
      <c r="N73">
        <v>63</v>
      </c>
      <c r="O73">
        <v>60</v>
      </c>
      <c r="P73">
        <v>1370</v>
      </c>
      <c r="Q73">
        <v>82.99</v>
      </c>
      <c r="R73">
        <v>79.040000000000006</v>
      </c>
      <c r="T73" t="s">
        <v>23</v>
      </c>
      <c r="U73">
        <v>7.59</v>
      </c>
      <c r="V73">
        <v>0.1</v>
      </c>
      <c r="W73">
        <v>57.61</v>
      </c>
      <c r="X73">
        <v>8.8000000000000007</v>
      </c>
    </row>
    <row r="74" spans="1:24" x14ac:dyDescent="0.3">
      <c r="A74">
        <v>72</v>
      </c>
      <c r="B74" s="1">
        <v>0.51254629629629633</v>
      </c>
      <c r="C74">
        <v>1046</v>
      </c>
      <c r="D74">
        <v>1</v>
      </c>
      <c r="E74">
        <v>46</v>
      </c>
      <c r="F74">
        <v>0</v>
      </c>
      <c r="G74">
        <v>74.62</v>
      </c>
      <c r="H74">
        <v>65.540000000000006</v>
      </c>
      <c r="I74">
        <v>74.62</v>
      </c>
      <c r="J74">
        <v>65.540000000000006</v>
      </c>
      <c r="K74">
        <v>164.3</v>
      </c>
      <c r="M74">
        <v>22</v>
      </c>
      <c r="N74">
        <v>63</v>
      </c>
      <c r="O74">
        <v>55</v>
      </c>
      <c r="P74">
        <v>1308</v>
      </c>
      <c r="Q74">
        <v>79.23</v>
      </c>
      <c r="R74">
        <v>69.17</v>
      </c>
      <c r="T74" t="s">
        <v>24</v>
      </c>
      <c r="U74">
        <v>4.6100000000000003</v>
      </c>
      <c r="V74">
        <v>0.06</v>
      </c>
      <c r="W74">
        <v>21.29</v>
      </c>
      <c r="X74">
        <v>4.78</v>
      </c>
    </row>
    <row r="75" spans="1:24" x14ac:dyDescent="0.3">
      <c r="A75">
        <v>73</v>
      </c>
      <c r="B75" s="1">
        <v>0.51254629629629633</v>
      </c>
      <c r="C75">
        <v>1050</v>
      </c>
      <c r="D75">
        <v>1</v>
      </c>
      <c r="E75">
        <v>50</v>
      </c>
      <c r="F75">
        <v>0</v>
      </c>
      <c r="G75">
        <v>74.209999999999994</v>
      </c>
      <c r="H75">
        <v>72.98</v>
      </c>
      <c r="I75">
        <v>74.209999999999994</v>
      </c>
      <c r="J75">
        <v>72.98</v>
      </c>
      <c r="K75">
        <v>202.9</v>
      </c>
      <c r="M75">
        <v>23</v>
      </c>
      <c r="N75">
        <v>62</v>
      </c>
      <c r="O75">
        <v>59</v>
      </c>
      <c r="P75">
        <v>1224</v>
      </c>
      <c r="Q75">
        <v>72.97</v>
      </c>
      <c r="R75">
        <v>69.44</v>
      </c>
      <c r="T75" t="s">
        <v>24</v>
      </c>
      <c r="U75">
        <v>1.24</v>
      </c>
      <c r="V75">
        <v>0.02</v>
      </c>
      <c r="W75">
        <v>1.54</v>
      </c>
      <c r="X75">
        <v>3.16</v>
      </c>
    </row>
    <row r="76" spans="1:24" x14ac:dyDescent="0.3">
      <c r="A76">
        <v>74</v>
      </c>
      <c r="B76" s="1">
        <v>0.51254629629629633</v>
      </c>
      <c r="C76">
        <v>1051</v>
      </c>
      <c r="D76">
        <v>1</v>
      </c>
      <c r="E76">
        <v>51</v>
      </c>
      <c r="F76">
        <v>0</v>
      </c>
      <c r="G76">
        <v>72.7</v>
      </c>
      <c r="H76">
        <v>62.73</v>
      </c>
      <c r="I76">
        <v>72.7</v>
      </c>
      <c r="J76">
        <v>62.73</v>
      </c>
      <c r="K76">
        <v>160.1</v>
      </c>
      <c r="M76">
        <v>24</v>
      </c>
      <c r="N76">
        <v>60</v>
      </c>
      <c r="O76">
        <v>57</v>
      </c>
      <c r="P76">
        <v>1224</v>
      </c>
      <c r="Q76">
        <v>70.62</v>
      </c>
      <c r="R76">
        <v>67.08</v>
      </c>
      <c r="T76" t="s">
        <v>23</v>
      </c>
      <c r="U76">
        <v>2.08</v>
      </c>
      <c r="V76">
        <v>0.03</v>
      </c>
      <c r="W76">
        <v>4.3499999999999996</v>
      </c>
      <c r="X76">
        <v>7.0000000000000007E-2</v>
      </c>
    </row>
    <row r="77" spans="1:24" x14ac:dyDescent="0.3">
      <c r="A77">
        <v>75</v>
      </c>
      <c r="B77" s="1">
        <v>0.51254629629629633</v>
      </c>
      <c r="C77">
        <v>1071</v>
      </c>
      <c r="D77">
        <v>1</v>
      </c>
      <c r="E77">
        <v>71</v>
      </c>
      <c r="F77">
        <v>0</v>
      </c>
      <c r="G77">
        <v>74.75</v>
      </c>
      <c r="H77">
        <v>74.06</v>
      </c>
      <c r="I77">
        <v>74.75</v>
      </c>
      <c r="J77">
        <v>74.06</v>
      </c>
      <c r="K77">
        <v>198.3</v>
      </c>
      <c r="M77">
        <v>25</v>
      </c>
      <c r="N77">
        <v>84</v>
      </c>
      <c r="O77">
        <v>71</v>
      </c>
      <c r="P77">
        <v>993</v>
      </c>
      <c r="Q77">
        <v>80.2</v>
      </c>
      <c r="R77">
        <v>67.790000000000006</v>
      </c>
      <c r="T77" t="s">
        <v>24</v>
      </c>
      <c r="U77">
        <v>5.45</v>
      </c>
      <c r="V77">
        <v>7.0000000000000007E-2</v>
      </c>
      <c r="W77">
        <v>29.74</v>
      </c>
      <c r="X77">
        <v>5.37</v>
      </c>
    </row>
    <row r="78" spans="1:24" x14ac:dyDescent="0.3">
      <c r="A78">
        <v>76</v>
      </c>
      <c r="B78" s="1">
        <v>0.51254629629629633</v>
      </c>
      <c r="C78">
        <v>1083</v>
      </c>
      <c r="D78">
        <v>1</v>
      </c>
      <c r="E78">
        <v>83</v>
      </c>
      <c r="F78">
        <v>0</v>
      </c>
      <c r="G78">
        <v>72.31</v>
      </c>
      <c r="H78">
        <v>68.81</v>
      </c>
      <c r="I78">
        <v>72.31</v>
      </c>
      <c r="J78">
        <v>68.81</v>
      </c>
      <c r="K78">
        <v>182.3</v>
      </c>
      <c r="M78">
        <v>26</v>
      </c>
      <c r="N78">
        <v>54</v>
      </c>
      <c r="O78">
        <v>51</v>
      </c>
      <c r="P78">
        <v>1456</v>
      </c>
      <c r="Q78">
        <v>75.599999999999994</v>
      </c>
      <c r="R78">
        <v>71.400000000000006</v>
      </c>
      <c r="T78" t="s">
        <v>23</v>
      </c>
      <c r="U78">
        <v>3.29</v>
      </c>
      <c r="V78">
        <v>0.05</v>
      </c>
      <c r="W78">
        <v>10.82</v>
      </c>
      <c r="X78">
        <v>0.02</v>
      </c>
    </row>
    <row r="79" spans="1:24" x14ac:dyDescent="0.3">
      <c r="A79">
        <v>77</v>
      </c>
      <c r="B79" s="1">
        <v>0.51254629629629633</v>
      </c>
      <c r="C79">
        <v>2151</v>
      </c>
      <c r="D79">
        <v>2</v>
      </c>
      <c r="E79">
        <v>151</v>
      </c>
      <c r="F79">
        <v>0</v>
      </c>
      <c r="G79">
        <v>62.13</v>
      </c>
      <c r="H79">
        <v>59.12</v>
      </c>
      <c r="I79">
        <v>62.13</v>
      </c>
      <c r="J79">
        <v>59.12</v>
      </c>
      <c r="K79">
        <v>110.5</v>
      </c>
      <c r="M79">
        <v>27</v>
      </c>
      <c r="N79">
        <v>50</v>
      </c>
      <c r="O79">
        <v>45</v>
      </c>
      <c r="P79">
        <v>1456</v>
      </c>
      <c r="Q79">
        <v>70</v>
      </c>
      <c r="R79">
        <v>63</v>
      </c>
      <c r="T79" t="s">
        <v>24</v>
      </c>
      <c r="U79">
        <v>7.87</v>
      </c>
      <c r="V79">
        <v>0.13</v>
      </c>
      <c r="W79">
        <v>61.94</v>
      </c>
      <c r="X79">
        <v>106.16</v>
      </c>
    </row>
    <row r="80" spans="1:24" x14ac:dyDescent="0.3">
      <c r="A80">
        <v>78</v>
      </c>
      <c r="B80" s="1">
        <v>0.52436342592592589</v>
      </c>
      <c r="C80">
        <v>2118</v>
      </c>
      <c r="D80">
        <v>2</v>
      </c>
      <c r="E80">
        <v>118</v>
      </c>
      <c r="F80">
        <v>0</v>
      </c>
      <c r="G80">
        <v>71.61</v>
      </c>
      <c r="H80">
        <v>70.28</v>
      </c>
      <c r="I80">
        <v>71.61</v>
      </c>
      <c r="J80">
        <v>70.28</v>
      </c>
      <c r="K80">
        <v>171.8</v>
      </c>
      <c r="M80">
        <v>0</v>
      </c>
      <c r="N80">
        <v>61</v>
      </c>
      <c r="O80">
        <v>52</v>
      </c>
      <c r="P80">
        <v>1328</v>
      </c>
      <c r="Q80">
        <v>77.89</v>
      </c>
      <c r="R80">
        <v>66.400000000000006</v>
      </c>
      <c r="T80" t="s">
        <v>23</v>
      </c>
      <c r="U80">
        <v>6.28</v>
      </c>
      <c r="V80">
        <v>0.09</v>
      </c>
      <c r="W80">
        <v>39.47</v>
      </c>
      <c r="X80">
        <v>0.68</v>
      </c>
    </row>
    <row r="81" spans="1:24" x14ac:dyDescent="0.3">
      <c r="A81">
        <v>79</v>
      </c>
      <c r="B81" s="1">
        <v>0.52436342592592589</v>
      </c>
      <c r="C81">
        <v>2119</v>
      </c>
      <c r="D81">
        <v>2</v>
      </c>
      <c r="E81">
        <v>119</v>
      </c>
      <c r="F81">
        <v>0</v>
      </c>
      <c r="G81">
        <v>70.62</v>
      </c>
      <c r="H81">
        <v>72.3</v>
      </c>
      <c r="I81">
        <v>72.3</v>
      </c>
      <c r="J81">
        <v>70.62</v>
      </c>
      <c r="K81">
        <v>183.2</v>
      </c>
      <c r="M81">
        <v>1</v>
      </c>
      <c r="N81">
        <v>56</v>
      </c>
      <c r="O81">
        <v>49</v>
      </c>
      <c r="P81">
        <v>1468</v>
      </c>
      <c r="Q81">
        <v>79.05</v>
      </c>
      <c r="R81">
        <v>69.17</v>
      </c>
      <c r="T81" t="s">
        <v>24</v>
      </c>
      <c r="U81">
        <v>6.75</v>
      </c>
      <c r="V81">
        <v>0.09</v>
      </c>
      <c r="W81">
        <v>45.51</v>
      </c>
      <c r="X81">
        <v>0.02</v>
      </c>
    </row>
    <row r="82" spans="1:24" x14ac:dyDescent="0.3">
      <c r="A82">
        <v>80</v>
      </c>
      <c r="B82" s="1">
        <v>0.52436342592592589</v>
      </c>
      <c r="C82">
        <v>2120</v>
      </c>
      <c r="D82">
        <v>2</v>
      </c>
      <c r="E82">
        <v>120</v>
      </c>
      <c r="F82">
        <v>0</v>
      </c>
      <c r="G82">
        <v>77.760000000000005</v>
      </c>
      <c r="H82">
        <v>76.45</v>
      </c>
      <c r="I82">
        <v>77.760000000000005</v>
      </c>
      <c r="J82">
        <v>76.45</v>
      </c>
      <c r="K82">
        <v>231.9</v>
      </c>
      <c r="M82">
        <v>2</v>
      </c>
      <c r="N82">
        <v>63</v>
      </c>
      <c r="O82">
        <v>52</v>
      </c>
      <c r="P82">
        <v>1410</v>
      </c>
      <c r="Q82">
        <v>85.41</v>
      </c>
      <c r="R82">
        <v>70.5</v>
      </c>
      <c r="T82" t="s">
        <v>24</v>
      </c>
      <c r="U82">
        <v>7.65</v>
      </c>
      <c r="V82">
        <v>0.1</v>
      </c>
      <c r="W82">
        <v>58.58</v>
      </c>
      <c r="X82">
        <v>28.37</v>
      </c>
    </row>
    <row r="83" spans="1:24" x14ac:dyDescent="0.3">
      <c r="A83">
        <v>81</v>
      </c>
      <c r="B83" s="1">
        <v>0.52436342592592589</v>
      </c>
      <c r="C83">
        <v>2122</v>
      </c>
      <c r="D83">
        <v>2</v>
      </c>
      <c r="E83">
        <v>122</v>
      </c>
      <c r="F83">
        <v>0</v>
      </c>
      <c r="G83">
        <v>68.37</v>
      </c>
      <c r="H83">
        <v>63.11</v>
      </c>
      <c r="I83">
        <v>68.37</v>
      </c>
      <c r="J83">
        <v>63.11</v>
      </c>
      <c r="K83">
        <v>141.6</v>
      </c>
      <c r="M83">
        <v>3</v>
      </c>
      <c r="N83">
        <v>42</v>
      </c>
      <c r="O83">
        <v>42</v>
      </c>
      <c r="P83">
        <v>1459</v>
      </c>
      <c r="Q83">
        <v>58.92</v>
      </c>
      <c r="R83">
        <v>58.92</v>
      </c>
      <c r="T83" t="s">
        <v>24</v>
      </c>
      <c r="U83">
        <v>9.4499999999999993</v>
      </c>
      <c r="V83">
        <v>0.14000000000000001</v>
      </c>
      <c r="W83">
        <v>89.28</v>
      </c>
      <c r="X83">
        <v>16.510000000000002</v>
      </c>
    </row>
    <row r="84" spans="1:24" x14ac:dyDescent="0.3">
      <c r="A84">
        <v>82</v>
      </c>
      <c r="B84" s="1">
        <v>0.52436342592592589</v>
      </c>
      <c r="C84">
        <v>2124</v>
      </c>
      <c r="D84">
        <v>2</v>
      </c>
      <c r="E84">
        <v>124</v>
      </c>
      <c r="F84">
        <v>0</v>
      </c>
      <c r="G84">
        <v>80.7</v>
      </c>
      <c r="H84">
        <v>71.010000000000005</v>
      </c>
      <c r="I84">
        <v>80.7</v>
      </c>
      <c r="J84">
        <v>71.010000000000005</v>
      </c>
      <c r="K84">
        <v>217.7</v>
      </c>
      <c r="M84">
        <v>4</v>
      </c>
      <c r="N84">
        <v>62</v>
      </c>
      <c r="O84">
        <v>53</v>
      </c>
      <c r="P84">
        <v>1459</v>
      </c>
      <c r="Q84">
        <v>86.98</v>
      </c>
      <c r="R84">
        <v>74.349999999999994</v>
      </c>
      <c r="T84" t="s">
        <v>23</v>
      </c>
      <c r="U84">
        <v>6.28</v>
      </c>
      <c r="V84">
        <v>0.08</v>
      </c>
      <c r="W84">
        <v>39.42</v>
      </c>
      <c r="X84">
        <v>68.34</v>
      </c>
    </row>
    <row r="85" spans="1:24" x14ac:dyDescent="0.3">
      <c r="A85">
        <v>83</v>
      </c>
      <c r="B85" s="1">
        <v>0.52436342592592589</v>
      </c>
      <c r="C85">
        <v>2125</v>
      </c>
      <c r="D85">
        <v>2</v>
      </c>
      <c r="E85">
        <v>125</v>
      </c>
      <c r="F85">
        <v>0</v>
      </c>
      <c r="G85">
        <v>82.78</v>
      </c>
      <c r="H85">
        <v>83.49</v>
      </c>
      <c r="I85">
        <v>83.49</v>
      </c>
      <c r="J85">
        <v>82.78</v>
      </c>
      <c r="K85">
        <v>269.89999999999998</v>
      </c>
      <c r="M85">
        <v>5</v>
      </c>
      <c r="N85">
        <v>60</v>
      </c>
      <c r="O85">
        <v>54</v>
      </c>
      <c r="P85">
        <v>1444</v>
      </c>
      <c r="Q85">
        <v>83.31</v>
      </c>
      <c r="R85">
        <v>74.98</v>
      </c>
      <c r="T85" t="s">
        <v>24</v>
      </c>
      <c r="U85">
        <v>0.18</v>
      </c>
      <c r="V85">
        <v>0</v>
      </c>
      <c r="W85">
        <v>0.03</v>
      </c>
      <c r="X85">
        <v>122.25</v>
      </c>
    </row>
    <row r="86" spans="1:24" x14ac:dyDescent="0.3">
      <c r="A86">
        <v>84</v>
      </c>
      <c r="B86" s="1">
        <v>0.52436342592592589</v>
      </c>
      <c r="C86">
        <v>2129</v>
      </c>
      <c r="D86">
        <v>2</v>
      </c>
      <c r="E86">
        <v>129</v>
      </c>
      <c r="F86">
        <v>0</v>
      </c>
      <c r="G86">
        <v>75.87</v>
      </c>
      <c r="H86">
        <v>69.790000000000006</v>
      </c>
      <c r="I86">
        <v>75.87</v>
      </c>
      <c r="J86">
        <v>69.790000000000006</v>
      </c>
      <c r="K86">
        <v>194.5</v>
      </c>
      <c r="M86">
        <v>6</v>
      </c>
      <c r="N86">
        <v>54</v>
      </c>
      <c r="O86">
        <v>50</v>
      </c>
      <c r="P86">
        <v>1489</v>
      </c>
      <c r="Q86">
        <v>77.31</v>
      </c>
      <c r="R86">
        <v>71.59</v>
      </c>
      <c r="T86" t="s">
        <v>23</v>
      </c>
      <c r="U86">
        <v>1.44</v>
      </c>
      <c r="V86">
        <v>0.02</v>
      </c>
      <c r="W86">
        <v>2.08</v>
      </c>
      <c r="X86">
        <v>11.81</v>
      </c>
    </row>
    <row r="87" spans="1:24" x14ac:dyDescent="0.3">
      <c r="A87">
        <v>85</v>
      </c>
      <c r="B87" s="1">
        <v>0.52436342592592589</v>
      </c>
      <c r="C87">
        <v>2132</v>
      </c>
      <c r="D87">
        <v>2</v>
      </c>
      <c r="E87">
        <v>132</v>
      </c>
      <c r="F87">
        <v>0</v>
      </c>
      <c r="G87">
        <v>72.84</v>
      </c>
      <c r="H87">
        <v>70.09</v>
      </c>
      <c r="I87">
        <v>72.84</v>
      </c>
      <c r="J87">
        <v>70.09</v>
      </c>
      <c r="K87">
        <v>172.9</v>
      </c>
      <c r="M87">
        <v>7</v>
      </c>
      <c r="N87">
        <v>41</v>
      </c>
      <c r="O87">
        <v>41</v>
      </c>
      <c r="P87">
        <v>1716</v>
      </c>
      <c r="Q87">
        <v>67.650000000000006</v>
      </c>
      <c r="R87">
        <v>67.650000000000006</v>
      </c>
      <c r="T87" t="s">
        <v>24</v>
      </c>
      <c r="U87">
        <v>5.19</v>
      </c>
      <c r="V87">
        <v>7.0000000000000007E-2</v>
      </c>
      <c r="W87">
        <v>26.94</v>
      </c>
      <c r="X87">
        <v>0.17</v>
      </c>
    </row>
    <row r="88" spans="1:24" x14ac:dyDescent="0.3">
      <c r="A88">
        <v>86</v>
      </c>
      <c r="B88" s="1">
        <v>0.52436342592592589</v>
      </c>
      <c r="C88">
        <v>2133</v>
      </c>
      <c r="D88">
        <v>2</v>
      </c>
      <c r="E88">
        <v>133</v>
      </c>
      <c r="F88">
        <v>0</v>
      </c>
      <c r="G88">
        <v>64.28</v>
      </c>
      <c r="H88">
        <v>57.2</v>
      </c>
      <c r="I88">
        <v>64.28</v>
      </c>
      <c r="J88">
        <v>57.2</v>
      </c>
      <c r="K88">
        <v>109.7</v>
      </c>
      <c r="M88">
        <v>8</v>
      </c>
      <c r="N88">
        <v>31</v>
      </c>
      <c r="O88">
        <v>31</v>
      </c>
      <c r="P88">
        <v>1820</v>
      </c>
      <c r="Q88">
        <v>54.25</v>
      </c>
      <c r="R88">
        <v>54.25</v>
      </c>
      <c r="T88" t="s">
        <v>24</v>
      </c>
      <c r="U88">
        <v>10.029999999999999</v>
      </c>
      <c r="V88">
        <v>0.16</v>
      </c>
      <c r="W88">
        <v>100.6</v>
      </c>
      <c r="X88">
        <v>66.48</v>
      </c>
    </row>
    <row r="89" spans="1:24" x14ac:dyDescent="0.3">
      <c r="A89">
        <v>87</v>
      </c>
      <c r="B89" s="1">
        <v>0.52436342592592589</v>
      </c>
      <c r="C89">
        <v>2134</v>
      </c>
      <c r="D89">
        <v>2</v>
      </c>
      <c r="E89">
        <v>134</v>
      </c>
      <c r="F89">
        <v>0</v>
      </c>
      <c r="G89">
        <v>76.23</v>
      </c>
      <c r="H89">
        <v>76.59</v>
      </c>
      <c r="I89">
        <v>76.59</v>
      </c>
      <c r="J89">
        <v>76.23</v>
      </c>
      <c r="K89">
        <v>214.8</v>
      </c>
      <c r="M89">
        <v>9</v>
      </c>
      <c r="N89">
        <v>41</v>
      </c>
      <c r="O89">
        <v>41</v>
      </c>
      <c r="P89">
        <v>1841</v>
      </c>
      <c r="Q89">
        <v>72.58</v>
      </c>
      <c r="R89">
        <v>72.58</v>
      </c>
      <c r="T89" t="s">
        <v>24</v>
      </c>
      <c r="U89">
        <v>4.01</v>
      </c>
      <c r="V89">
        <v>0.05</v>
      </c>
      <c r="W89">
        <v>16.100000000000001</v>
      </c>
      <c r="X89">
        <v>17.28</v>
      </c>
    </row>
    <row r="90" spans="1:24" x14ac:dyDescent="0.3">
      <c r="A90">
        <v>88</v>
      </c>
      <c r="B90" s="1">
        <v>0.52436342592592589</v>
      </c>
      <c r="C90">
        <v>2136</v>
      </c>
      <c r="D90">
        <v>2</v>
      </c>
      <c r="E90">
        <v>136</v>
      </c>
      <c r="F90">
        <v>0</v>
      </c>
      <c r="G90">
        <v>66.27</v>
      </c>
      <c r="H90">
        <v>59.62</v>
      </c>
      <c r="I90">
        <v>66.27</v>
      </c>
      <c r="J90">
        <v>59.62</v>
      </c>
      <c r="K90">
        <v>128.1</v>
      </c>
      <c r="M90">
        <v>10</v>
      </c>
      <c r="N90">
        <v>47</v>
      </c>
      <c r="O90">
        <v>43</v>
      </c>
      <c r="P90">
        <v>1383</v>
      </c>
      <c r="Q90">
        <v>62.5</v>
      </c>
      <c r="R90">
        <v>57.18</v>
      </c>
      <c r="T90" t="s">
        <v>23</v>
      </c>
      <c r="U90">
        <v>3.77</v>
      </c>
      <c r="V90">
        <v>0.06</v>
      </c>
      <c r="W90">
        <v>14.21</v>
      </c>
      <c r="X90">
        <v>37.99</v>
      </c>
    </row>
    <row r="91" spans="1:24" x14ac:dyDescent="0.3">
      <c r="A91">
        <v>89</v>
      </c>
      <c r="B91" s="1">
        <v>0.52436342592592589</v>
      </c>
      <c r="C91">
        <v>2163</v>
      </c>
      <c r="D91">
        <v>2</v>
      </c>
      <c r="E91">
        <v>163</v>
      </c>
      <c r="F91">
        <v>0</v>
      </c>
      <c r="G91">
        <v>74.11</v>
      </c>
      <c r="H91">
        <v>75.23</v>
      </c>
      <c r="I91">
        <v>75.23</v>
      </c>
      <c r="J91">
        <v>74.11</v>
      </c>
      <c r="K91">
        <v>200.1</v>
      </c>
      <c r="M91">
        <v>11</v>
      </c>
      <c r="N91">
        <v>53</v>
      </c>
      <c r="O91">
        <v>49</v>
      </c>
      <c r="P91">
        <v>1347</v>
      </c>
      <c r="Q91">
        <v>68.650000000000006</v>
      </c>
      <c r="R91">
        <v>63.46</v>
      </c>
      <c r="T91" t="s">
        <v>24</v>
      </c>
      <c r="U91">
        <v>6.58</v>
      </c>
      <c r="V91">
        <v>0.09</v>
      </c>
      <c r="W91">
        <v>43.36</v>
      </c>
      <c r="X91">
        <v>7.82</v>
      </c>
    </row>
    <row r="92" spans="1:24" x14ac:dyDescent="0.3">
      <c r="A92">
        <v>90</v>
      </c>
      <c r="B92" s="1">
        <v>0.52436342592592589</v>
      </c>
      <c r="C92">
        <v>2164</v>
      </c>
      <c r="D92">
        <v>2</v>
      </c>
      <c r="E92">
        <v>164</v>
      </c>
      <c r="F92">
        <v>0</v>
      </c>
      <c r="G92">
        <v>75.31</v>
      </c>
      <c r="H92">
        <v>70.260000000000005</v>
      </c>
      <c r="I92">
        <v>75.31</v>
      </c>
      <c r="J92">
        <v>70.260000000000005</v>
      </c>
      <c r="K92">
        <v>191.6</v>
      </c>
      <c r="M92">
        <v>12</v>
      </c>
      <c r="N92">
        <v>49</v>
      </c>
      <c r="O92">
        <v>49</v>
      </c>
      <c r="P92">
        <v>1322</v>
      </c>
      <c r="Q92">
        <v>62.29</v>
      </c>
      <c r="R92">
        <v>62.29</v>
      </c>
      <c r="T92" t="s">
        <v>24</v>
      </c>
      <c r="U92">
        <v>13.02</v>
      </c>
      <c r="V92">
        <v>0.17</v>
      </c>
      <c r="W92">
        <v>169.61</v>
      </c>
      <c r="X92">
        <v>8.27</v>
      </c>
    </row>
    <row r="93" spans="1:24" x14ac:dyDescent="0.3">
      <c r="A93">
        <v>91</v>
      </c>
      <c r="B93" s="1">
        <v>0.52436342592592589</v>
      </c>
      <c r="C93">
        <v>2167</v>
      </c>
      <c r="D93">
        <v>2</v>
      </c>
      <c r="E93">
        <v>167</v>
      </c>
      <c r="F93">
        <v>0</v>
      </c>
      <c r="G93">
        <v>63.68</v>
      </c>
      <c r="H93">
        <v>66.069999999999993</v>
      </c>
      <c r="I93">
        <v>66.069999999999993</v>
      </c>
      <c r="J93">
        <v>63.68</v>
      </c>
      <c r="K93">
        <v>136.4</v>
      </c>
      <c r="M93">
        <v>13</v>
      </c>
      <c r="N93">
        <v>61</v>
      </c>
      <c r="O93">
        <v>52</v>
      </c>
      <c r="P93">
        <v>1162</v>
      </c>
      <c r="Q93">
        <v>68.16</v>
      </c>
      <c r="R93">
        <v>58.1</v>
      </c>
      <c r="T93" t="s">
        <v>23</v>
      </c>
      <c r="U93">
        <v>2.09</v>
      </c>
      <c r="V93">
        <v>0.03</v>
      </c>
      <c r="W93">
        <v>4.3499999999999996</v>
      </c>
      <c r="X93">
        <v>40.49</v>
      </c>
    </row>
    <row r="94" spans="1:24" x14ac:dyDescent="0.3">
      <c r="A94">
        <v>92</v>
      </c>
      <c r="B94" s="1">
        <v>0.52436342592592589</v>
      </c>
      <c r="C94">
        <v>2168</v>
      </c>
      <c r="D94">
        <v>2</v>
      </c>
      <c r="E94">
        <v>168</v>
      </c>
      <c r="F94">
        <v>0</v>
      </c>
      <c r="G94">
        <v>58.19</v>
      </c>
      <c r="H94">
        <v>49.83</v>
      </c>
      <c r="I94">
        <v>58.19</v>
      </c>
      <c r="J94">
        <v>49.83</v>
      </c>
      <c r="K94">
        <v>81.599999999999994</v>
      </c>
      <c r="M94">
        <v>14</v>
      </c>
      <c r="N94">
        <v>45</v>
      </c>
      <c r="O94">
        <v>45</v>
      </c>
      <c r="P94">
        <v>1129</v>
      </c>
      <c r="Q94">
        <v>48.85</v>
      </c>
      <c r="R94">
        <v>48.85</v>
      </c>
      <c r="T94" t="s">
        <v>24</v>
      </c>
      <c r="U94">
        <v>9.34</v>
      </c>
      <c r="V94">
        <v>0.16</v>
      </c>
      <c r="W94">
        <v>87.22</v>
      </c>
      <c r="X94">
        <v>202.88</v>
      </c>
    </row>
    <row r="95" spans="1:24" x14ac:dyDescent="0.3">
      <c r="A95">
        <v>93</v>
      </c>
      <c r="B95" s="1">
        <v>0.52436342592592589</v>
      </c>
      <c r="C95">
        <v>2171</v>
      </c>
      <c r="D95">
        <v>2</v>
      </c>
      <c r="E95">
        <v>171</v>
      </c>
      <c r="F95">
        <v>0</v>
      </c>
      <c r="G95">
        <v>64.430000000000007</v>
      </c>
      <c r="H95">
        <v>54.57</v>
      </c>
      <c r="I95">
        <v>64.430000000000007</v>
      </c>
      <c r="J95">
        <v>54.57</v>
      </c>
      <c r="K95">
        <v>102.3</v>
      </c>
      <c r="M95">
        <v>15</v>
      </c>
      <c r="N95">
        <v>51</v>
      </c>
      <c r="O95">
        <v>51</v>
      </c>
      <c r="P95">
        <v>1140</v>
      </c>
      <c r="Q95">
        <v>55.9</v>
      </c>
      <c r="R95">
        <v>55.9</v>
      </c>
      <c r="T95" t="s">
        <v>24</v>
      </c>
      <c r="U95">
        <v>8.5299999999999994</v>
      </c>
      <c r="V95">
        <v>0.13</v>
      </c>
      <c r="W95">
        <v>72.7</v>
      </c>
      <c r="X95">
        <v>64.06</v>
      </c>
    </row>
    <row r="96" spans="1:24" x14ac:dyDescent="0.3">
      <c r="A96">
        <v>94</v>
      </c>
      <c r="B96" s="1">
        <v>0.52436342592592589</v>
      </c>
      <c r="C96">
        <v>2174</v>
      </c>
      <c r="D96">
        <v>2</v>
      </c>
      <c r="E96">
        <v>174</v>
      </c>
      <c r="F96">
        <v>0</v>
      </c>
      <c r="G96">
        <v>75.55</v>
      </c>
      <c r="H96">
        <v>78.27</v>
      </c>
      <c r="I96">
        <v>78.27</v>
      </c>
      <c r="J96">
        <v>75.55</v>
      </c>
      <c r="K96">
        <v>207.1</v>
      </c>
      <c r="M96">
        <v>16</v>
      </c>
      <c r="N96">
        <v>75</v>
      </c>
      <c r="O96">
        <v>75</v>
      </c>
      <c r="P96">
        <v>1096</v>
      </c>
      <c r="Q96">
        <v>79.040000000000006</v>
      </c>
      <c r="R96">
        <v>79.040000000000006</v>
      </c>
      <c r="T96" t="s">
        <v>24</v>
      </c>
      <c r="U96">
        <v>0.77</v>
      </c>
      <c r="V96">
        <v>0.01</v>
      </c>
      <c r="W96">
        <v>0.59</v>
      </c>
      <c r="X96">
        <v>34.07</v>
      </c>
    </row>
    <row r="97" spans="1:24" x14ac:dyDescent="0.3">
      <c r="A97">
        <v>95</v>
      </c>
      <c r="B97" s="1">
        <v>0.52436342592592589</v>
      </c>
      <c r="C97">
        <v>3202</v>
      </c>
      <c r="D97">
        <v>3</v>
      </c>
      <c r="E97">
        <v>202</v>
      </c>
      <c r="F97">
        <v>0</v>
      </c>
      <c r="G97">
        <v>68.709999999999994</v>
      </c>
      <c r="H97">
        <v>71.260000000000005</v>
      </c>
      <c r="I97">
        <v>71.260000000000005</v>
      </c>
      <c r="J97">
        <v>68.709999999999994</v>
      </c>
      <c r="K97">
        <v>202.2</v>
      </c>
      <c r="M97">
        <v>19</v>
      </c>
      <c r="N97">
        <v>56</v>
      </c>
      <c r="O97">
        <v>53</v>
      </c>
      <c r="P97">
        <v>1378</v>
      </c>
      <c r="Q97">
        <v>74.2</v>
      </c>
      <c r="R97">
        <v>70.22</v>
      </c>
      <c r="T97" t="s">
        <v>23</v>
      </c>
      <c r="U97">
        <v>2.94</v>
      </c>
      <c r="V97">
        <v>0.04</v>
      </c>
      <c r="W97">
        <v>8.64</v>
      </c>
      <c r="X97">
        <v>1.38</v>
      </c>
    </row>
    <row r="98" spans="1:24" x14ac:dyDescent="0.3">
      <c r="A98">
        <v>96</v>
      </c>
      <c r="B98" s="1">
        <v>0.52436342592592589</v>
      </c>
      <c r="C98">
        <v>3203</v>
      </c>
      <c r="D98">
        <v>3</v>
      </c>
      <c r="E98">
        <v>203</v>
      </c>
      <c r="F98">
        <v>0</v>
      </c>
      <c r="G98">
        <v>75.87</v>
      </c>
      <c r="H98">
        <v>78.31</v>
      </c>
      <c r="I98">
        <v>78.31</v>
      </c>
      <c r="J98">
        <v>75.87</v>
      </c>
      <c r="K98">
        <v>270.10000000000002</v>
      </c>
      <c r="M98">
        <v>20</v>
      </c>
      <c r="N98">
        <v>55</v>
      </c>
      <c r="O98">
        <v>51</v>
      </c>
      <c r="P98">
        <v>1445</v>
      </c>
      <c r="Q98">
        <v>76.42</v>
      </c>
      <c r="R98">
        <v>70.86</v>
      </c>
      <c r="T98" t="s">
        <v>24</v>
      </c>
      <c r="U98">
        <v>1.89</v>
      </c>
      <c r="V98">
        <v>0.02</v>
      </c>
      <c r="W98">
        <v>3.58</v>
      </c>
      <c r="X98">
        <v>34.53</v>
      </c>
    </row>
    <row r="99" spans="1:24" x14ac:dyDescent="0.3">
      <c r="A99">
        <v>97</v>
      </c>
      <c r="B99" s="1">
        <v>0.52436342592592589</v>
      </c>
      <c r="C99">
        <v>1022</v>
      </c>
      <c r="D99">
        <v>1</v>
      </c>
      <c r="E99">
        <v>22</v>
      </c>
      <c r="F99">
        <v>0</v>
      </c>
      <c r="G99">
        <v>75.400000000000006</v>
      </c>
      <c r="H99">
        <v>74.89</v>
      </c>
      <c r="I99">
        <v>75.400000000000006</v>
      </c>
      <c r="J99">
        <v>74.89</v>
      </c>
      <c r="K99">
        <v>234.7</v>
      </c>
      <c r="M99">
        <v>21</v>
      </c>
      <c r="N99">
        <v>61</v>
      </c>
      <c r="O99">
        <v>60</v>
      </c>
      <c r="P99">
        <v>1384</v>
      </c>
      <c r="Q99">
        <v>81.180000000000007</v>
      </c>
      <c r="R99">
        <v>79.849999999999994</v>
      </c>
      <c r="T99" t="s">
        <v>23</v>
      </c>
      <c r="U99">
        <v>5.78</v>
      </c>
      <c r="V99">
        <v>0.08</v>
      </c>
      <c r="W99">
        <v>33.369999999999997</v>
      </c>
      <c r="X99">
        <v>8.8000000000000007</v>
      </c>
    </row>
    <row r="100" spans="1:24" x14ac:dyDescent="0.3">
      <c r="A100">
        <v>98</v>
      </c>
      <c r="B100" s="1">
        <v>0.52436342592592589</v>
      </c>
      <c r="C100">
        <v>1046</v>
      </c>
      <c r="D100">
        <v>1</v>
      </c>
      <c r="E100">
        <v>46</v>
      </c>
      <c r="F100">
        <v>0</v>
      </c>
      <c r="G100">
        <v>74.62</v>
      </c>
      <c r="H100">
        <v>65.540000000000006</v>
      </c>
      <c r="I100">
        <v>74.62</v>
      </c>
      <c r="J100">
        <v>65.540000000000006</v>
      </c>
      <c r="K100">
        <v>164.3</v>
      </c>
      <c r="M100">
        <v>22</v>
      </c>
      <c r="N100">
        <v>61</v>
      </c>
      <c r="O100">
        <v>55</v>
      </c>
      <c r="P100">
        <v>1320</v>
      </c>
      <c r="Q100">
        <v>77.42</v>
      </c>
      <c r="R100">
        <v>69.81</v>
      </c>
      <c r="T100" t="s">
        <v>24</v>
      </c>
      <c r="U100">
        <v>2.8</v>
      </c>
      <c r="V100">
        <v>0.04</v>
      </c>
      <c r="W100">
        <v>7.86</v>
      </c>
      <c r="X100">
        <v>4.78</v>
      </c>
    </row>
    <row r="101" spans="1:24" x14ac:dyDescent="0.3">
      <c r="A101">
        <v>99</v>
      </c>
      <c r="B101" s="1">
        <v>0.52436342592592589</v>
      </c>
      <c r="C101">
        <v>1050</v>
      </c>
      <c r="D101">
        <v>1</v>
      </c>
      <c r="E101">
        <v>50</v>
      </c>
      <c r="F101">
        <v>0</v>
      </c>
      <c r="G101">
        <v>74.209999999999994</v>
      </c>
      <c r="H101">
        <v>72.98</v>
      </c>
      <c r="I101">
        <v>74.209999999999994</v>
      </c>
      <c r="J101">
        <v>72.98</v>
      </c>
      <c r="K101">
        <v>202.9</v>
      </c>
      <c r="M101">
        <v>23</v>
      </c>
      <c r="N101">
        <v>64</v>
      </c>
      <c r="O101">
        <v>60</v>
      </c>
      <c r="P101">
        <v>1227</v>
      </c>
      <c r="Q101">
        <v>75.510000000000005</v>
      </c>
      <c r="R101">
        <v>70.790000000000006</v>
      </c>
      <c r="T101" t="s">
        <v>24</v>
      </c>
      <c r="U101">
        <v>1.3</v>
      </c>
      <c r="V101">
        <v>0.02</v>
      </c>
      <c r="W101">
        <v>1.68</v>
      </c>
      <c r="X101">
        <v>3.16</v>
      </c>
    </row>
    <row r="102" spans="1:24" x14ac:dyDescent="0.3">
      <c r="A102">
        <v>100</v>
      </c>
      <c r="B102" s="1">
        <v>0.52436342592592589</v>
      </c>
      <c r="C102">
        <v>1051</v>
      </c>
      <c r="D102">
        <v>1</v>
      </c>
      <c r="E102">
        <v>51</v>
      </c>
      <c r="F102">
        <v>0</v>
      </c>
      <c r="G102">
        <v>72.7</v>
      </c>
      <c r="H102">
        <v>62.73</v>
      </c>
      <c r="I102">
        <v>72.7</v>
      </c>
      <c r="J102">
        <v>62.73</v>
      </c>
      <c r="K102">
        <v>160.1</v>
      </c>
      <c r="M102">
        <v>24</v>
      </c>
      <c r="N102">
        <v>61</v>
      </c>
      <c r="O102">
        <v>59</v>
      </c>
      <c r="P102">
        <v>1232</v>
      </c>
      <c r="Q102">
        <v>72.260000000000005</v>
      </c>
      <c r="R102">
        <v>69.89</v>
      </c>
      <c r="T102" t="s">
        <v>23</v>
      </c>
      <c r="U102">
        <v>0.44</v>
      </c>
      <c r="V102">
        <v>0.01</v>
      </c>
      <c r="W102">
        <v>0.19</v>
      </c>
      <c r="X102">
        <v>7.0000000000000007E-2</v>
      </c>
    </row>
    <row r="103" spans="1:24" x14ac:dyDescent="0.3">
      <c r="A103">
        <v>101</v>
      </c>
      <c r="B103" s="1">
        <v>0.52436342592592589</v>
      </c>
      <c r="C103">
        <v>1071</v>
      </c>
      <c r="D103">
        <v>1</v>
      </c>
      <c r="E103">
        <v>71</v>
      </c>
      <c r="F103">
        <v>0</v>
      </c>
      <c r="G103">
        <v>74.75</v>
      </c>
      <c r="H103">
        <v>74.06</v>
      </c>
      <c r="I103">
        <v>74.75</v>
      </c>
      <c r="J103">
        <v>74.06</v>
      </c>
      <c r="K103">
        <v>198.3</v>
      </c>
      <c r="M103">
        <v>25</v>
      </c>
      <c r="N103">
        <v>85</v>
      </c>
      <c r="O103">
        <v>71</v>
      </c>
      <c r="P103">
        <v>1003</v>
      </c>
      <c r="Q103">
        <v>81.98</v>
      </c>
      <c r="R103">
        <v>68.47</v>
      </c>
      <c r="T103" t="s">
        <v>24</v>
      </c>
      <c r="U103">
        <v>7.23</v>
      </c>
      <c r="V103">
        <v>0.1</v>
      </c>
      <c r="W103">
        <v>52.21</v>
      </c>
      <c r="X103">
        <v>5.37</v>
      </c>
    </row>
    <row r="104" spans="1:24" x14ac:dyDescent="0.3">
      <c r="A104">
        <v>102</v>
      </c>
      <c r="B104" s="1">
        <v>0.52436342592592589</v>
      </c>
      <c r="C104">
        <v>1083</v>
      </c>
      <c r="D104">
        <v>1</v>
      </c>
      <c r="E104">
        <v>83</v>
      </c>
      <c r="F104">
        <v>0</v>
      </c>
      <c r="G104">
        <v>72.31</v>
      </c>
      <c r="H104">
        <v>68.81</v>
      </c>
      <c r="I104">
        <v>72.31</v>
      </c>
      <c r="J104">
        <v>68.81</v>
      </c>
      <c r="K104">
        <v>182.3</v>
      </c>
      <c r="M104">
        <v>26</v>
      </c>
      <c r="N104">
        <v>52</v>
      </c>
      <c r="O104">
        <v>51</v>
      </c>
      <c r="P104">
        <v>1453</v>
      </c>
      <c r="Q104">
        <v>72.650000000000006</v>
      </c>
      <c r="R104">
        <v>71.25</v>
      </c>
      <c r="T104" t="s">
        <v>23</v>
      </c>
      <c r="U104">
        <v>0.34</v>
      </c>
      <c r="V104">
        <v>0</v>
      </c>
      <c r="W104">
        <v>0.12</v>
      </c>
      <c r="X104">
        <v>0.02</v>
      </c>
    </row>
    <row r="105" spans="1:24" x14ac:dyDescent="0.3">
      <c r="A105">
        <v>103</v>
      </c>
      <c r="B105" s="1">
        <v>0.52436342592592589</v>
      </c>
      <c r="C105">
        <v>2151</v>
      </c>
      <c r="D105">
        <v>2</v>
      </c>
      <c r="E105">
        <v>151</v>
      </c>
      <c r="F105">
        <v>0</v>
      </c>
      <c r="G105">
        <v>62.13</v>
      </c>
      <c r="H105">
        <v>59.12</v>
      </c>
      <c r="I105">
        <v>62.13</v>
      </c>
      <c r="J105">
        <v>59.12</v>
      </c>
      <c r="K105">
        <v>110.5</v>
      </c>
      <c r="M105">
        <v>27</v>
      </c>
      <c r="N105">
        <v>50</v>
      </c>
      <c r="O105">
        <v>45</v>
      </c>
      <c r="P105">
        <v>1453</v>
      </c>
      <c r="Q105">
        <v>69.86</v>
      </c>
      <c r="R105">
        <v>62.87</v>
      </c>
      <c r="T105" t="s">
        <v>24</v>
      </c>
      <c r="U105">
        <v>7.73</v>
      </c>
      <c r="V105">
        <v>0.12</v>
      </c>
      <c r="W105">
        <v>59.69</v>
      </c>
      <c r="X105">
        <v>106.16</v>
      </c>
    </row>
    <row r="106" spans="1:24" x14ac:dyDescent="0.3">
      <c r="A106">
        <v>104</v>
      </c>
      <c r="B106" s="1">
        <v>0.53690972222222222</v>
      </c>
      <c r="C106">
        <v>2118</v>
      </c>
      <c r="D106">
        <v>2</v>
      </c>
      <c r="E106">
        <v>118</v>
      </c>
      <c r="F106">
        <v>0</v>
      </c>
      <c r="G106">
        <v>71.61</v>
      </c>
      <c r="H106">
        <v>70.28</v>
      </c>
      <c r="I106">
        <v>71.61</v>
      </c>
      <c r="J106">
        <v>70.28</v>
      </c>
      <c r="K106">
        <v>171.8</v>
      </c>
      <c r="M106">
        <v>0</v>
      </c>
      <c r="N106">
        <v>61</v>
      </c>
      <c r="O106">
        <v>52</v>
      </c>
      <c r="P106">
        <v>1334</v>
      </c>
      <c r="Q106">
        <v>78.239999999999995</v>
      </c>
      <c r="R106">
        <v>66.7</v>
      </c>
      <c r="T106" t="s">
        <v>23</v>
      </c>
      <c r="U106">
        <v>6.63</v>
      </c>
      <c r="V106">
        <v>0.09</v>
      </c>
      <c r="W106">
        <v>44.01</v>
      </c>
      <c r="X106">
        <v>0.68</v>
      </c>
    </row>
    <row r="107" spans="1:24" x14ac:dyDescent="0.3">
      <c r="A107">
        <v>105</v>
      </c>
      <c r="B107" s="1">
        <v>0.53690972222222222</v>
      </c>
      <c r="C107">
        <v>2119</v>
      </c>
      <c r="D107">
        <v>2</v>
      </c>
      <c r="E107">
        <v>119</v>
      </c>
      <c r="F107">
        <v>0</v>
      </c>
      <c r="G107">
        <v>70.62</v>
      </c>
      <c r="H107">
        <v>72.3</v>
      </c>
      <c r="I107">
        <v>72.3</v>
      </c>
      <c r="J107">
        <v>70.62</v>
      </c>
      <c r="K107">
        <v>183.2</v>
      </c>
      <c r="M107">
        <v>1</v>
      </c>
      <c r="N107">
        <v>56</v>
      </c>
      <c r="O107">
        <v>47</v>
      </c>
      <c r="P107">
        <v>1501</v>
      </c>
      <c r="Q107">
        <v>80.819999999999993</v>
      </c>
      <c r="R107">
        <v>67.83</v>
      </c>
      <c r="T107" t="s">
        <v>24</v>
      </c>
      <c r="U107">
        <v>8.52</v>
      </c>
      <c r="V107">
        <v>0.12</v>
      </c>
      <c r="W107">
        <v>72.64</v>
      </c>
      <c r="X107">
        <v>0.02</v>
      </c>
    </row>
    <row r="108" spans="1:24" x14ac:dyDescent="0.3">
      <c r="A108">
        <v>106</v>
      </c>
      <c r="B108" s="1">
        <v>0.53690972222222222</v>
      </c>
      <c r="C108">
        <v>2120</v>
      </c>
      <c r="D108">
        <v>2</v>
      </c>
      <c r="E108">
        <v>120</v>
      </c>
      <c r="F108">
        <v>0</v>
      </c>
      <c r="G108">
        <v>77.760000000000005</v>
      </c>
      <c r="H108">
        <v>76.45</v>
      </c>
      <c r="I108">
        <v>77.760000000000005</v>
      </c>
      <c r="J108">
        <v>76.45</v>
      </c>
      <c r="K108">
        <v>231.9</v>
      </c>
      <c r="M108">
        <v>2</v>
      </c>
      <c r="N108">
        <v>63</v>
      </c>
      <c r="O108">
        <v>53</v>
      </c>
      <c r="P108">
        <v>1414</v>
      </c>
      <c r="Q108">
        <v>85.66</v>
      </c>
      <c r="R108">
        <v>72.06</v>
      </c>
      <c r="T108" t="s">
        <v>24</v>
      </c>
      <c r="U108">
        <v>7.9</v>
      </c>
      <c r="V108">
        <v>0.1</v>
      </c>
      <c r="W108">
        <v>62.34</v>
      </c>
      <c r="X108">
        <v>28.37</v>
      </c>
    </row>
    <row r="109" spans="1:24" x14ac:dyDescent="0.3">
      <c r="A109">
        <v>107</v>
      </c>
      <c r="B109" s="1">
        <v>0.53690972222222222</v>
      </c>
      <c r="C109">
        <v>2122</v>
      </c>
      <c r="D109">
        <v>2</v>
      </c>
      <c r="E109">
        <v>122</v>
      </c>
      <c r="F109">
        <v>0</v>
      </c>
      <c r="G109">
        <v>68.37</v>
      </c>
      <c r="H109">
        <v>63.11</v>
      </c>
      <c r="I109">
        <v>68.37</v>
      </c>
      <c r="J109">
        <v>63.11</v>
      </c>
      <c r="K109">
        <v>141.6</v>
      </c>
      <c r="M109">
        <v>3</v>
      </c>
      <c r="N109">
        <v>41</v>
      </c>
      <c r="O109">
        <v>39</v>
      </c>
      <c r="P109">
        <v>1466</v>
      </c>
      <c r="Q109">
        <v>57.79</v>
      </c>
      <c r="R109">
        <v>54.98</v>
      </c>
      <c r="T109" t="s">
        <v>24</v>
      </c>
      <c r="U109">
        <v>10.58</v>
      </c>
      <c r="V109">
        <v>0.15</v>
      </c>
      <c r="W109">
        <v>111.85</v>
      </c>
      <c r="X109">
        <v>16.510000000000002</v>
      </c>
    </row>
    <row r="110" spans="1:24" x14ac:dyDescent="0.3">
      <c r="A110">
        <v>108</v>
      </c>
      <c r="B110" s="1">
        <v>0.53690972222222222</v>
      </c>
      <c r="C110">
        <v>2124</v>
      </c>
      <c r="D110">
        <v>2</v>
      </c>
      <c r="E110">
        <v>124</v>
      </c>
      <c r="F110">
        <v>0</v>
      </c>
      <c r="G110">
        <v>80.7</v>
      </c>
      <c r="H110">
        <v>71.010000000000005</v>
      </c>
      <c r="I110">
        <v>80.7</v>
      </c>
      <c r="J110">
        <v>71.010000000000005</v>
      </c>
      <c r="K110">
        <v>217.7</v>
      </c>
      <c r="M110">
        <v>4</v>
      </c>
      <c r="N110">
        <v>61</v>
      </c>
      <c r="O110">
        <v>52</v>
      </c>
      <c r="P110">
        <v>1474</v>
      </c>
      <c r="Q110">
        <v>86.46</v>
      </c>
      <c r="R110">
        <v>73.7</v>
      </c>
      <c r="T110" t="s">
        <v>23</v>
      </c>
      <c r="U110">
        <v>5.76</v>
      </c>
      <c r="V110">
        <v>7.0000000000000007E-2</v>
      </c>
      <c r="W110">
        <v>33.130000000000003</v>
      </c>
      <c r="X110">
        <v>68.34</v>
      </c>
    </row>
    <row r="111" spans="1:24" x14ac:dyDescent="0.3">
      <c r="A111">
        <v>109</v>
      </c>
      <c r="B111" s="1">
        <v>0.53690972222222222</v>
      </c>
      <c r="C111">
        <v>2125</v>
      </c>
      <c r="D111">
        <v>2</v>
      </c>
      <c r="E111">
        <v>125</v>
      </c>
      <c r="F111">
        <v>0</v>
      </c>
      <c r="G111">
        <v>82.78</v>
      </c>
      <c r="H111">
        <v>83.49</v>
      </c>
      <c r="I111">
        <v>83.49</v>
      </c>
      <c r="J111">
        <v>82.78</v>
      </c>
      <c r="K111">
        <v>269.89999999999998</v>
      </c>
      <c r="M111">
        <v>5</v>
      </c>
      <c r="N111">
        <v>61</v>
      </c>
      <c r="O111">
        <v>53</v>
      </c>
      <c r="P111">
        <v>1455</v>
      </c>
      <c r="Q111">
        <v>85.34</v>
      </c>
      <c r="R111">
        <v>74.150000000000006</v>
      </c>
      <c r="T111" t="s">
        <v>24</v>
      </c>
      <c r="U111">
        <v>1.85</v>
      </c>
      <c r="V111">
        <v>0.02</v>
      </c>
      <c r="W111">
        <v>3.43</v>
      </c>
      <c r="X111">
        <v>122.25</v>
      </c>
    </row>
    <row r="112" spans="1:24" x14ac:dyDescent="0.3">
      <c r="A112">
        <v>110</v>
      </c>
      <c r="B112" s="1">
        <v>0.53690972222222222</v>
      </c>
      <c r="C112">
        <v>2129</v>
      </c>
      <c r="D112">
        <v>2</v>
      </c>
      <c r="E112">
        <v>129</v>
      </c>
      <c r="F112">
        <v>0</v>
      </c>
      <c r="G112">
        <v>75.87</v>
      </c>
      <c r="H112">
        <v>69.790000000000006</v>
      </c>
      <c r="I112">
        <v>75.87</v>
      </c>
      <c r="J112">
        <v>69.790000000000006</v>
      </c>
      <c r="K112">
        <v>194.5</v>
      </c>
      <c r="M112">
        <v>6</v>
      </c>
      <c r="N112">
        <v>55</v>
      </c>
      <c r="O112">
        <v>49</v>
      </c>
      <c r="P112">
        <v>1483</v>
      </c>
      <c r="Q112">
        <v>78.430000000000007</v>
      </c>
      <c r="R112">
        <v>69.87</v>
      </c>
      <c r="T112" t="s">
        <v>23</v>
      </c>
      <c r="U112">
        <v>2.56</v>
      </c>
      <c r="V112">
        <v>0.03</v>
      </c>
      <c r="W112">
        <v>6.54</v>
      </c>
      <c r="X112">
        <v>11.81</v>
      </c>
    </row>
    <row r="113" spans="1:24" x14ac:dyDescent="0.3">
      <c r="A113">
        <v>111</v>
      </c>
      <c r="B113" s="1">
        <v>0.53690972222222222</v>
      </c>
      <c r="C113">
        <v>2132</v>
      </c>
      <c r="D113">
        <v>2</v>
      </c>
      <c r="E113">
        <v>132</v>
      </c>
      <c r="F113">
        <v>0</v>
      </c>
      <c r="G113">
        <v>72.84</v>
      </c>
      <c r="H113">
        <v>70.09</v>
      </c>
      <c r="I113">
        <v>72.84</v>
      </c>
      <c r="J113">
        <v>70.09</v>
      </c>
      <c r="K113">
        <v>172.9</v>
      </c>
      <c r="M113">
        <v>7</v>
      </c>
      <c r="N113">
        <v>41</v>
      </c>
      <c r="O113">
        <v>41</v>
      </c>
      <c r="P113">
        <v>1730</v>
      </c>
      <c r="Q113">
        <v>68.2</v>
      </c>
      <c r="R113">
        <v>68.2</v>
      </c>
      <c r="T113" t="s">
        <v>24</v>
      </c>
      <c r="U113">
        <v>4.6399999999999997</v>
      </c>
      <c r="V113">
        <v>0.06</v>
      </c>
      <c r="W113">
        <v>21.51</v>
      </c>
      <c r="X113">
        <v>0.17</v>
      </c>
    </row>
    <row r="114" spans="1:24" x14ac:dyDescent="0.3">
      <c r="A114">
        <v>112</v>
      </c>
      <c r="B114" s="1">
        <v>0.53690972222222222</v>
      </c>
      <c r="C114">
        <v>2133</v>
      </c>
      <c r="D114">
        <v>2</v>
      </c>
      <c r="E114">
        <v>133</v>
      </c>
      <c r="F114">
        <v>0</v>
      </c>
      <c r="G114">
        <v>64.28</v>
      </c>
      <c r="H114">
        <v>57.2</v>
      </c>
      <c r="I114">
        <v>64.28</v>
      </c>
      <c r="J114">
        <v>57.2</v>
      </c>
      <c r="K114">
        <v>109.7</v>
      </c>
      <c r="M114">
        <v>8</v>
      </c>
      <c r="N114">
        <v>31</v>
      </c>
      <c r="O114">
        <v>31</v>
      </c>
      <c r="P114">
        <v>1811</v>
      </c>
      <c r="Q114">
        <v>53.98</v>
      </c>
      <c r="R114">
        <v>53.98</v>
      </c>
      <c r="T114" t="s">
        <v>24</v>
      </c>
      <c r="U114">
        <v>10.3</v>
      </c>
      <c r="V114">
        <v>0.16</v>
      </c>
      <c r="W114">
        <v>106.05</v>
      </c>
      <c r="X114">
        <v>66.48</v>
      </c>
    </row>
    <row r="115" spans="1:24" x14ac:dyDescent="0.3">
      <c r="A115">
        <v>113</v>
      </c>
      <c r="B115" s="1">
        <v>0.53690972222222222</v>
      </c>
      <c r="C115">
        <v>2134</v>
      </c>
      <c r="D115">
        <v>2</v>
      </c>
      <c r="E115">
        <v>134</v>
      </c>
      <c r="F115">
        <v>0</v>
      </c>
      <c r="G115">
        <v>76.23</v>
      </c>
      <c r="H115">
        <v>76.59</v>
      </c>
      <c r="I115">
        <v>76.59</v>
      </c>
      <c r="J115">
        <v>76.23</v>
      </c>
      <c r="K115">
        <v>214.8</v>
      </c>
      <c r="M115">
        <v>9</v>
      </c>
      <c r="N115">
        <v>42</v>
      </c>
      <c r="O115">
        <v>41</v>
      </c>
      <c r="P115">
        <v>1822</v>
      </c>
      <c r="Q115">
        <v>73.58</v>
      </c>
      <c r="R115">
        <v>71.83</v>
      </c>
      <c r="T115" t="s">
        <v>24</v>
      </c>
      <c r="U115">
        <v>3.01</v>
      </c>
      <c r="V115">
        <v>0.04</v>
      </c>
      <c r="W115">
        <v>9.06</v>
      </c>
      <c r="X115">
        <v>17.28</v>
      </c>
    </row>
    <row r="116" spans="1:24" x14ac:dyDescent="0.3">
      <c r="A116">
        <v>114</v>
      </c>
      <c r="B116" s="1">
        <v>0.53690972222222222</v>
      </c>
      <c r="C116">
        <v>2136</v>
      </c>
      <c r="D116">
        <v>2</v>
      </c>
      <c r="E116">
        <v>136</v>
      </c>
      <c r="F116">
        <v>0</v>
      </c>
      <c r="G116">
        <v>66.27</v>
      </c>
      <c r="H116">
        <v>59.62</v>
      </c>
      <c r="I116">
        <v>66.27</v>
      </c>
      <c r="J116">
        <v>59.62</v>
      </c>
      <c r="K116">
        <v>128.1</v>
      </c>
      <c r="M116">
        <v>10</v>
      </c>
      <c r="N116">
        <v>47</v>
      </c>
      <c r="O116">
        <v>44</v>
      </c>
      <c r="P116">
        <v>1373</v>
      </c>
      <c r="Q116">
        <v>62.05</v>
      </c>
      <c r="R116">
        <v>58.09</v>
      </c>
      <c r="T116" t="s">
        <v>23</v>
      </c>
      <c r="U116">
        <v>4.22</v>
      </c>
      <c r="V116">
        <v>0.06</v>
      </c>
      <c r="W116">
        <v>17.82</v>
      </c>
      <c r="X116">
        <v>37.99</v>
      </c>
    </row>
    <row r="117" spans="1:24" x14ac:dyDescent="0.3">
      <c r="A117">
        <v>115</v>
      </c>
      <c r="B117" s="1">
        <v>0.53690972222222222</v>
      </c>
      <c r="C117">
        <v>2163</v>
      </c>
      <c r="D117">
        <v>2</v>
      </c>
      <c r="E117">
        <v>163</v>
      </c>
      <c r="F117">
        <v>0</v>
      </c>
      <c r="G117">
        <v>74.11</v>
      </c>
      <c r="H117">
        <v>75.23</v>
      </c>
      <c r="I117">
        <v>75.23</v>
      </c>
      <c r="J117">
        <v>74.11</v>
      </c>
      <c r="K117">
        <v>200.1</v>
      </c>
      <c r="M117">
        <v>11</v>
      </c>
      <c r="N117">
        <v>57</v>
      </c>
      <c r="O117">
        <v>48</v>
      </c>
      <c r="P117">
        <v>1354</v>
      </c>
      <c r="Q117">
        <v>74.209999999999994</v>
      </c>
      <c r="R117">
        <v>62.49</v>
      </c>
      <c r="T117" t="s">
        <v>24</v>
      </c>
      <c r="U117">
        <v>1.02</v>
      </c>
      <c r="V117">
        <v>0.01</v>
      </c>
      <c r="W117">
        <v>1.04</v>
      </c>
      <c r="X117">
        <v>7.82</v>
      </c>
    </row>
    <row r="118" spans="1:24" x14ac:dyDescent="0.3">
      <c r="A118">
        <v>116</v>
      </c>
      <c r="B118" s="1">
        <v>0.53690972222222222</v>
      </c>
      <c r="C118">
        <v>2164</v>
      </c>
      <c r="D118">
        <v>2</v>
      </c>
      <c r="E118">
        <v>164</v>
      </c>
      <c r="F118">
        <v>0</v>
      </c>
      <c r="G118">
        <v>75.31</v>
      </c>
      <c r="H118">
        <v>70.260000000000005</v>
      </c>
      <c r="I118">
        <v>75.31</v>
      </c>
      <c r="J118">
        <v>70.260000000000005</v>
      </c>
      <c r="K118">
        <v>191.6</v>
      </c>
      <c r="M118">
        <v>12</v>
      </c>
      <c r="N118">
        <v>46</v>
      </c>
      <c r="O118">
        <v>46</v>
      </c>
      <c r="P118">
        <v>1319</v>
      </c>
      <c r="Q118">
        <v>58.34</v>
      </c>
      <c r="R118">
        <v>58.34</v>
      </c>
      <c r="T118" t="s">
        <v>24</v>
      </c>
      <c r="U118">
        <v>16.97</v>
      </c>
      <c r="V118">
        <v>0.23</v>
      </c>
      <c r="W118">
        <v>287.97000000000003</v>
      </c>
      <c r="X118">
        <v>8.27</v>
      </c>
    </row>
    <row r="119" spans="1:24" x14ac:dyDescent="0.3">
      <c r="A119">
        <v>117</v>
      </c>
      <c r="B119" s="1">
        <v>0.53690972222222222</v>
      </c>
      <c r="C119">
        <v>2167</v>
      </c>
      <c r="D119">
        <v>2</v>
      </c>
      <c r="E119">
        <v>167</v>
      </c>
      <c r="F119">
        <v>0</v>
      </c>
      <c r="G119">
        <v>63.68</v>
      </c>
      <c r="H119">
        <v>66.069999999999993</v>
      </c>
      <c r="I119">
        <v>66.069999999999993</v>
      </c>
      <c r="J119">
        <v>63.68</v>
      </c>
      <c r="K119">
        <v>136.4</v>
      </c>
      <c r="M119">
        <v>13</v>
      </c>
      <c r="N119">
        <v>62</v>
      </c>
      <c r="O119">
        <v>56</v>
      </c>
      <c r="P119">
        <v>1159</v>
      </c>
      <c r="Q119">
        <v>69.09</v>
      </c>
      <c r="R119">
        <v>62.41</v>
      </c>
      <c r="T119" t="s">
        <v>23</v>
      </c>
      <c r="U119">
        <v>3.02</v>
      </c>
      <c r="V119">
        <v>0.05</v>
      </c>
      <c r="W119">
        <v>9.15</v>
      </c>
      <c r="X119">
        <v>40.49</v>
      </c>
    </row>
    <row r="120" spans="1:24" x14ac:dyDescent="0.3">
      <c r="A120">
        <v>118</v>
      </c>
      <c r="B120" s="1">
        <v>0.53690972222222222</v>
      </c>
      <c r="C120">
        <v>2168</v>
      </c>
      <c r="D120">
        <v>2</v>
      </c>
      <c r="E120">
        <v>168</v>
      </c>
      <c r="F120">
        <v>0</v>
      </c>
      <c r="G120">
        <v>58.19</v>
      </c>
      <c r="H120">
        <v>49.83</v>
      </c>
      <c r="I120">
        <v>58.19</v>
      </c>
      <c r="J120">
        <v>49.83</v>
      </c>
      <c r="K120">
        <v>81.599999999999994</v>
      </c>
      <c r="M120">
        <v>14</v>
      </c>
      <c r="N120">
        <v>46</v>
      </c>
      <c r="O120">
        <v>45</v>
      </c>
      <c r="P120">
        <v>1126</v>
      </c>
      <c r="Q120">
        <v>49.8</v>
      </c>
      <c r="R120">
        <v>48.72</v>
      </c>
      <c r="T120" t="s">
        <v>24</v>
      </c>
      <c r="U120">
        <v>8.39</v>
      </c>
      <c r="V120">
        <v>0.14000000000000001</v>
      </c>
      <c r="W120">
        <v>70.33</v>
      </c>
      <c r="X120">
        <v>202.88</v>
      </c>
    </row>
    <row r="121" spans="1:24" x14ac:dyDescent="0.3">
      <c r="A121">
        <v>119</v>
      </c>
      <c r="B121" s="1">
        <v>0.53690972222222222</v>
      </c>
      <c r="C121">
        <v>2171</v>
      </c>
      <c r="D121">
        <v>2</v>
      </c>
      <c r="E121">
        <v>171</v>
      </c>
      <c r="F121">
        <v>0</v>
      </c>
      <c r="G121">
        <v>64.430000000000007</v>
      </c>
      <c r="H121">
        <v>54.57</v>
      </c>
      <c r="I121">
        <v>64.430000000000007</v>
      </c>
      <c r="J121">
        <v>54.57</v>
      </c>
      <c r="K121">
        <v>102.3</v>
      </c>
      <c r="M121">
        <v>15</v>
      </c>
      <c r="N121">
        <v>52</v>
      </c>
      <c r="O121">
        <v>50</v>
      </c>
      <c r="P121">
        <v>1131</v>
      </c>
      <c r="Q121">
        <v>56.55</v>
      </c>
      <c r="R121">
        <v>54.38</v>
      </c>
      <c r="T121" t="s">
        <v>24</v>
      </c>
      <c r="U121">
        <v>7.88</v>
      </c>
      <c r="V121">
        <v>0.12</v>
      </c>
      <c r="W121">
        <v>62.09</v>
      </c>
      <c r="X121">
        <v>64.06</v>
      </c>
    </row>
    <row r="122" spans="1:24" x14ac:dyDescent="0.3">
      <c r="A122">
        <v>120</v>
      </c>
      <c r="B122" s="1">
        <v>0.53690972222222222</v>
      </c>
      <c r="C122">
        <v>2174</v>
      </c>
      <c r="D122">
        <v>2</v>
      </c>
      <c r="E122">
        <v>174</v>
      </c>
      <c r="F122">
        <v>0</v>
      </c>
      <c r="G122">
        <v>75.55</v>
      </c>
      <c r="H122">
        <v>78.27</v>
      </c>
      <c r="I122">
        <v>78.27</v>
      </c>
      <c r="J122">
        <v>75.55</v>
      </c>
      <c r="K122">
        <v>207.1</v>
      </c>
      <c r="M122">
        <v>16</v>
      </c>
      <c r="N122">
        <v>75</v>
      </c>
      <c r="O122">
        <v>75</v>
      </c>
      <c r="P122">
        <v>1099</v>
      </c>
      <c r="Q122">
        <v>79.25</v>
      </c>
      <c r="R122">
        <v>79.25</v>
      </c>
      <c r="T122" t="s">
        <v>24</v>
      </c>
      <c r="U122">
        <v>0.98</v>
      </c>
      <c r="V122">
        <v>0.01</v>
      </c>
      <c r="W122">
        <v>0.97</v>
      </c>
      <c r="X122">
        <v>34.07</v>
      </c>
    </row>
    <row r="123" spans="1:24" x14ac:dyDescent="0.3">
      <c r="A123">
        <v>121</v>
      </c>
      <c r="B123" s="1">
        <v>0.53690972222222222</v>
      </c>
      <c r="C123">
        <v>3202</v>
      </c>
      <c r="D123">
        <v>3</v>
      </c>
      <c r="E123">
        <v>202</v>
      </c>
      <c r="F123">
        <v>0</v>
      </c>
      <c r="G123">
        <v>68.709999999999994</v>
      </c>
      <c r="H123">
        <v>71.260000000000005</v>
      </c>
      <c r="I123">
        <v>71.260000000000005</v>
      </c>
      <c r="J123">
        <v>68.709999999999994</v>
      </c>
      <c r="K123">
        <v>202.2</v>
      </c>
      <c r="M123">
        <v>19</v>
      </c>
      <c r="N123">
        <v>53</v>
      </c>
      <c r="O123">
        <v>51</v>
      </c>
      <c r="P123">
        <v>1369</v>
      </c>
      <c r="Q123">
        <v>69.77</v>
      </c>
      <c r="R123">
        <v>67.13</v>
      </c>
      <c r="T123" t="s">
        <v>23</v>
      </c>
      <c r="U123">
        <v>1.49</v>
      </c>
      <c r="V123">
        <v>0.02</v>
      </c>
      <c r="W123">
        <v>2.23</v>
      </c>
      <c r="X123">
        <v>1.38</v>
      </c>
    </row>
    <row r="124" spans="1:24" x14ac:dyDescent="0.3">
      <c r="A124">
        <v>122</v>
      </c>
      <c r="B124" s="1">
        <v>0.53690972222222222</v>
      </c>
      <c r="C124">
        <v>3203</v>
      </c>
      <c r="D124">
        <v>3</v>
      </c>
      <c r="E124">
        <v>203</v>
      </c>
      <c r="F124">
        <v>0</v>
      </c>
      <c r="G124">
        <v>75.87</v>
      </c>
      <c r="H124">
        <v>78.31</v>
      </c>
      <c r="I124">
        <v>78.31</v>
      </c>
      <c r="J124">
        <v>75.87</v>
      </c>
      <c r="K124">
        <v>270.10000000000002</v>
      </c>
      <c r="M124">
        <v>20</v>
      </c>
      <c r="N124">
        <v>55</v>
      </c>
      <c r="O124">
        <v>48</v>
      </c>
      <c r="P124">
        <v>1437</v>
      </c>
      <c r="Q124">
        <v>76</v>
      </c>
      <c r="R124">
        <v>66.319999999999993</v>
      </c>
      <c r="T124" t="s">
        <v>24</v>
      </c>
      <c r="U124">
        <v>2.31</v>
      </c>
      <c r="V124">
        <v>0.03</v>
      </c>
      <c r="W124">
        <v>5.36</v>
      </c>
      <c r="X124">
        <v>34.53</v>
      </c>
    </row>
    <row r="125" spans="1:24" x14ac:dyDescent="0.3">
      <c r="A125">
        <v>123</v>
      </c>
      <c r="B125" s="1">
        <v>0.53690972222222222</v>
      </c>
      <c r="C125">
        <v>1022</v>
      </c>
      <c r="D125">
        <v>1</v>
      </c>
      <c r="E125">
        <v>22</v>
      </c>
      <c r="F125">
        <v>0</v>
      </c>
      <c r="G125">
        <v>75.400000000000006</v>
      </c>
      <c r="H125">
        <v>74.89</v>
      </c>
      <c r="I125">
        <v>75.400000000000006</v>
      </c>
      <c r="J125">
        <v>74.89</v>
      </c>
      <c r="K125">
        <v>234.7</v>
      </c>
      <c r="M125">
        <v>21</v>
      </c>
      <c r="N125">
        <v>62</v>
      </c>
      <c r="O125">
        <v>58</v>
      </c>
      <c r="P125">
        <v>1403</v>
      </c>
      <c r="Q125">
        <v>83.64</v>
      </c>
      <c r="R125">
        <v>78.239999999999995</v>
      </c>
      <c r="T125" t="s">
        <v>23</v>
      </c>
      <c r="U125">
        <v>8.24</v>
      </c>
      <c r="V125">
        <v>0.11</v>
      </c>
      <c r="W125">
        <v>67.900000000000006</v>
      </c>
      <c r="X125">
        <v>8.8000000000000007</v>
      </c>
    </row>
    <row r="126" spans="1:24" x14ac:dyDescent="0.3">
      <c r="A126">
        <v>124</v>
      </c>
      <c r="B126" s="1">
        <v>0.53690972222222222</v>
      </c>
      <c r="C126">
        <v>1046</v>
      </c>
      <c r="D126">
        <v>1</v>
      </c>
      <c r="E126">
        <v>46</v>
      </c>
      <c r="F126">
        <v>0</v>
      </c>
      <c r="G126">
        <v>74.62</v>
      </c>
      <c r="H126">
        <v>65.540000000000006</v>
      </c>
      <c r="I126">
        <v>74.62</v>
      </c>
      <c r="J126">
        <v>65.540000000000006</v>
      </c>
      <c r="K126">
        <v>164.3</v>
      </c>
      <c r="M126">
        <v>22</v>
      </c>
      <c r="N126">
        <v>60</v>
      </c>
      <c r="O126">
        <v>55</v>
      </c>
      <c r="P126">
        <v>1323</v>
      </c>
      <c r="Q126">
        <v>76.33</v>
      </c>
      <c r="R126">
        <v>69.97</v>
      </c>
      <c r="T126" t="s">
        <v>24</v>
      </c>
      <c r="U126">
        <v>1.71</v>
      </c>
      <c r="V126">
        <v>0.02</v>
      </c>
      <c r="W126">
        <v>2.91</v>
      </c>
      <c r="X126">
        <v>4.78</v>
      </c>
    </row>
    <row r="127" spans="1:24" x14ac:dyDescent="0.3">
      <c r="A127">
        <v>125</v>
      </c>
      <c r="B127" s="1">
        <v>0.53690972222222222</v>
      </c>
      <c r="C127">
        <v>1050</v>
      </c>
      <c r="D127">
        <v>1</v>
      </c>
      <c r="E127">
        <v>50</v>
      </c>
      <c r="F127">
        <v>0</v>
      </c>
      <c r="G127">
        <v>74.209999999999994</v>
      </c>
      <c r="H127">
        <v>72.98</v>
      </c>
      <c r="I127">
        <v>74.209999999999994</v>
      </c>
      <c r="J127">
        <v>72.98</v>
      </c>
      <c r="K127">
        <v>202.9</v>
      </c>
      <c r="M127">
        <v>23</v>
      </c>
      <c r="N127">
        <v>63</v>
      </c>
      <c r="O127">
        <v>54</v>
      </c>
      <c r="P127">
        <v>1236</v>
      </c>
      <c r="Q127">
        <v>74.87</v>
      </c>
      <c r="R127">
        <v>64.180000000000007</v>
      </c>
      <c r="T127" t="s">
        <v>24</v>
      </c>
      <c r="U127">
        <v>0.66</v>
      </c>
      <c r="V127">
        <v>0.01</v>
      </c>
      <c r="W127">
        <v>0.44</v>
      </c>
      <c r="X127">
        <v>3.16</v>
      </c>
    </row>
    <row r="128" spans="1:24" x14ac:dyDescent="0.3">
      <c r="A128">
        <v>126</v>
      </c>
      <c r="B128" s="1">
        <v>0.53690972222222222</v>
      </c>
      <c r="C128">
        <v>1051</v>
      </c>
      <c r="D128">
        <v>1</v>
      </c>
      <c r="E128">
        <v>51</v>
      </c>
      <c r="F128">
        <v>0</v>
      </c>
      <c r="G128">
        <v>72.7</v>
      </c>
      <c r="H128">
        <v>62.73</v>
      </c>
      <c r="I128">
        <v>72.7</v>
      </c>
      <c r="J128">
        <v>62.73</v>
      </c>
      <c r="K128">
        <v>160.1</v>
      </c>
      <c r="M128">
        <v>24</v>
      </c>
      <c r="N128">
        <v>58</v>
      </c>
      <c r="O128">
        <v>56</v>
      </c>
      <c r="P128">
        <v>1241</v>
      </c>
      <c r="Q128">
        <v>69.209999999999994</v>
      </c>
      <c r="R128">
        <v>66.819999999999993</v>
      </c>
      <c r="T128" t="s">
        <v>23</v>
      </c>
      <c r="U128">
        <v>3.49</v>
      </c>
      <c r="V128">
        <v>0.05</v>
      </c>
      <c r="W128">
        <v>12.18</v>
      </c>
      <c r="X128">
        <v>7.0000000000000007E-2</v>
      </c>
    </row>
    <row r="129" spans="1:24" x14ac:dyDescent="0.3">
      <c r="A129">
        <v>127</v>
      </c>
      <c r="B129" s="1">
        <v>0.53690972222222222</v>
      </c>
      <c r="C129">
        <v>1071</v>
      </c>
      <c r="D129">
        <v>1</v>
      </c>
      <c r="E129">
        <v>71</v>
      </c>
      <c r="F129">
        <v>0</v>
      </c>
      <c r="G129">
        <v>74.75</v>
      </c>
      <c r="H129">
        <v>74.06</v>
      </c>
      <c r="I129">
        <v>74.75</v>
      </c>
      <c r="J129">
        <v>74.06</v>
      </c>
      <c r="K129">
        <v>198.3</v>
      </c>
      <c r="M129">
        <v>25</v>
      </c>
      <c r="N129">
        <v>79</v>
      </c>
      <c r="O129">
        <v>69</v>
      </c>
      <c r="P129">
        <v>1015</v>
      </c>
      <c r="Q129">
        <v>77.099999999999994</v>
      </c>
      <c r="R129">
        <v>67.34</v>
      </c>
      <c r="T129" t="s">
        <v>24</v>
      </c>
      <c r="U129">
        <v>2.35</v>
      </c>
      <c r="V129">
        <v>0.03</v>
      </c>
      <c r="W129">
        <v>5.53</v>
      </c>
      <c r="X129">
        <v>5.37</v>
      </c>
    </row>
    <row r="130" spans="1:24" x14ac:dyDescent="0.3">
      <c r="A130">
        <v>128</v>
      </c>
      <c r="B130" s="1">
        <v>0.53690972222222222</v>
      </c>
      <c r="C130">
        <v>1083</v>
      </c>
      <c r="D130">
        <v>1</v>
      </c>
      <c r="E130">
        <v>83</v>
      </c>
      <c r="F130">
        <v>0</v>
      </c>
      <c r="G130">
        <v>72.31</v>
      </c>
      <c r="H130">
        <v>68.81</v>
      </c>
      <c r="I130">
        <v>72.31</v>
      </c>
      <c r="J130">
        <v>68.81</v>
      </c>
      <c r="K130">
        <v>182.3</v>
      </c>
      <c r="M130">
        <v>26</v>
      </c>
      <c r="N130">
        <v>51</v>
      </c>
      <c r="O130">
        <v>49</v>
      </c>
      <c r="P130">
        <v>1455</v>
      </c>
      <c r="Q130">
        <v>71.349999999999994</v>
      </c>
      <c r="R130">
        <v>68.55</v>
      </c>
      <c r="T130" t="s">
        <v>23</v>
      </c>
      <c r="U130">
        <v>0.96</v>
      </c>
      <c r="V130">
        <v>0.01</v>
      </c>
      <c r="W130">
        <v>0.92</v>
      </c>
      <c r="X130">
        <v>0.02</v>
      </c>
    </row>
    <row r="131" spans="1:24" x14ac:dyDescent="0.3">
      <c r="A131">
        <v>129</v>
      </c>
      <c r="B131" s="1">
        <v>0.53690972222222222</v>
      </c>
      <c r="C131">
        <v>2151</v>
      </c>
      <c r="D131">
        <v>2</v>
      </c>
      <c r="E131">
        <v>151</v>
      </c>
      <c r="F131">
        <v>0</v>
      </c>
      <c r="G131">
        <v>62.13</v>
      </c>
      <c r="H131">
        <v>59.12</v>
      </c>
      <c r="I131">
        <v>62.13</v>
      </c>
      <c r="J131">
        <v>59.12</v>
      </c>
      <c r="K131">
        <v>110.5</v>
      </c>
      <c r="M131">
        <v>27</v>
      </c>
      <c r="N131">
        <v>50</v>
      </c>
      <c r="O131">
        <v>45</v>
      </c>
      <c r="P131">
        <v>1456</v>
      </c>
      <c r="Q131">
        <v>70</v>
      </c>
      <c r="R131">
        <v>63</v>
      </c>
      <c r="T131" t="s">
        <v>24</v>
      </c>
      <c r="U131">
        <v>7.87</v>
      </c>
      <c r="V131">
        <v>0.13</v>
      </c>
      <c r="W131">
        <v>61.94</v>
      </c>
      <c r="X131">
        <v>106.16</v>
      </c>
    </row>
    <row r="132" spans="1:24" x14ac:dyDescent="0.3">
      <c r="A132">
        <v>130</v>
      </c>
      <c r="B132" s="1">
        <v>0.80861111111111106</v>
      </c>
      <c r="C132">
        <v>2118</v>
      </c>
      <c r="D132">
        <v>2</v>
      </c>
      <c r="E132">
        <v>118</v>
      </c>
      <c r="F132">
        <v>0</v>
      </c>
      <c r="G132">
        <v>71.61</v>
      </c>
      <c r="H132">
        <v>70.28</v>
      </c>
      <c r="I132">
        <v>71.61</v>
      </c>
      <c r="J132">
        <v>70.28</v>
      </c>
      <c r="K132">
        <v>171.8</v>
      </c>
      <c r="M132">
        <v>0</v>
      </c>
      <c r="N132">
        <v>67</v>
      </c>
      <c r="O132">
        <v>57</v>
      </c>
      <c r="P132">
        <v>1240</v>
      </c>
      <c r="Q132">
        <v>79.88</v>
      </c>
      <c r="R132">
        <v>67.959999999999994</v>
      </c>
      <c r="T132" t="s">
        <v>23</v>
      </c>
      <c r="U132">
        <v>8.27</v>
      </c>
      <c r="V132">
        <v>0.12</v>
      </c>
      <c r="W132">
        <v>68.47</v>
      </c>
      <c r="X132">
        <v>0.68</v>
      </c>
    </row>
    <row r="133" spans="1:24" x14ac:dyDescent="0.3">
      <c r="A133">
        <v>131</v>
      </c>
      <c r="B133" s="1">
        <v>0.80861111111111106</v>
      </c>
      <c r="C133">
        <v>2119</v>
      </c>
      <c r="D133">
        <v>2</v>
      </c>
      <c r="E133">
        <v>119</v>
      </c>
      <c r="F133">
        <v>0</v>
      </c>
      <c r="G133">
        <v>70.62</v>
      </c>
      <c r="H133">
        <v>72.3</v>
      </c>
      <c r="I133">
        <v>72.3</v>
      </c>
      <c r="J133">
        <v>70.62</v>
      </c>
      <c r="K133">
        <v>183.2</v>
      </c>
      <c r="M133">
        <v>1</v>
      </c>
      <c r="N133">
        <v>61</v>
      </c>
      <c r="O133">
        <v>50</v>
      </c>
      <c r="P133">
        <v>1389</v>
      </c>
      <c r="Q133">
        <v>81.47</v>
      </c>
      <c r="R133">
        <v>66.78</v>
      </c>
      <c r="T133" t="s">
        <v>24</v>
      </c>
      <c r="U133">
        <v>9.17</v>
      </c>
      <c r="V133">
        <v>0.13</v>
      </c>
      <c r="W133">
        <v>84.09</v>
      </c>
      <c r="X133">
        <v>0.02</v>
      </c>
    </row>
    <row r="134" spans="1:24" x14ac:dyDescent="0.3">
      <c r="A134">
        <v>132</v>
      </c>
      <c r="B134" s="1">
        <v>0.80861111111111106</v>
      </c>
      <c r="C134">
        <v>2120</v>
      </c>
      <c r="D134">
        <v>2</v>
      </c>
      <c r="E134">
        <v>120</v>
      </c>
      <c r="F134">
        <v>0</v>
      </c>
      <c r="G134">
        <v>77.760000000000005</v>
      </c>
      <c r="H134">
        <v>76.45</v>
      </c>
      <c r="I134">
        <v>77.760000000000005</v>
      </c>
      <c r="J134">
        <v>76.45</v>
      </c>
      <c r="K134">
        <v>231.9</v>
      </c>
      <c r="M134">
        <v>2</v>
      </c>
      <c r="N134">
        <v>67</v>
      </c>
      <c r="O134">
        <v>56</v>
      </c>
      <c r="P134">
        <v>1334</v>
      </c>
      <c r="Q134">
        <v>85.94</v>
      </c>
      <c r="R134">
        <v>71.83</v>
      </c>
      <c r="T134" t="s">
        <v>24</v>
      </c>
      <c r="U134">
        <v>8.18</v>
      </c>
      <c r="V134">
        <v>0.11</v>
      </c>
      <c r="W134">
        <v>66.92</v>
      </c>
      <c r="X134">
        <v>28.37</v>
      </c>
    </row>
    <row r="135" spans="1:24" x14ac:dyDescent="0.3">
      <c r="A135">
        <v>133</v>
      </c>
      <c r="B135" s="1">
        <v>0.80861111111111106</v>
      </c>
      <c r="C135">
        <v>2122</v>
      </c>
      <c r="D135">
        <v>2</v>
      </c>
      <c r="E135">
        <v>122</v>
      </c>
      <c r="F135">
        <v>0</v>
      </c>
      <c r="G135">
        <v>68.37</v>
      </c>
      <c r="H135">
        <v>63.11</v>
      </c>
      <c r="I135">
        <v>68.37</v>
      </c>
      <c r="J135">
        <v>63.11</v>
      </c>
      <c r="K135">
        <v>141.6</v>
      </c>
      <c r="M135">
        <v>3</v>
      </c>
      <c r="N135">
        <v>44</v>
      </c>
      <c r="O135">
        <v>39</v>
      </c>
      <c r="P135">
        <v>1386</v>
      </c>
      <c r="Q135">
        <v>58.64</v>
      </c>
      <c r="R135">
        <v>51.98</v>
      </c>
      <c r="T135" t="s">
        <v>24</v>
      </c>
      <c r="U135">
        <v>9.73</v>
      </c>
      <c r="V135">
        <v>0.14000000000000001</v>
      </c>
      <c r="W135">
        <v>94.7</v>
      </c>
      <c r="X135">
        <v>16.510000000000002</v>
      </c>
    </row>
    <row r="136" spans="1:24" x14ac:dyDescent="0.3">
      <c r="A136">
        <v>134</v>
      </c>
      <c r="B136" s="1">
        <v>0.80861111111111106</v>
      </c>
      <c r="C136">
        <v>2124</v>
      </c>
      <c r="D136">
        <v>2</v>
      </c>
      <c r="E136">
        <v>124</v>
      </c>
      <c r="F136">
        <v>0</v>
      </c>
      <c r="G136">
        <v>80.7</v>
      </c>
      <c r="H136">
        <v>71.010000000000005</v>
      </c>
      <c r="I136">
        <v>80.7</v>
      </c>
      <c r="J136">
        <v>71.010000000000005</v>
      </c>
      <c r="K136">
        <v>217.7</v>
      </c>
      <c r="M136">
        <v>4</v>
      </c>
      <c r="N136">
        <v>65</v>
      </c>
      <c r="O136">
        <v>57</v>
      </c>
      <c r="P136">
        <v>1383</v>
      </c>
      <c r="Q136">
        <v>86.44</v>
      </c>
      <c r="R136">
        <v>75.8</v>
      </c>
      <c r="T136" t="s">
        <v>23</v>
      </c>
      <c r="U136">
        <v>5.74</v>
      </c>
      <c r="V136">
        <v>7.0000000000000007E-2</v>
      </c>
      <c r="W136">
        <v>32.92</v>
      </c>
      <c r="X136">
        <v>68.34</v>
      </c>
    </row>
    <row r="137" spans="1:24" x14ac:dyDescent="0.3">
      <c r="A137">
        <v>135</v>
      </c>
      <c r="B137" s="1">
        <v>0.80861111111111106</v>
      </c>
      <c r="C137">
        <v>2125</v>
      </c>
      <c r="D137">
        <v>2</v>
      </c>
      <c r="E137">
        <v>125</v>
      </c>
      <c r="F137">
        <v>0</v>
      </c>
      <c r="G137">
        <v>82.78</v>
      </c>
      <c r="H137">
        <v>83.49</v>
      </c>
      <c r="I137">
        <v>83.49</v>
      </c>
      <c r="J137">
        <v>82.78</v>
      </c>
      <c r="K137">
        <v>269.89999999999998</v>
      </c>
      <c r="M137">
        <v>5</v>
      </c>
      <c r="N137">
        <v>65</v>
      </c>
      <c r="O137">
        <v>56</v>
      </c>
      <c r="P137">
        <v>1374</v>
      </c>
      <c r="Q137">
        <v>85.88</v>
      </c>
      <c r="R137">
        <v>73.98</v>
      </c>
      <c r="T137" t="s">
        <v>24</v>
      </c>
      <c r="U137">
        <v>2.39</v>
      </c>
      <c r="V137">
        <v>0.03</v>
      </c>
      <c r="W137">
        <v>5.69</v>
      </c>
      <c r="X137">
        <v>122.25</v>
      </c>
    </row>
    <row r="138" spans="1:24" x14ac:dyDescent="0.3">
      <c r="A138">
        <v>136</v>
      </c>
      <c r="B138" s="1">
        <v>0.80861111111111106</v>
      </c>
      <c r="C138">
        <v>2129</v>
      </c>
      <c r="D138">
        <v>2</v>
      </c>
      <c r="E138">
        <v>129</v>
      </c>
      <c r="F138">
        <v>0</v>
      </c>
      <c r="G138">
        <v>75.87</v>
      </c>
      <c r="H138">
        <v>69.790000000000006</v>
      </c>
      <c r="I138">
        <v>75.87</v>
      </c>
      <c r="J138">
        <v>69.790000000000006</v>
      </c>
      <c r="K138">
        <v>194.5</v>
      </c>
      <c r="M138">
        <v>6</v>
      </c>
      <c r="N138">
        <v>58</v>
      </c>
      <c r="O138">
        <v>54</v>
      </c>
      <c r="P138">
        <v>1400</v>
      </c>
      <c r="Q138">
        <v>78.08</v>
      </c>
      <c r="R138">
        <v>72.69</v>
      </c>
      <c r="T138" t="s">
        <v>23</v>
      </c>
      <c r="U138">
        <v>2.21</v>
      </c>
      <c r="V138">
        <v>0.03</v>
      </c>
      <c r="W138">
        <v>4.87</v>
      </c>
      <c r="X138">
        <v>11.81</v>
      </c>
    </row>
    <row r="139" spans="1:24" x14ac:dyDescent="0.3">
      <c r="A139">
        <v>137</v>
      </c>
      <c r="B139" s="1">
        <v>0.80861111111111106</v>
      </c>
      <c r="C139">
        <v>2132</v>
      </c>
      <c r="D139">
        <v>2</v>
      </c>
      <c r="E139">
        <v>132</v>
      </c>
      <c r="F139">
        <v>0</v>
      </c>
      <c r="G139">
        <v>72.84</v>
      </c>
      <c r="H139">
        <v>70.09</v>
      </c>
      <c r="I139">
        <v>72.84</v>
      </c>
      <c r="J139">
        <v>70.09</v>
      </c>
      <c r="K139">
        <v>172.9</v>
      </c>
      <c r="M139">
        <v>7</v>
      </c>
      <c r="N139">
        <v>43</v>
      </c>
      <c r="O139">
        <v>42</v>
      </c>
      <c r="P139">
        <v>1630</v>
      </c>
      <c r="Q139">
        <v>67.39</v>
      </c>
      <c r="R139">
        <v>65.83</v>
      </c>
      <c r="T139" t="s">
        <v>24</v>
      </c>
      <c r="U139">
        <v>5.45</v>
      </c>
      <c r="V139">
        <v>7.0000000000000007E-2</v>
      </c>
      <c r="W139">
        <v>29.66</v>
      </c>
      <c r="X139">
        <v>0.17</v>
      </c>
    </row>
    <row r="140" spans="1:24" x14ac:dyDescent="0.3">
      <c r="A140">
        <v>138</v>
      </c>
      <c r="B140" s="1">
        <v>0.80861111111111106</v>
      </c>
      <c r="C140">
        <v>2133</v>
      </c>
      <c r="D140">
        <v>2</v>
      </c>
      <c r="E140">
        <v>133</v>
      </c>
      <c r="F140">
        <v>0</v>
      </c>
      <c r="G140">
        <v>64.28</v>
      </c>
      <c r="H140">
        <v>57.2</v>
      </c>
      <c r="I140">
        <v>64.28</v>
      </c>
      <c r="J140">
        <v>57.2</v>
      </c>
      <c r="K140">
        <v>109.7</v>
      </c>
      <c r="M140">
        <v>8</v>
      </c>
      <c r="N140">
        <v>35</v>
      </c>
      <c r="O140">
        <v>35</v>
      </c>
      <c r="P140">
        <v>1722</v>
      </c>
      <c r="Q140">
        <v>57.95</v>
      </c>
      <c r="R140">
        <v>57.95</v>
      </c>
      <c r="T140" t="s">
        <v>24</v>
      </c>
      <c r="U140">
        <v>6.33</v>
      </c>
      <c r="V140">
        <v>0.1</v>
      </c>
      <c r="W140">
        <v>40.04</v>
      </c>
      <c r="X140">
        <v>66.48</v>
      </c>
    </row>
    <row r="141" spans="1:24" x14ac:dyDescent="0.3">
      <c r="A141">
        <v>139</v>
      </c>
      <c r="B141" s="1">
        <v>0.80861111111111106</v>
      </c>
      <c r="C141">
        <v>2134</v>
      </c>
      <c r="D141">
        <v>2</v>
      </c>
      <c r="E141">
        <v>134</v>
      </c>
      <c r="F141">
        <v>0</v>
      </c>
      <c r="G141">
        <v>76.23</v>
      </c>
      <c r="H141">
        <v>76.59</v>
      </c>
      <c r="I141">
        <v>76.59</v>
      </c>
      <c r="J141">
        <v>76.23</v>
      </c>
      <c r="K141">
        <v>214.8</v>
      </c>
      <c r="M141">
        <v>9</v>
      </c>
      <c r="N141">
        <v>43</v>
      </c>
      <c r="O141">
        <v>43</v>
      </c>
      <c r="P141">
        <v>1742</v>
      </c>
      <c r="Q141">
        <v>72.03</v>
      </c>
      <c r="R141">
        <v>72.03</v>
      </c>
      <c r="T141" t="s">
        <v>24</v>
      </c>
      <c r="U141">
        <v>4.5599999999999996</v>
      </c>
      <c r="V141">
        <v>0.06</v>
      </c>
      <c r="W141">
        <v>20.84</v>
      </c>
      <c r="X141">
        <v>17.28</v>
      </c>
    </row>
    <row r="142" spans="1:24" x14ac:dyDescent="0.3">
      <c r="A142">
        <v>140</v>
      </c>
      <c r="B142" s="1">
        <v>0.80861111111111106</v>
      </c>
      <c r="C142">
        <v>2136</v>
      </c>
      <c r="D142">
        <v>2</v>
      </c>
      <c r="E142">
        <v>136</v>
      </c>
      <c r="F142">
        <v>0</v>
      </c>
      <c r="G142">
        <v>66.27</v>
      </c>
      <c r="H142">
        <v>59.62</v>
      </c>
      <c r="I142">
        <v>66.27</v>
      </c>
      <c r="J142">
        <v>59.62</v>
      </c>
      <c r="K142">
        <v>128.1</v>
      </c>
      <c r="M142">
        <v>10</v>
      </c>
      <c r="N142">
        <v>51</v>
      </c>
      <c r="O142">
        <v>46</v>
      </c>
      <c r="P142">
        <v>1292</v>
      </c>
      <c r="Q142">
        <v>63.36</v>
      </c>
      <c r="R142">
        <v>57.15</v>
      </c>
      <c r="T142" t="s">
        <v>23</v>
      </c>
      <c r="U142">
        <v>2.91</v>
      </c>
      <c r="V142">
        <v>0.04</v>
      </c>
      <c r="W142">
        <v>8.48</v>
      </c>
      <c r="X142">
        <v>37.99</v>
      </c>
    </row>
    <row r="143" spans="1:24" x14ac:dyDescent="0.3">
      <c r="A143">
        <v>141</v>
      </c>
      <c r="B143" s="1">
        <v>0.80861111111111106</v>
      </c>
      <c r="C143">
        <v>2163</v>
      </c>
      <c r="D143">
        <v>2</v>
      </c>
      <c r="E143">
        <v>163</v>
      </c>
      <c r="F143">
        <v>0</v>
      </c>
      <c r="G143">
        <v>74.11</v>
      </c>
      <c r="H143">
        <v>75.23</v>
      </c>
      <c r="I143">
        <v>75.23</v>
      </c>
      <c r="J143">
        <v>74.11</v>
      </c>
      <c r="K143">
        <v>200.1</v>
      </c>
      <c r="M143">
        <v>11</v>
      </c>
      <c r="N143">
        <v>56</v>
      </c>
      <c r="O143">
        <v>49</v>
      </c>
      <c r="P143">
        <v>1281</v>
      </c>
      <c r="Q143">
        <v>68.98</v>
      </c>
      <c r="R143">
        <v>60.35</v>
      </c>
      <c r="T143" t="s">
        <v>24</v>
      </c>
      <c r="U143">
        <v>6.25</v>
      </c>
      <c r="V143">
        <v>0.08</v>
      </c>
      <c r="W143">
        <v>39.1</v>
      </c>
      <c r="X143">
        <v>7.82</v>
      </c>
    </row>
    <row r="144" spans="1:24" x14ac:dyDescent="0.3">
      <c r="A144">
        <v>142</v>
      </c>
      <c r="B144" s="1">
        <v>0.80861111111111106</v>
      </c>
      <c r="C144">
        <v>2164</v>
      </c>
      <c r="D144">
        <v>2</v>
      </c>
      <c r="E144">
        <v>164</v>
      </c>
      <c r="F144">
        <v>0</v>
      </c>
      <c r="G144">
        <v>75.31</v>
      </c>
      <c r="H144">
        <v>70.260000000000005</v>
      </c>
      <c r="I144">
        <v>75.31</v>
      </c>
      <c r="J144">
        <v>70.260000000000005</v>
      </c>
      <c r="K144">
        <v>191.6</v>
      </c>
      <c r="M144">
        <v>12</v>
      </c>
      <c r="N144">
        <v>58</v>
      </c>
      <c r="O144">
        <v>54</v>
      </c>
      <c r="P144">
        <v>1247</v>
      </c>
      <c r="Q144">
        <v>69.540000000000006</v>
      </c>
      <c r="R144">
        <v>64.75</v>
      </c>
      <c r="T144" t="s">
        <v>24</v>
      </c>
      <c r="U144">
        <v>5.77</v>
      </c>
      <c r="V144">
        <v>0.08</v>
      </c>
      <c r="W144">
        <v>33.24</v>
      </c>
      <c r="X144">
        <v>8.27</v>
      </c>
    </row>
    <row r="145" spans="1:24" x14ac:dyDescent="0.3">
      <c r="A145">
        <v>143</v>
      </c>
      <c r="B145" s="1">
        <v>0.80861111111111106</v>
      </c>
      <c r="C145">
        <v>2167</v>
      </c>
      <c r="D145">
        <v>2</v>
      </c>
      <c r="E145">
        <v>167</v>
      </c>
      <c r="F145">
        <v>0</v>
      </c>
      <c r="G145">
        <v>63.68</v>
      </c>
      <c r="H145">
        <v>66.069999999999993</v>
      </c>
      <c r="I145">
        <v>66.069999999999993</v>
      </c>
      <c r="J145">
        <v>63.68</v>
      </c>
      <c r="K145">
        <v>136.4</v>
      </c>
      <c r="M145">
        <v>13</v>
      </c>
      <c r="N145">
        <v>64</v>
      </c>
      <c r="O145">
        <v>58</v>
      </c>
      <c r="P145">
        <v>1083</v>
      </c>
      <c r="Q145">
        <v>66.650000000000006</v>
      </c>
      <c r="R145">
        <v>60.4</v>
      </c>
      <c r="T145" t="s">
        <v>23</v>
      </c>
      <c r="U145">
        <v>0.57999999999999996</v>
      </c>
      <c r="V145">
        <v>0.01</v>
      </c>
      <c r="W145">
        <v>0.33</v>
      </c>
      <c r="X145">
        <v>40.49</v>
      </c>
    </row>
    <row r="146" spans="1:24" x14ac:dyDescent="0.3">
      <c r="A146">
        <v>144</v>
      </c>
      <c r="B146" s="1">
        <v>0.80861111111111106</v>
      </c>
      <c r="C146">
        <v>2168</v>
      </c>
      <c r="D146">
        <v>2</v>
      </c>
      <c r="E146">
        <v>168</v>
      </c>
      <c r="F146">
        <v>0</v>
      </c>
      <c r="G146">
        <v>58.19</v>
      </c>
      <c r="H146">
        <v>49.83</v>
      </c>
      <c r="I146">
        <v>58.19</v>
      </c>
      <c r="J146">
        <v>49.83</v>
      </c>
      <c r="K146">
        <v>81.599999999999994</v>
      </c>
      <c r="M146">
        <v>14</v>
      </c>
      <c r="N146">
        <v>50</v>
      </c>
      <c r="O146">
        <v>46</v>
      </c>
      <c r="P146">
        <v>1049</v>
      </c>
      <c r="Q146">
        <v>50.43</v>
      </c>
      <c r="R146">
        <v>46.4</v>
      </c>
      <c r="T146" t="s">
        <v>24</v>
      </c>
      <c r="U146">
        <v>7.76</v>
      </c>
      <c r="V146">
        <v>0.13</v>
      </c>
      <c r="W146">
        <v>60.18</v>
      </c>
      <c r="X146">
        <v>202.88</v>
      </c>
    </row>
    <row r="147" spans="1:24" x14ac:dyDescent="0.3">
      <c r="A147">
        <v>145</v>
      </c>
      <c r="B147" s="1">
        <v>0.80861111111111106</v>
      </c>
      <c r="C147">
        <v>2171</v>
      </c>
      <c r="D147">
        <v>2</v>
      </c>
      <c r="E147">
        <v>171</v>
      </c>
      <c r="F147">
        <v>0</v>
      </c>
      <c r="G147">
        <v>64.430000000000007</v>
      </c>
      <c r="H147">
        <v>54.57</v>
      </c>
      <c r="I147">
        <v>64.430000000000007</v>
      </c>
      <c r="J147">
        <v>54.57</v>
      </c>
      <c r="K147">
        <v>102.3</v>
      </c>
      <c r="M147">
        <v>15</v>
      </c>
      <c r="N147">
        <v>57</v>
      </c>
      <c r="O147">
        <v>57</v>
      </c>
      <c r="P147">
        <v>1053</v>
      </c>
      <c r="Q147">
        <v>57.71</v>
      </c>
      <c r="R147">
        <v>57.71</v>
      </c>
      <c r="T147" t="s">
        <v>24</v>
      </c>
      <c r="U147">
        <v>6.72</v>
      </c>
      <c r="V147">
        <v>0.1</v>
      </c>
      <c r="W147">
        <v>45.12</v>
      </c>
      <c r="X147">
        <v>64.06</v>
      </c>
    </row>
    <row r="148" spans="1:24" x14ac:dyDescent="0.3">
      <c r="A148">
        <v>146</v>
      </c>
      <c r="B148" s="1">
        <v>0.80861111111111106</v>
      </c>
      <c r="C148">
        <v>2174</v>
      </c>
      <c r="D148">
        <v>2</v>
      </c>
      <c r="E148">
        <v>174</v>
      </c>
      <c r="F148">
        <v>0</v>
      </c>
      <c r="G148">
        <v>75.55</v>
      </c>
      <c r="H148">
        <v>78.27</v>
      </c>
      <c r="I148">
        <v>78.27</v>
      </c>
      <c r="J148">
        <v>75.55</v>
      </c>
      <c r="K148">
        <v>207.1</v>
      </c>
      <c r="M148">
        <v>16</v>
      </c>
      <c r="N148">
        <v>76</v>
      </c>
      <c r="O148">
        <v>76</v>
      </c>
      <c r="P148">
        <v>1031</v>
      </c>
      <c r="Q148">
        <v>75.34</v>
      </c>
      <c r="R148">
        <v>75.34</v>
      </c>
      <c r="T148" t="s">
        <v>24</v>
      </c>
      <c r="U148">
        <v>2.93</v>
      </c>
      <c r="V148">
        <v>0.04</v>
      </c>
      <c r="W148">
        <v>8.57</v>
      </c>
      <c r="X148">
        <v>34.07</v>
      </c>
    </row>
    <row r="149" spans="1:24" x14ac:dyDescent="0.3">
      <c r="A149">
        <v>147</v>
      </c>
      <c r="B149" s="1">
        <v>0.80861111111111106</v>
      </c>
      <c r="C149">
        <v>3202</v>
      </c>
      <c r="D149">
        <v>3</v>
      </c>
      <c r="E149">
        <v>202</v>
      </c>
      <c r="F149">
        <v>0</v>
      </c>
      <c r="G149">
        <v>68.709999999999994</v>
      </c>
      <c r="H149">
        <v>71.260000000000005</v>
      </c>
      <c r="I149">
        <v>71.260000000000005</v>
      </c>
      <c r="J149">
        <v>68.709999999999994</v>
      </c>
      <c r="K149">
        <v>202.2</v>
      </c>
      <c r="M149">
        <v>19</v>
      </c>
      <c r="N149">
        <v>63</v>
      </c>
      <c r="O149">
        <v>59</v>
      </c>
      <c r="P149">
        <v>1272</v>
      </c>
      <c r="Q149">
        <v>77.05</v>
      </c>
      <c r="R149">
        <v>72.16</v>
      </c>
      <c r="T149" t="s">
        <v>23</v>
      </c>
      <c r="U149">
        <v>5.79</v>
      </c>
      <c r="V149">
        <v>0.08</v>
      </c>
      <c r="W149">
        <v>33.57</v>
      </c>
      <c r="X149">
        <v>1.38</v>
      </c>
    </row>
    <row r="150" spans="1:24" x14ac:dyDescent="0.3">
      <c r="A150">
        <v>148</v>
      </c>
      <c r="B150" s="1">
        <v>0.80861111111111106</v>
      </c>
      <c r="C150">
        <v>3203</v>
      </c>
      <c r="D150">
        <v>3</v>
      </c>
      <c r="E150">
        <v>203</v>
      </c>
      <c r="F150">
        <v>0</v>
      </c>
      <c r="G150">
        <v>75.87</v>
      </c>
      <c r="H150">
        <v>78.31</v>
      </c>
      <c r="I150">
        <v>78.31</v>
      </c>
      <c r="J150">
        <v>75.87</v>
      </c>
      <c r="K150">
        <v>270.10000000000002</v>
      </c>
      <c r="M150">
        <v>20</v>
      </c>
      <c r="N150">
        <v>64</v>
      </c>
      <c r="O150">
        <v>52</v>
      </c>
      <c r="P150">
        <v>1338</v>
      </c>
      <c r="Q150">
        <v>82.34</v>
      </c>
      <c r="R150">
        <v>66.900000000000006</v>
      </c>
      <c r="T150" t="s">
        <v>24</v>
      </c>
      <c r="U150">
        <v>4.03</v>
      </c>
      <c r="V150">
        <v>0.05</v>
      </c>
      <c r="W150">
        <v>16.23</v>
      </c>
      <c r="X150">
        <v>34.53</v>
      </c>
    </row>
    <row r="151" spans="1:24" x14ac:dyDescent="0.3">
      <c r="A151">
        <v>149</v>
      </c>
      <c r="B151" s="1">
        <v>0.80861111111111106</v>
      </c>
      <c r="C151">
        <v>1022</v>
      </c>
      <c r="D151">
        <v>1</v>
      </c>
      <c r="E151">
        <v>22</v>
      </c>
      <c r="F151">
        <v>0</v>
      </c>
      <c r="G151">
        <v>75.400000000000006</v>
      </c>
      <c r="H151">
        <v>74.89</v>
      </c>
      <c r="I151">
        <v>75.400000000000006</v>
      </c>
      <c r="J151">
        <v>74.89</v>
      </c>
      <c r="K151">
        <v>234.7</v>
      </c>
      <c r="M151">
        <v>21</v>
      </c>
      <c r="N151">
        <v>64</v>
      </c>
      <c r="O151">
        <v>64</v>
      </c>
      <c r="P151">
        <v>1335</v>
      </c>
      <c r="Q151">
        <v>82.15</v>
      </c>
      <c r="R151">
        <v>82.15</v>
      </c>
      <c r="T151" t="s">
        <v>23</v>
      </c>
      <c r="U151">
        <v>6.75</v>
      </c>
      <c r="V151">
        <v>0.09</v>
      </c>
      <c r="W151">
        <v>45.61</v>
      </c>
      <c r="X151">
        <v>8.8000000000000007</v>
      </c>
    </row>
    <row r="152" spans="1:24" x14ac:dyDescent="0.3">
      <c r="A152">
        <v>150</v>
      </c>
      <c r="B152" s="1">
        <v>0.80861111111111106</v>
      </c>
      <c r="C152">
        <v>1046</v>
      </c>
      <c r="D152">
        <v>1</v>
      </c>
      <c r="E152">
        <v>46</v>
      </c>
      <c r="F152">
        <v>0</v>
      </c>
      <c r="G152">
        <v>74.62</v>
      </c>
      <c r="H152">
        <v>65.540000000000006</v>
      </c>
      <c r="I152">
        <v>74.62</v>
      </c>
      <c r="J152">
        <v>65.540000000000006</v>
      </c>
      <c r="K152">
        <v>164.3</v>
      </c>
      <c r="M152">
        <v>22</v>
      </c>
      <c r="N152">
        <v>63</v>
      </c>
      <c r="O152">
        <v>58</v>
      </c>
      <c r="P152">
        <v>1276</v>
      </c>
      <c r="Q152">
        <v>77.3</v>
      </c>
      <c r="R152">
        <v>71.16</v>
      </c>
      <c r="T152" t="s">
        <v>24</v>
      </c>
      <c r="U152">
        <v>2.68</v>
      </c>
      <c r="V152">
        <v>0.04</v>
      </c>
      <c r="W152">
        <v>7.16</v>
      </c>
      <c r="X152">
        <v>4.78</v>
      </c>
    </row>
    <row r="153" spans="1:24" x14ac:dyDescent="0.3">
      <c r="A153">
        <v>151</v>
      </c>
      <c r="B153" s="1">
        <v>0.80861111111111106</v>
      </c>
      <c r="C153">
        <v>1050</v>
      </c>
      <c r="D153">
        <v>1</v>
      </c>
      <c r="E153">
        <v>50</v>
      </c>
      <c r="F153">
        <v>0</v>
      </c>
      <c r="G153">
        <v>74.209999999999994</v>
      </c>
      <c r="H153">
        <v>72.98</v>
      </c>
      <c r="I153">
        <v>74.209999999999994</v>
      </c>
      <c r="J153">
        <v>72.98</v>
      </c>
      <c r="K153">
        <v>202.9</v>
      </c>
      <c r="M153">
        <v>23</v>
      </c>
      <c r="N153">
        <v>61</v>
      </c>
      <c r="O153">
        <v>59</v>
      </c>
      <c r="P153">
        <v>1172</v>
      </c>
      <c r="Q153">
        <v>68.739999999999995</v>
      </c>
      <c r="R153">
        <v>66.489999999999995</v>
      </c>
      <c r="T153" t="s">
        <v>24</v>
      </c>
      <c r="U153">
        <v>5.47</v>
      </c>
      <c r="V153">
        <v>7.0000000000000007E-2</v>
      </c>
      <c r="W153">
        <v>29.9</v>
      </c>
      <c r="X153">
        <v>3.16</v>
      </c>
    </row>
    <row r="154" spans="1:24" x14ac:dyDescent="0.3">
      <c r="A154">
        <v>152</v>
      </c>
      <c r="B154" s="1">
        <v>0.80861111111111106</v>
      </c>
      <c r="C154">
        <v>1051</v>
      </c>
      <c r="D154">
        <v>1</v>
      </c>
      <c r="E154">
        <v>51</v>
      </c>
      <c r="F154">
        <v>0</v>
      </c>
      <c r="G154">
        <v>72.7</v>
      </c>
      <c r="H154">
        <v>62.73</v>
      </c>
      <c r="I154">
        <v>72.7</v>
      </c>
      <c r="J154">
        <v>62.73</v>
      </c>
      <c r="K154">
        <v>160.1</v>
      </c>
      <c r="M154">
        <v>24</v>
      </c>
      <c r="N154">
        <v>61</v>
      </c>
      <c r="O154">
        <v>59</v>
      </c>
      <c r="P154">
        <v>1179</v>
      </c>
      <c r="Q154">
        <v>69.150000000000006</v>
      </c>
      <c r="R154">
        <v>66.89</v>
      </c>
      <c r="T154" t="s">
        <v>23</v>
      </c>
      <c r="U154">
        <v>3.55</v>
      </c>
      <c r="V154">
        <v>0.05</v>
      </c>
      <c r="W154">
        <v>12.58</v>
      </c>
      <c r="X154">
        <v>7.0000000000000007E-2</v>
      </c>
    </row>
    <row r="155" spans="1:24" x14ac:dyDescent="0.3">
      <c r="A155">
        <v>153</v>
      </c>
      <c r="B155" s="1">
        <v>0.80861111111111106</v>
      </c>
      <c r="C155">
        <v>1071</v>
      </c>
      <c r="D155">
        <v>1</v>
      </c>
      <c r="E155">
        <v>71</v>
      </c>
      <c r="F155">
        <v>0</v>
      </c>
      <c r="G155">
        <v>74.75</v>
      </c>
      <c r="H155">
        <v>74.06</v>
      </c>
      <c r="I155">
        <v>74.75</v>
      </c>
      <c r="J155">
        <v>74.06</v>
      </c>
      <c r="K155">
        <v>198.3</v>
      </c>
      <c r="M155">
        <v>25</v>
      </c>
      <c r="N155">
        <v>86</v>
      </c>
      <c r="O155">
        <v>78</v>
      </c>
      <c r="P155">
        <v>957</v>
      </c>
      <c r="Q155">
        <v>79.14</v>
      </c>
      <c r="R155">
        <v>71.78</v>
      </c>
      <c r="T155" t="s">
        <v>24</v>
      </c>
      <c r="U155">
        <v>4.3899999999999997</v>
      </c>
      <c r="V155">
        <v>0.06</v>
      </c>
      <c r="W155">
        <v>19.239999999999998</v>
      </c>
      <c r="X155">
        <v>5.37</v>
      </c>
    </row>
    <row r="156" spans="1:24" x14ac:dyDescent="0.3">
      <c r="A156">
        <v>154</v>
      </c>
      <c r="B156" s="1">
        <v>0.80861111111111106</v>
      </c>
      <c r="C156">
        <v>1083</v>
      </c>
      <c r="D156">
        <v>1</v>
      </c>
      <c r="E156">
        <v>83</v>
      </c>
      <c r="F156">
        <v>0</v>
      </c>
      <c r="G156">
        <v>72.31</v>
      </c>
      <c r="H156">
        <v>68.81</v>
      </c>
      <c r="I156">
        <v>72.31</v>
      </c>
      <c r="J156">
        <v>68.81</v>
      </c>
      <c r="K156">
        <v>182.3</v>
      </c>
      <c r="M156">
        <v>26</v>
      </c>
      <c r="N156">
        <v>54</v>
      </c>
      <c r="O156">
        <v>50</v>
      </c>
      <c r="P156">
        <v>1380</v>
      </c>
      <c r="Q156">
        <v>71.650000000000006</v>
      </c>
      <c r="R156">
        <v>66.349999999999994</v>
      </c>
      <c r="T156" t="s">
        <v>23</v>
      </c>
      <c r="U156">
        <v>0.66</v>
      </c>
      <c r="V156">
        <v>0.01</v>
      </c>
      <c r="W156">
        <v>0.43</v>
      </c>
      <c r="X156">
        <v>0.02</v>
      </c>
    </row>
    <row r="157" spans="1:24" x14ac:dyDescent="0.3">
      <c r="A157">
        <v>155</v>
      </c>
      <c r="B157" s="1">
        <v>0.80861111111111106</v>
      </c>
      <c r="C157">
        <v>2151</v>
      </c>
      <c r="D157">
        <v>2</v>
      </c>
      <c r="E157">
        <v>151</v>
      </c>
      <c r="F157">
        <v>0</v>
      </c>
      <c r="G157">
        <v>62.13</v>
      </c>
      <c r="H157">
        <v>59.12</v>
      </c>
      <c r="I157">
        <v>62.13</v>
      </c>
      <c r="J157">
        <v>59.12</v>
      </c>
      <c r="K157">
        <v>110.5</v>
      </c>
      <c r="M157">
        <v>27</v>
      </c>
      <c r="N157">
        <v>52</v>
      </c>
      <c r="O157">
        <v>48</v>
      </c>
      <c r="P157">
        <v>1388</v>
      </c>
      <c r="Q157">
        <v>69.400000000000006</v>
      </c>
      <c r="R157">
        <v>64.06</v>
      </c>
      <c r="T157" t="s">
        <v>24</v>
      </c>
      <c r="U157">
        <v>7.27</v>
      </c>
      <c r="V157">
        <v>0.12</v>
      </c>
      <c r="W157">
        <v>52.85</v>
      </c>
      <c r="X157">
        <v>106.16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E1" workbookViewId="0">
      <selection activeCell="K29" sqref="K29"/>
    </sheetView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E27"/>
    </sheetView>
  </sheetViews>
  <sheetFormatPr baseColWidth="10" defaultRowHeight="14.4" x14ac:dyDescent="0.3"/>
  <cols>
    <col min="4" max="4" width="19.109375" customWidth="1"/>
    <col min="5" max="5" width="17.77734375" customWidth="1"/>
  </cols>
  <sheetData>
    <row r="1" spans="1:10" s="4" customFormat="1" x14ac:dyDescent="0.3">
      <c r="B1" s="4" t="s">
        <v>0</v>
      </c>
      <c r="C1" s="4" t="s">
        <v>1</v>
      </c>
      <c r="D1" s="4" t="s">
        <v>30</v>
      </c>
      <c r="E1" s="4" t="s">
        <v>29</v>
      </c>
      <c r="F1" s="4" t="s">
        <v>34</v>
      </c>
      <c r="G1" s="4" t="s">
        <v>35</v>
      </c>
      <c r="H1" s="4" t="s">
        <v>36</v>
      </c>
      <c r="I1" s="4" t="s">
        <v>37</v>
      </c>
      <c r="J1" s="4" t="s">
        <v>38</v>
      </c>
    </row>
    <row r="2" spans="1:10" x14ac:dyDescent="0.3">
      <c r="A2">
        <v>0</v>
      </c>
      <c r="B2" s="1">
        <v>0.48625000000000002</v>
      </c>
      <c r="C2">
        <v>2118</v>
      </c>
      <c r="D2">
        <v>71.61</v>
      </c>
      <c r="E2">
        <v>77.459999999999994</v>
      </c>
      <c r="F2">
        <f>E2-$D$32</f>
        <v>5.4580769230769306</v>
      </c>
      <c r="G2">
        <f>D2-$D$35</f>
        <v>-0.28615384615385153</v>
      </c>
      <c r="H2">
        <f>POWER(F2,2)</f>
        <v>29.790603698224935</v>
      </c>
      <c r="I2">
        <f>F2*G2</f>
        <v>-1.5618497041420434</v>
      </c>
      <c r="J2">
        <f>POWER(G2,2)</f>
        <v>8.1884023668642128E-2</v>
      </c>
    </row>
    <row r="3" spans="1:10" x14ac:dyDescent="0.3">
      <c r="A3">
        <v>1</v>
      </c>
      <c r="B3" s="1">
        <v>0.48625000000000002</v>
      </c>
      <c r="C3">
        <v>2119</v>
      </c>
      <c r="D3">
        <v>70.62</v>
      </c>
      <c r="E3">
        <v>79.91</v>
      </c>
      <c r="F3">
        <f t="shared" ref="F3:F27" si="0">E3-$D$32</f>
        <v>7.9080769230769334</v>
      </c>
      <c r="G3">
        <f t="shared" ref="G3:G27" si="1">D3-$D$35</f>
        <v>-1.2761538461538464</v>
      </c>
      <c r="H3">
        <f t="shared" ref="H3:H27" si="2">POWER(F3,2)</f>
        <v>62.537680621301938</v>
      </c>
      <c r="I3">
        <f t="shared" ref="I3:I27" si="3">F3*G3</f>
        <v>-10.091922781065104</v>
      </c>
      <c r="J3">
        <f t="shared" ref="J3:J27" si="4">POWER(G3,2)</f>
        <v>1.6285686390532552</v>
      </c>
    </row>
    <row r="4" spans="1:10" x14ac:dyDescent="0.3">
      <c r="A4">
        <v>2</v>
      </c>
      <c r="B4" s="1">
        <v>0.48625000000000002</v>
      </c>
      <c r="C4">
        <v>2120</v>
      </c>
      <c r="D4">
        <v>77.760000000000005</v>
      </c>
      <c r="E4">
        <v>86.1</v>
      </c>
      <c r="F4">
        <f t="shared" si="0"/>
        <v>14.098076923076931</v>
      </c>
      <c r="G4">
        <f t="shared" si="1"/>
        <v>5.8638461538461542</v>
      </c>
      <c r="H4">
        <f t="shared" si="2"/>
        <v>198.7557729289943</v>
      </c>
      <c r="I4">
        <f t="shared" si="3"/>
        <v>82.668954142011884</v>
      </c>
      <c r="J4">
        <f t="shared" si="4"/>
        <v>34.384691715976338</v>
      </c>
    </row>
    <row r="5" spans="1:10" x14ac:dyDescent="0.3">
      <c r="A5">
        <v>3</v>
      </c>
      <c r="B5" s="1">
        <v>0.48625000000000002</v>
      </c>
      <c r="C5">
        <v>2122</v>
      </c>
      <c r="D5">
        <v>68.37</v>
      </c>
      <c r="E5">
        <v>57.23</v>
      </c>
      <c r="F5">
        <f t="shared" si="0"/>
        <v>-14.771923076923066</v>
      </c>
      <c r="G5">
        <f t="shared" si="1"/>
        <v>-3.5261538461538464</v>
      </c>
      <c r="H5">
        <f t="shared" si="2"/>
        <v>218.20971139053222</v>
      </c>
      <c r="I5">
        <f t="shared" si="3"/>
        <v>52.088073372781032</v>
      </c>
      <c r="J5">
        <f t="shared" si="4"/>
        <v>12.433760946745563</v>
      </c>
    </row>
    <row r="6" spans="1:10" x14ac:dyDescent="0.3">
      <c r="A6">
        <v>4</v>
      </c>
      <c r="B6" s="1">
        <v>0.48625000000000002</v>
      </c>
      <c r="C6">
        <v>2124</v>
      </c>
      <c r="D6">
        <v>80.7</v>
      </c>
      <c r="E6">
        <v>84.3</v>
      </c>
      <c r="F6">
        <f t="shared" si="0"/>
        <v>12.298076923076934</v>
      </c>
      <c r="G6">
        <f t="shared" si="1"/>
        <v>8.8038461538461519</v>
      </c>
      <c r="H6">
        <f t="shared" si="2"/>
        <v>151.24269600591742</v>
      </c>
      <c r="I6">
        <f t="shared" si="3"/>
        <v>108.27037721893498</v>
      </c>
      <c r="J6">
        <f t="shared" si="4"/>
        <v>77.507707100591688</v>
      </c>
    </row>
    <row r="7" spans="1:10" x14ac:dyDescent="0.3">
      <c r="A7">
        <v>5</v>
      </c>
      <c r="B7" s="1">
        <v>0.48625000000000002</v>
      </c>
      <c r="C7">
        <v>2125</v>
      </c>
      <c r="D7">
        <v>82.78</v>
      </c>
      <c r="E7">
        <v>84.49</v>
      </c>
      <c r="F7">
        <f t="shared" si="0"/>
        <v>12.488076923076932</v>
      </c>
      <c r="G7">
        <f t="shared" si="1"/>
        <v>10.88384615384615</v>
      </c>
      <c r="H7">
        <f t="shared" si="2"/>
        <v>155.95206523668659</v>
      </c>
      <c r="I7">
        <f t="shared" si="3"/>
        <v>135.91830798816574</v>
      </c>
      <c r="J7">
        <f t="shared" si="4"/>
        <v>118.45810710059163</v>
      </c>
    </row>
    <row r="8" spans="1:10" x14ac:dyDescent="0.3">
      <c r="A8">
        <v>6</v>
      </c>
      <c r="B8" s="1">
        <v>0.48625000000000002</v>
      </c>
      <c r="C8">
        <v>2129</v>
      </c>
      <c r="D8">
        <v>75.87</v>
      </c>
      <c r="E8">
        <v>74.760000000000005</v>
      </c>
      <c r="F8">
        <f t="shared" si="0"/>
        <v>2.758076923076942</v>
      </c>
      <c r="G8">
        <f t="shared" si="1"/>
        <v>3.9738461538461536</v>
      </c>
      <c r="H8">
        <f t="shared" si="2"/>
        <v>7.6069883136095715</v>
      </c>
      <c r="I8">
        <f t="shared" si="3"/>
        <v>10.960173372781139</v>
      </c>
      <c r="J8">
        <f t="shared" si="4"/>
        <v>15.791453254437867</v>
      </c>
    </row>
    <row r="9" spans="1:10" x14ac:dyDescent="0.3">
      <c r="A9">
        <v>7</v>
      </c>
      <c r="B9" s="1">
        <v>0.48625000000000002</v>
      </c>
      <c r="C9">
        <v>2132</v>
      </c>
      <c r="D9">
        <v>72.84</v>
      </c>
      <c r="E9">
        <v>72.489999999999995</v>
      </c>
      <c r="F9">
        <f t="shared" si="0"/>
        <v>0.48807692307693173</v>
      </c>
      <c r="G9">
        <f t="shared" si="1"/>
        <v>0.94384615384615245</v>
      </c>
      <c r="H9">
        <f t="shared" si="2"/>
        <v>0.23821908284024515</v>
      </c>
      <c r="I9">
        <f t="shared" si="3"/>
        <v>0.46066952662722643</v>
      </c>
      <c r="J9">
        <f t="shared" si="4"/>
        <v>0.89084556213017485</v>
      </c>
    </row>
    <row r="10" spans="1:10" x14ac:dyDescent="0.3">
      <c r="A10">
        <v>8</v>
      </c>
      <c r="B10" s="1">
        <v>0.48625000000000002</v>
      </c>
      <c r="C10">
        <v>2133</v>
      </c>
      <c r="D10">
        <v>64.28</v>
      </c>
      <c r="E10">
        <v>56.01</v>
      </c>
      <c r="F10">
        <f t="shared" si="0"/>
        <v>-15.991923076923065</v>
      </c>
      <c r="G10">
        <f t="shared" si="1"/>
        <v>-7.6161538461538498</v>
      </c>
      <c r="H10">
        <f t="shared" si="2"/>
        <v>255.74160369822448</v>
      </c>
      <c r="I10">
        <f t="shared" si="3"/>
        <v>121.79694644970411</v>
      </c>
      <c r="J10">
        <f t="shared" si="4"/>
        <v>58.005799408284076</v>
      </c>
    </row>
    <row r="11" spans="1:10" x14ac:dyDescent="0.3">
      <c r="A11">
        <v>9</v>
      </c>
      <c r="B11" s="1">
        <v>0.48625000000000002</v>
      </c>
      <c r="C11">
        <v>2134</v>
      </c>
      <c r="D11">
        <v>76.23</v>
      </c>
      <c r="E11">
        <v>71.25</v>
      </c>
      <c r="F11">
        <f t="shared" si="0"/>
        <v>-0.75192307692306315</v>
      </c>
      <c r="G11">
        <f t="shared" si="1"/>
        <v>4.333846153846153</v>
      </c>
      <c r="H11">
        <f t="shared" si="2"/>
        <v>0.56538831360944675</v>
      </c>
      <c r="I11">
        <f t="shared" si="3"/>
        <v>-3.2587189349111823</v>
      </c>
      <c r="J11">
        <f t="shared" si="4"/>
        <v>18.782222485207093</v>
      </c>
    </row>
    <row r="12" spans="1:10" x14ac:dyDescent="0.3">
      <c r="A12">
        <v>10</v>
      </c>
      <c r="B12" s="1">
        <v>0.48625000000000002</v>
      </c>
      <c r="C12">
        <v>2136</v>
      </c>
      <c r="D12">
        <v>66.27</v>
      </c>
      <c r="E12">
        <v>62.44</v>
      </c>
      <c r="F12">
        <f t="shared" si="0"/>
        <v>-9.5619230769230654</v>
      </c>
      <c r="G12">
        <f t="shared" si="1"/>
        <v>-5.6261538461538549</v>
      </c>
      <c r="H12">
        <f t="shared" si="2"/>
        <v>91.430372928993862</v>
      </c>
      <c r="I12">
        <f t="shared" si="3"/>
        <v>53.796850295858007</v>
      </c>
      <c r="J12">
        <f t="shared" si="4"/>
        <v>31.653607100591813</v>
      </c>
    </row>
    <row r="13" spans="1:10" x14ac:dyDescent="0.3">
      <c r="A13">
        <v>11</v>
      </c>
      <c r="B13" s="1">
        <v>0.48625000000000002</v>
      </c>
      <c r="C13">
        <v>2163</v>
      </c>
      <c r="D13">
        <v>74.11</v>
      </c>
      <c r="E13">
        <v>66.81</v>
      </c>
      <c r="F13">
        <f t="shared" si="0"/>
        <v>-5.1919230769230609</v>
      </c>
      <c r="G13">
        <f t="shared" si="1"/>
        <v>2.2138461538461485</v>
      </c>
      <c r="H13">
        <f t="shared" si="2"/>
        <v>26.956065236686225</v>
      </c>
      <c r="I13">
        <f t="shared" si="3"/>
        <v>-11.49411893491118</v>
      </c>
      <c r="J13">
        <f t="shared" si="4"/>
        <v>4.9011147928993841</v>
      </c>
    </row>
    <row r="14" spans="1:10" x14ac:dyDescent="0.3">
      <c r="A14">
        <v>12</v>
      </c>
      <c r="B14" s="1">
        <v>0.48625000000000002</v>
      </c>
      <c r="C14">
        <v>2164</v>
      </c>
      <c r="D14">
        <v>75.31</v>
      </c>
      <c r="E14">
        <v>61.22</v>
      </c>
      <c r="F14">
        <f t="shared" si="0"/>
        <v>-10.781923076923064</v>
      </c>
      <c r="G14">
        <f t="shared" si="1"/>
        <v>3.4138461538461513</v>
      </c>
      <c r="H14">
        <f t="shared" si="2"/>
        <v>116.24986523668612</v>
      </c>
      <c r="I14">
        <f t="shared" si="3"/>
        <v>-36.807826627218866</v>
      </c>
      <c r="J14">
        <f t="shared" si="4"/>
        <v>11.65434556213016</v>
      </c>
    </row>
    <row r="15" spans="1:10" x14ac:dyDescent="0.3">
      <c r="A15">
        <v>13</v>
      </c>
      <c r="B15" s="1">
        <v>0.48625000000000002</v>
      </c>
      <c r="C15">
        <v>2167</v>
      </c>
      <c r="D15">
        <v>63.68</v>
      </c>
      <c r="E15">
        <v>65.91</v>
      </c>
      <c r="F15">
        <f t="shared" si="0"/>
        <v>-6.0919230769230666</v>
      </c>
      <c r="G15">
        <f t="shared" si="1"/>
        <v>-8.2161538461538512</v>
      </c>
      <c r="H15">
        <f t="shared" si="2"/>
        <v>37.111526775147802</v>
      </c>
      <c r="I15">
        <f t="shared" si="3"/>
        <v>50.052177218934858</v>
      </c>
      <c r="J15">
        <f t="shared" si="4"/>
        <v>67.505184023668718</v>
      </c>
    </row>
    <row r="16" spans="1:10" x14ac:dyDescent="0.3">
      <c r="A16">
        <v>14</v>
      </c>
      <c r="B16" s="1">
        <v>0.48625000000000002</v>
      </c>
      <c r="C16">
        <v>2168</v>
      </c>
      <c r="D16">
        <v>58.19</v>
      </c>
      <c r="E16">
        <v>49.49</v>
      </c>
      <c r="F16">
        <f t="shared" si="0"/>
        <v>-22.511923076923061</v>
      </c>
      <c r="G16">
        <f t="shared" si="1"/>
        <v>-13.706153846153853</v>
      </c>
      <c r="H16">
        <f t="shared" si="2"/>
        <v>506.78668062130106</v>
      </c>
      <c r="I16">
        <f t="shared" si="3"/>
        <v>308.55188106508871</v>
      </c>
      <c r="J16">
        <f t="shared" si="4"/>
        <v>187.85865325443805</v>
      </c>
    </row>
    <row r="17" spans="1:10" x14ac:dyDescent="0.3">
      <c r="A17">
        <v>15</v>
      </c>
      <c r="B17" s="1">
        <v>0.48625000000000002</v>
      </c>
      <c r="C17">
        <v>2171</v>
      </c>
      <c r="D17">
        <v>64.430000000000007</v>
      </c>
      <c r="E17">
        <v>54.41</v>
      </c>
      <c r="F17">
        <f t="shared" si="0"/>
        <v>-17.591923076923067</v>
      </c>
      <c r="G17">
        <f t="shared" si="1"/>
        <v>-7.4661538461538441</v>
      </c>
      <c r="H17">
        <f t="shared" si="2"/>
        <v>309.47575754437833</v>
      </c>
      <c r="I17">
        <f t="shared" si="3"/>
        <v>131.34400414201173</v>
      </c>
      <c r="J17">
        <f t="shared" si="4"/>
        <v>55.743453254437838</v>
      </c>
    </row>
    <row r="18" spans="1:10" x14ac:dyDescent="0.3">
      <c r="A18">
        <v>16</v>
      </c>
      <c r="B18" s="1">
        <v>0.48625000000000002</v>
      </c>
      <c r="C18">
        <v>2174</v>
      </c>
      <c r="D18">
        <v>75.55</v>
      </c>
      <c r="E18">
        <v>77.69</v>
      </c>
      <c r="F18">
        <f t="shared" si="0"/>
        <v>5.6880769230769346</v>
      </c>
      <c r="G18">
        <f t="shared" si="1"/>
        <v>3.6538461538461462</v>
      </c>
      <c r="H18">
        <f t="shared" si="2"/>
        <v>32.354219082840366</v>
      </c>
      <c r="I18">
        <f t="shared" si="3"/>
        <v>20.78335798816568</v>
      </c>
      <c r="J18">
        <f t="shared" si="4"/>
        <v>13.350591715976275</v>
      </c>
    </row>
    <row r="19" spans="1:10" x14ac:dyDescent="0.3">
      <c r="A19">
        <v>17</v>
      </c>
      <c r="B19" s="1">
        <v>0.48625000000000002</v>
      </c>
      <c r="C19">
        <v>3202</v>
      </c>
      <c r="D19">
        <v>68.709999999999994</v>
      </c>
      <c r="E19">
        <v>73.44</v>
      </c>
      <c r="F19">
        <f t="shared" si="0"/>
        <v>1.4380769230769346</v>
      </c>
      <c r="G19">
        <f t="shared" si="1"/>
        <v>-3.1861538461538572</v>
      </c>
      <c r="H19">
        <f t="shared" si="2"/>
        <v>2.0680652366864236</v>
      </c>
      <c r="I19">
        <f t="shared" si="3"/>
        <v>-4.5819343195266802</v>
      </c>
      <c r="J19">
        <f t="shared" si="4"/>
        <v>10.151576331361017</v>
      </c>
    </row>
    <row r="20" spans="1:10" x14ac:dyDescent="0.3">
      <c r="A20">
        <v>18</v>
      </c>
      <c r="B20" s="1">
        <v>0.48625000000000002</v>
      </c>
      <c r="C20">
        <v>3203</v>
      </c>
      <c r="D20">
        <v>75.87</v>
      </c>
      <c r="E20">
        <v>79.959999999999994</v>
      </c>
      <c r="F20">
        <f t="shared" si="0"/>
        <v>7.9580769230769306</v>
      </c>
      <c r="G20">
        <f t="shared" si="1"/>
        <v>3.9738461538461536</v>
      </c>
      <c r="H20">
        <f t="shared" si="2"/>
        <v>63.330988313609588</v>
      </c>
      <c r="I20">
        <f t="shared" si="3"/>
        <v>31.624173372781094</v>
      </c>
      <c r="J20">
        <f t="shared" si="4"/>
        <v>15.791453254437867</v>
      </c>
    </row>
    <row r="21" spans="1:10" x14ac:dyDescent="0.3">
      <c r="A21">
        <v>19</v>
      </c>
      <c r="B21" s="1">
        <v>0.48625000000000002</v>
      </c>
      <c r="C21">
        <v>1022</v>
      </c>
      <c r="D21">
        <v>75.400000000000006</v>
      </c>
      <c r="E21">
        <v>83.88</v>
      </c>
      <c r="F21">
        <f t="shared" si="0"/>
        <v>11.878076923076932</v>
      </c>
      <c r="G21">
        <f t="shared" si="1"/>
        <v>3.5038461538461547</v>
      </c>
      <c r="H21">
        <f t="shared" si="2"/>
        <v>141.08871139053275</v>
      </c>
      <c r="I21">
        <f t="shared" si="3"/>
        <v>41.61895414201188</v>
      </c>
      <c r="J21">
        <f t="shared" si="4"/>
        <v>12.276937869822492</v>
      </c>
    </row>
    <row r="22" spans="1:10" x14ac:dyDescent="0.3">
      <c r="A22">
        <v>20</v>
      </c>
      <c r="B22" s="1">
        <v>0.48625000000000002</v>
      </c>
      <c r="C22">
        <v>1046</v>
      </c>
      <c r="D22">
        <v>74.62</v>
      </c>
      <c r="E22">
        <v>79.849999999999994</v>
      </c>
      <c r="F22">
        <f t="shared" si="0"/>
        <v>7.8480769230769312</v>
      </c>
      <c r="G22">
        <f t="shared" si="1"/>
        <v>2.7238461538461536</v>
      </c>
      <c r="H22">
        <f t="shared" si="2"/>
        <v>61.592311390532672</v>
      </c>
      <c r="I22">
        <f t="shared" si="3"/>
        <v>21.376954142011854</v>
      </c>
      <c r="J22">
        <f t="shared" si="4"/>
        <v>7.4193378698224839</v>
      </c>
    </row>
    <row r="23" spans="1:10" x14ac:dyDescent="0.3">
      <c r="A23">
        <v>21</v>
      </c>
      <c r="B23" s="1">
        <v>0.48625000000000002</v>
      </c>
      <c r="C23">
        <v>1050</v>
      </c>
      <c r="D23">
        <v>74.209999999999994</v>
      </c>
      <c r="E23">
        <v>75.55</v>
      </c>
      <c r="F23">
        <f t="shared" si="0"/>
        <v>3.548076923076934</v>
      </c>
      <c r="G23">
        <f t="shared" si="1"/>
        <v>2.3138461538461428</v>
      </c>
      <c r="H23">
        <f t="shared" si="2"/>
        <v>12.588849852071084</v>
      </c>
      <c r="I23">
        <f t="shared" si="3"/>
        <v>8.2097041420118195</v>
      </c>
      <c r="J23">
        <f t="shared" si="4"/>
        <v>5.3538840236685878</v>
      </c>
    </row>
    <row r="24" spans="1:10" x14ac:dyDescent="0.3">
      <c r="A24">
        <v>22</v>
      </c>
      <c r="B24" s="1">
        <v>0.48625000000000002</v>
      </c>
      <c r="C24">
        <v>1051</v>
      </c>
      <c r="D24">
        <v>72.7</v>
      </c>
      <c r="E24">
        <v>72.44</v>
      </c>
      <c r="F24">
        <f t="shared" si="0"/>
        <v>0.43807692307693458</v>
      </c>
      <c r="G24">
        <f t="shared" si="1"/>
        <v>0.80384615384615188</v>
      </c>
      <c r="H24">
        <f t="shared" si="2"/>
        <v>0.19191139053255446</v>
      </c>
      <c r="I24">
        <f t="shared" si="3"/>
        <v>0.35214644970415038</v>
      </c>
      <c r="J24">
        <f t="shared" si="4"/>
        <v>0.64616863905325128</v>
      </c>
    </row>
    <row r="25" spans="1:10" x14ac:dyDescent="0.3">
      <c r="A25">
        <v>23</v>
      </c>
      <c r="B25" s="1">
        <v>0.48625000000000002</v>
      </c>
      <c r="C25">
        <v>1071</v>
      </c>
      <c r="D25">
        <v>74.75</v>
      </c>
      <c r="E25">
        <v>79</v>
      </c>
      <c r="F25">
        <f t="shared" si="0"/>
        <v>6.9980769230769369</v>
      </c>
      <c r="G25">
        <f t="shared" si="1"/>
        <v>2.853846153846149</v>
      </c>
      <c r="H25">
        <f t="shared" si="2"/>
        <v>48.973080621301968</v>
      </c>
      <c r="I25">
        <f t="shared" si="3"/>
        <v>19.971434911242611</v>
      </c>
      <c r="J25">
        <f t="shared" si="4"/>
        <v>8.1444378698224575</v>
      </c>
    </row>
    <row r="26" spans="1:10" x14ac:dyDescent="0.3">
      <c r="A26">
        <v>24</v>
      </c>
      <c r="B26" s="1">
        <v>0.48625000000000002</v>
      </c>
      <c r="C26">
        <v>1083</v>
      </c>
      <c r="D26">
        <v>72.31</v>
      </c>
      <c r="E26">
        <v>73.08</v>
      </c>
      <c r="F26">
        <f t="shared" si="0"/>
        <v>1.0780769230769351</v>
      </c>
      <c r="G26">
        <f t="shared" si="1"/>
        <v>0.41384615384615131</v>
      </c>
      <c r="H26">
        <f t="shared" si="2"/>
        <v>1.162249852071032</v>
      </c>
      <c r="I26">
        <f t="shared" si="3"/>
        <v>0.44615798816568275</v>
      </c>
      <c r="J26">
        <f t="shared" si="4"/>
        <v>0.17126863905325235</v>
      </c>
    </row>
    <row r="27" spans="1:10" x14ac:dyDescent="0.3">
      <c r="A27">
        <v>25</v>
      </c>
      <c r="B27" s="1">
        <v>0.48625000000000002</v>
      </c>
      <c r="C27">
        <v>2151</v>
      </c>
      <c r="D27">
        <v>62.13</v>
      </c>
      <c r="E27">
        <v>72.88</v>
      </c>
      <c r="F27">
        <f t="shared" si="0"/>
        <v>0.8780769230769323</v>
      </c>
      <c r="G27">
        <f t="shared" si="1"/>
        <v>-9.7661538461538484</v>
      </c>
      <c r="H27">
        <f t="shared" si="2"/>
        <v>0.77101908284025289</v>
      </c>
      <c r="I27">
        <f t="shared" si="3"/>
        <v>-8.5754343195267193</v>
      </c>
      <c r="J27">
        <f t="shared" si="4"/>
        <v>95.37776094674561</v>
      </c>
    </row>
    <row r="28" spans="1:10" s="2" customFormat="1" x14ac:dyDescent="0.3"/>
    <row r="31" spans="1:10" x14ac:dyDescent="0.3">
      <c r="C31" t="s">
        <v>28</v>
      </c>
      <c r="D31">
        <f>SUM(E2:E27)</f>
        <v>1872.0499999999997</v>
      </c>
      <c r="H31">
        <f>SUM(H2:H27)</f>
        <v>2532.7724038461529</v>
      </c>
      <c r="I31">
        <f>SUM(I2:I27)</f>
        <v>1123.9194923076921</v>
      </c>
      <c r="J31">
        <f>SUM(J2:J27)</f>
        <v>865.9648153846158</v>
      </c>
    </row>
    <row r="32" spans="1:10" x14ac:dyDescent="0.3">
      <c r="C32" t="s">
        <v>31</v>
      </c>
      <c r="D32">
        <f>AVERAGE(E2:E27)</f>
        <v>72.001923076923063</v>
      </c>
    </row>
    <row r="34" spans="3:8" x14ac:dyDescent="0.3">
      <c r="C34" t="s">
        <v>32</v>
      </c>
      <c r="D34">
        <f>SUM(D2:D27)</f>
        <v>1869.3</v>
      </c>
    </row>
    <row r="35" spans="3:8" x14ac:dyDescent="0.3">
      <c r="C35" t="s">
        <v>33</v>
      </c>
      <c r="D35">
        <f>AVERAGE(D2:D27)</f>
        <v>71.896153846153851</v>
      </c>
    </row>
    <row r="36" spans="3:8" x14ac:dyDescent="0.3">
      <c r="G36" t="s">
        <v>39</v>
      </c>
      <c r="H36" s="3">
        <f>I31/(SQRT(H31*J31))</f>
        <v>0.75890427125065496</v>
      </c>
    </row>
    <row r="37" spans="3:8" x14ac:dyDescent="0.3">
      <c r="G37" s="5" t="s">
        <v>40</v>
      </c>
      <c r="H37" s="5">
        <f>H36*H36</f>
        <v>0.5759356929224877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B16" zoomScale="145" zoomScaleNormal="145" workbookViewId="0">
      <selection activeCell="C37" sqref="C37"/>
    </sheetView>
  </sheetViews>
  <sheetFormatPr baseColWidth="10" defaultRowHeight="14.4" x14ac:dyDescent="0.3"/>
  <cols>
    <col min="2" max="2" width="14.6640625" style="7" customWidth="1"/>
    <col min="4" max="4" width="18.21875" style="7" bestFit="1" customWidth="1"/>
    <col min="5" max="5" width="17.5546875" bestFit="1" customWidth="1"/>
    <col min="6" max="6" width="11.5546875" style="7"/>
  </cols>
  <sheetData>
    <row r="1" spans="1:9" x14ac:dyDescent="0.3">
      <c r="A1" s="4"/>
      <c r="B1" s="6" t="s">
        <v>0</v>
      </c>
      <c r="C1" s="4" t="s">
        <v>1</v>
      </c>
      <c r="D1" s="6" t="s">
        <v>30</v>
      </c>
      <c r="E1" s="4" t="s">
        <v>29</v>
      </c>
      <c r="F1" s="6" t="s">
        <v>41</v>
      </c>
      <c r="G1" s="4" t="s">
        <v>42</v>
      </c>
      <c r="H1" s="6" t="s">
        <v>44</v>
      </c>
      <c r="I1" s="4" t="s">
        <v>46</v>
      </c>
    </row>
    <row r="2" spans="1:9" x14ac:dyDescent="0.3">
      <c r="A2">
        <v>0</v>
      </c>
      <c r="B2" s="8">
        <v>0.48625000000000002</v>
      </c>
      <c r="C2">
        <v>2118</v>
      </c>
      <c r="D2" s="7">
        <v>71.61</v>
      </c>
      <c r="E2">
        <v>77.459999999999994</v>
      </c>
      <c r="F2" s="7">
        <f>D2-E2</f>
        <v>-5.8499999999999943</v>
      </c>
      <c r="G2">
        <f>POWER(F2,2)</f>
        <v>34.222499999999933</v>
      </c>
      <c r="H2">
        <f>D2-$C$34</f>
        <v>-0.28615384615385153</v>
      </c>
      <c r="I2">
        <f>POWER(H2,2)</f>
        <v>8.1884023668642128E-2</v>
      </c>
    </row>
    <row r="3" spans="1:9" x14ac:dyDescent="0.3">
      <c r="A3">
        <v>1</v>
      </c>
      <c r="B3" s="8">
        <v>0.48625000000000002</v>
      </c>
      <c r="C3">
        <v>2119</v>
      </c>
      <c r="D3" s="7">
        <v>70.62</v>
      </c>
      <c r="E3">
        <v>79.91</v>
      </c>
      <c r="F3" s="7">
        <f t="shared" ref="F3:F27" si="0">D3-E3</f>
        <v>-9.289999999999992</v>
      </c>
      <c r="G3">
        <f t="shared" ref="G3:G27" si="1">POWER(F3,2)</f>
        <v>86.304099999999849</v>
      </c>
      <c r="H3">
        <f t="shared" ref="H3:H27" si="2">D3-$C$34</f>
        <v>-1.2761538461538464</v>
      </c>
      <c r="I3">
        <f t="shared" ref="I3:I27" si="3">POWER(H3,2)</f>
        <v>1.6285686390532552</v>
      </c>
    </row>
    <row r="4" spans="1:9" x14ac:dyDescent="0.3">
      <c r="A4">
        <v>2</v>
      </c>
      <c r="B4" s="8">
        <v>0.48625000000000002</v>
      </c>
      <c r="C4">
        <v>2120</v>
      </c>
      <c r="D4" s="7">
        <v>77.760000000000005</v>
      </c>
      <c r="E4">
        <v>86.1</v>
      </c>
      <c r="F4" s="7">
        <f t="shared" si="0"/>
        <v>-8.3399999999999892</v>
      </c>
      <c r="G4">
        <f t="shared" si="1"/>
        <v>69.555599999999814</v>
      </c>
      <c r="H4">
        <f t="shared" si="2"/>
        <v>5.8638461538461542</v>
      </c>
      <c r="I4">
        <f t="shared" si="3"/>
        <v>34.384691715976338</v>
      </c>
    </row>
    <row r="5" spans="1:9" x14ac:dyDescent="0.3">
      <c r="A5">
        <v>3</v>
      </c>
      <c r="B5" s="8">
        <v>0.48625000000000002</v>
      </c>
      <c r="C5">
        <v>2122</v>
      </c>
      <c r="D5" s="7">
        <v>68.37</v>
      </c>
      <c r="E5">
        <v>57.23</v>
      </c>
      <c r="F5" s="7">
        <f t="shared" si="0"/>
        <v>11.140000000000008</v>
      </c>
      <c r="G5">
        <f t="shared" si="1"/>
        <v>124.09960000000017</v>
      </c>
      <c r="H5">
        <f t="shared" si="2"/>
        <v>-3.5261538461538464</v>
      </c>
      <c r="I5">
        <f t="shared" si="3"/>
        <v>12.433760946745563</v>
      </c>
    </row>
    <row r="6" spans="1:9" x14ac:dyDescent="0.3">
      <c r="A6">
        <v>4</v>
      </c>
      <c r="B6" s="8">
        <v>0.48625000000000002</v>
      </c>
      <c r="C6">
        <v>2124</v>
      </c>
      <c r="D6" s="7">
        <v>80.7</v>
      </c>
      <c r="E6">
        <v>84.3</v>
      </c>
      <c r="F6" s="7">
        <f t="shared" si="0"/>
        <v>-3.5999999999999943</v>
      </c>
      <c r="G6">
        <f t="shared" si="1"/>
        <v>12.959999999999958</v>
      </c>
      <c r="H6">
        <f t="shared" si="2"/>
        <v>8.8038461538461519</v>
      </c>
      <c r="I6">
        <f t="shared" si="3"/>
        <v>77.507707100591688</v>
      </c>
    </row>
    <row r="7" spans="1:9" x14ac:dyDescent="0.3">
      <c r="A7">
        <v>5</v>
      </c>
      <c r="B7" s="8">
        <v>0.48625000000000002</v>
      </c>
      <c r="C7">
        <v>2125</v>
      </c>
      <c r="D7" s="7">
        <v>82.78</v>
      </c>
      <c r="E7">
        <v>84.49</v>
      </c>
      <c r="F7" s="7">
        <f t="shared" si="0"/>
        <v>-1.7099999999999937</v>
      </c>
      <c r="G7">
        <f t="shared" si="1"/>
        <v>2.9240999999999788</v>
      </c>
      <c r="H7">
        <f t="shared" si="2"/>
        <v>10.88384615384615</v>
      </c>
      <c r="I7">
        <f t="shared" si="3"/>
        <v>118.45810710059163</v>
      </c>
    </row>
    <row r="8" spans="1:9" x14ac:dyDescent="0.3">
      <c r="A8">
        <v>6</v>
      </c>
      <c r="B8" s="8">
        <v>0.48625000000000002</v>
      </c>
      <c r="C8">
        <v>2129</v>
      </c>
      <c r="D8" s="7">
        <v>75.87</v>
      </c>
      <c r="E8">
        <v>74.760000000000005</v>
      </c>
      <c r="F8" s="7">
        <f t="shared" si="0"/>
        <v>1.1099999999999994</v>
      </c>
      <c r="G8">
        <f t="shared" si="1"/>
        <v>1.2320999999999986</v>
      </c>
      <c r="H8">
        <f t="shared" si="2"/>
        <v>3.9738461538461536</v>
      </c>
      <c r="I8">
        <f t="shared" si="3"/>
        <v>15.791453254437867</v>
      </c>
    </row>
    <row r="9" spans="1:9" x14ac:dyDescent="0.3">
      <c r="A9">
        <v>7</v>
      </c>
      <c r="B9" s="8">
        <v>0.48625000000000002</v>
      </c>
      <c r="C9">
        <v>2132</v>
      </c>
      <c r="D9" s="7">
        <v>72.84</v>
      </c>
      <c r="E9">
        <v>72.489999999999995</v>
      </c>
      <c r="F9" s="7">
        <f t="shared" si="0"/>
        <v>0.35000000000000853</v>
      </c>
      <c r="G9">
        <f t="shared" si="1"/>
        <v>0.12250000000000597</v>
      </c>
      <c r="H9">
        <f t="shared" si="2"/>
        <v>0.94384615384615245</v>
      </c>
      <c r="I9">
        <f t="shared" si="3"/>
        <v>0.89084556213017485</v>
      </c>
    </row>
    <row r="10" spans="1:9" x14ac:dyDescent="0.3">
      <c r="A10">
        <v>8</v>
      </c>
      <c r="B10" s="8">
        <v>0.48625000000000002</v>
      </c>
      <c r="C10">
        <v>2133</v>
      </c>
      <c r="D10" s="7">
        <v>64.28</v>
      </c>
      <c r="E10">
        <v>56.01</v>
      </c>
      <c r="F10" s="7">
        <f t="shared" si="0"/>
        <v>8.2700000000000031</v>
      </c>
      <c r="G10">
        <f t="shared" si="1"/>
        <v>68.392900000000054</v>
      </c>
      <c r="H10">
        <f t="shared" si="2"/>
        <v>-7.6161538461538498</v>
      </c>
      <c r="I10">
        <f t="shared" si="3"/>
        <v>58.005799408284076</v>
      </c>
    </row>
    <row r="11" spans="1:9" x14ac:dyDescent="0.3">
      <c r="A11">
        <v>9</v>
      </c>
      <c r="B11" s="8">
        <v>0.48625000000000002</v>
      </c>
      <c r="C11">
        <v>2134</v>
      </c>
      <c r="D11" s="7">
        <v>76.23</v>
      </c>
      <c r="E11">
        <v>71.25</v>
      </c>
      <c r="F11" s="7">
        <f t="shared" si="0"/>
        <v>4.980000000000004</v>
      </c>
      <c r="G11">
        <f t="shared" si="1"/>
        <v>24.800400000000039</v>
      </c>
      <c r="H11">
        <f t="shared" si="2"/>
        <v>4.333846153846153</v>
      </c>
      <c r="I11">
        <f t="shared" si="3"/>
        <v>18.782222485207093</v>
      </c>
    </row>
    <row r="12" spans="1:9" x14ac:dyDescent="0.3">
      <c r="A12">
        <v>10</v>
      </c>
      <c r="B12" s="8">
        <v>0.48625000000000002</v>
      </c>
      <c r="C12">
        <v>2136</v>
      </c>
      <c r="D12" s="7">
        <v>66.27</v>
      </c>
      <c r="E12">
        <v>62.44</v>
      </c>
      <c r="F12" s="7">
        <f t="shared" si="0"/>
        <v>3.8299999999999983</v>
      </c>
      <c r="G12">
        <f t="shared" si="1"/>
        <v>14.668899999999987</v>
      </c>
      <c r="H12">
        <f t="shared" si="2"/>
        <v>-5.6261538461538549</v>
      </c>
      <c r="I12">
        <f t="shared" si="3"/>
        <v>31.653607100591813</v>
      </c>
    </row>
    <row r="13" spans="1:9" x14ac:dyDescent="0.3">
      <c r="A13">
        <v>11</v>
      </c>
      <c r="B13" s="8">
        <v>0.48625000000000002</v>
      </c>
      <c r="C13">
        <v>2163</v>
      </c>
      <c r="D13" s="7">
        <v>74.11</v>
      </c>
      <c r="E13">
        <v>66.81</v>
      </c>
      <c r="F13" s="7">
        <f t="shared" si="0"/>
        <v>7.2999999999999972</v>
      </c>
      <c r="G13">
        <f t="shared" si="1"/>
        <v>53.289999999999957</v>
      </c>
      <c r="H13">
        <f t="shared" si="2"/>
        <v>2.2138461538461485</v>
      </c>
      <c r="I13">
        <f t="shared" si="3"/>
        <v>4.9011147928993841</v>
      </c>
    </row>
    <row r="14" spans="1:9" x14ac:dyDescent="0.3">
      <c r="A14">
        <v>12</v>
      </c>
      <c r="B14" s="8">
        <v>0.48625000000000002</v>
      </c>
      <c r="C14">
        <v>2164</v>
      </c>
      <c r="D14" s="7">
        <v>75.31</v>
      </c>
      <c r="E14">
        <v>61.22</v>
      </c>
      <c r="F14" s="7">
        <f t="shared" si="0"/>
        <v>14.090000000000003</v>
      </c>
      <c r="G14">
        <f t="shared" si="1"/>
        <v>198.52810000000011</v>
      </c>
      <c r="H14">
        <f t="shared" si="2"/>
        <v>3.4138461538461513</v>
      </c>
      <c r="I14">
        <f t="shared" si="3"/>
        <v>11.65434556213016</v>
      </c>
    </row>
    <row r="15" spans="1:9" x14ac:dyDescent="0.3">
      <c r="A15">
        <v>13</v>
      </c>
      <c r="B15" s="8">
        <v>0.48625000000000002</v>
      </c>
      <c r="C15">
        <v>2167</v>
      </c>
      <c r="D15" s="7">
        <v>63.68</v>
      </c>
      <c r="E15">
        <v>65.91</v>
      </c>
      <c r="F15" s="7">
        <f t="shared" si="0"/>
        <v>-2.2299999999999969</v>
      </c>
      <c r="G15">
        <f t="shared" si="1"/>
        <v>4.9728999999999859</v>
      </c>
      <c r="H15">
        <f t="shared" si="2"/>
        <v>-8.2161538461538512</v>
      </c>
      <c r="I15">
        <f t="shared" si="3"/>
        <v>67.505184023668718</v>
      </c>
    </row>
    <row r="16" spans="1:9" x14ac:dyDescent="0.3">
      <c r="A16">
        <v>14</v>
      </c>
      <c r="B16" s="8">
        <v>0.48625000000000002</v>
      </c>
      <c r="C16">
        <v>2168</v>
      </c>
      <c r="D16" s="7">
        <v>58.19</v>
      </c>
      <c r="E16">
        <v>49.49</v>
      </c>
      <c r="F16" s="7">
        <f t="shared" si="0"/>
        <v>8.6999999999999957</v>
      </c>
      <c r="G16">
        <f t="shared" si="1"/>
        <v>75.689999999999927</v>
      </c>
      <c r="H16">
        <f t="shared" si="2"/>
        <v>-13.706153846153853</v>
      </c>
      <c r="I16">
        <f t="shared" si="3"/>
        <v>187.85865325443805</v>
      </c>
    </row>
    <row r="17" spans="1:9" x14ac:dyDescent="0.3">
      <c r="A17">
        <v>15</v>
      </c>
      <c r="B17" s="8">
        <v>0.48625000000000002</v>
      </c>
      <c r="C17">
        <v>2171</v>
      </c>
      <c r="D17" s="7">
        <v>64.430000000000007</v>
      </c>
      <c r="E17">
        <v>54.41</v>
      </c>
      <c r="F17" s="7">
        <f t="shared" si="0"/>
        <v>10.02000000000001</v>
      </c>
      <c r="G17">
        <f t="shared" si="1"/>
        <v>100.4004000000002</v>
      </c>
      <c r="H17">
        <f t="shared" si="2"/>
        <v>-7.4661538461538441</v>
      </c>
      <c r="I17">
        <f t="shared" si="3"/>
        <v>55.743453254437838</v>
      </c>
    </row>
    <row r="18" spans="1:9" x14ac:dyDescent="0.3">
      <c r="A18">
        <v>16</v>
      </c>
      <c r="B18" s="8">
        <v>0.48625000000000002</v>
      </c>
      <c r="C18">
        <v>2174</v>
      </c>
      <c r="D18" s="7">
        <v>75.55</v>
      </c>
      <c r="E18">
        <v>77.69</v>
      </c>
      <c r="F18" s="7">
        <f t="shared" si="0"/>
        <v>-2.1400000000000006</v>
      </c>
      <c r="G18">
        <f t="shared" si="1"/>
        <v>4.5796000000000028</v>
      </c>
      <c r="H18">
        <f t="shared" si="2"/>
        <v>3.6538461538461462</v>
      </c>
      <c r="I18">
        <f t="shared" si="3"/>
        <v>13.350591715976275</v>
      </c>
    </row>
    <row r="19" spans="1:9" x14ac:dyDescent="0.3">
      <c r="A19">
        <v>17</v>
      </c>
      <c r="B19" s="8">
        <v>0.48625000000000002</v>
      </c>
      <c r="C19">
        <v>3202</v>
      </c>
      <c r="D19" s="7">
        <v>68.709999999999994</v>
      </c>
      <c r="E19">
        <v>73.44</v>
      </c>
      <c r="F19" s="7">
        <f t="shared" si="0"/>
        <v>-4.730000000000004</v>
      </c>
      <c r="G19">
        <f t="shared" si="1"/>
        <v>22.372900000000037</v>
      </c>
      <c r="H19">
        <f t="shared" si="2"/>
        <v>-3.1861538461538572</v>
      </c>
      <c r="I19">
        <f t="shared" si="3"/>
        <v>10.151576331361017</v>
      </c>
    </row>
    <row r="20" spans="1:9" x14ac:dyDescent="0.3">
      <c r="A20">
        <v>18</v>
      </c>
      <c r="B20" s="8">
        <v>0.48625000000000002</v>
      </c>
      <c r="C20">
        <v>3203</v>
      </c>
      <c r="D20" s="7">
        <v>75.87</v>
      </c>
      <c r="E20">
        <v>79.959999999999994</v>
      </c>
      <c r="F20" s="7">
        <f t="shared" si="0"/>
        <v>-4.0899999999999892</v>
      </c>
      <c r="G20">
        <f t="shared" si="1"/>
        <v>16.728099999999912</v>
      </c>
      <c r="H20">
        <f t="shared" si="2"/>
        <v>3.9738461538461536</v>
      </c>
      <c r="I20">
        <f t="shared" si="3"/>
        <v>15.791453254437867</v>
      </c>
    </row>
    <row r="21" spans="1:9" x14ac:dyDescent="0.3">
      <c r="A21">
        <v>19</v>
      </c>
      <c r="B21" s="8">
        <v>0.48625000000000002</v>
      </c>
      <c r="C21">
        <v>1022</v>
      </c>
      <c r="D21" s="7">
        <v>75.400000000000006</v>
      </c>
      <c r="E21">
        <v>83.88</v>
      </c>
      <c r="F21" s="7">
        <f t="shared" si="0"/>
        <v>-8.4799999999999898</v>
      </c>
      <c r="G21">
        <f t="shared" si="1"/>
        <v>71.910399999999825</v>
      </c>
      <c r="H21">
        <f t="shared" si="2"/>
        <v>3.5038461538461547</v>
      </c>
      <c r="I21">
        <f t="shared" si="3"/>
        <v>12.276937869822492</v>
      </c>
    </row>
    <row r="22" spans="1:9" x14ac:dyDescent="0.3">
      <c r="A22">
        <v>20</v>
      </c>
      <c r="B22" s="8">
        <v>0.48625000000000002</v>
      </c>
      <c r="C22">
        <v>1046</v>
      </c>
      <c r="D22" s="7">
        <v>74.62</v>
      </c>
      <c r="E22">
        <v>79.849999999999994</v>
      </c>
      <c r="F22" s="7">
        <f t="shared" si="0"/>
        <v>-5.2299999999999898</v>
      </c>
      <c r="G22">
        <f t="shared" si="1"/>
        <v>27.352899999999892</v>
      </c>
      <c r="H22">
        <f t="shared" si="2"/>
        <v>2.7238461538461536</v>
      </c>
      <c r="I22">
        <f t="shared" si="3"/>
        <v>7.4193378698224839</v>
      </c>
    </row>
    <row r="23" spans="1:9" x14ac:dyDescent="0.3">
      <c r="A23">
        <v>21</v>
      </c>
      <c r="B23" s="8">
        <v>0.48625000000000002</v>
      </c>
      <c r="C23">
        <v>1050</v>
      </c>
      <c r="D23" s="7">
        <v>74.209999999999994</v>
      </c>
      <c r="E23">
        <v>75.55</v>
      </c>
      <c r="F23" s="7">
        <f t="shared" si="0"/>
        <v>-1.3400000000000034</v>
      </c>
      <c r="G23">
        <f t="shared" si="1"/>
        <v>1.7956000000000092</v>
      </c>
      <c r="H23">
        <f t="shared" si="2"/>
        <v>2.3138461538461428</v>
      </c>
      <c r="I23">
        <f t="shared" si="3"/>
        <v>5.3538840236685878</v>
      </c>
    </row>
    <row r="24" spans="1:9" x14ac:dyDescent="0.3">
      <c r="A24">
        <v>22</v>
      </c>
      <c r="B24" s="8">
        <v>0.48625000000000002</v>
      </c>
      <c r="C24">
        <v>1051</v>
      </c>
      <c r="D24" s="7">
        <v>72.7</v>
      </c>
      <c r="E24">
        <v>72.44</v>
      </c>
      <c r="F24" s="7">
        <f t="shared" si="0"/>
        <v>0.26000000000000512</v>
      </c>
      <c r="G24">
        <f t="shared" si="1"/>
        <v>6.7600000000002658E-2</v>
      </c>
      <c r="H24">
        <f t="shared" si="2"/>
        <v>0.80384615384615188</v>
      </c>
      <c r="I24">
        <f t="shared" si="3"/>
        <v>0.64616863905325128</v>
      </c>
    </row>
    <row r="25" spans="1:9" x14ac:dyDescent="0.3">
      <c r="A25">
        <v>23</v>
      </c>
      <c r="B25" s="8">
        <v>0.48625000000000002</v>
      </c>
      <c r="C25">
        <v>1071</v>
      </c>
      <c r="D25" s="7">
        <v>74.75</v>
      </c>
      <c r="E25">
        <v>79</v>
      </c>
      <c r="F25" s="7">
        <f t="shared" si="0"/>
        <v>-4.25</v>
      </c>
      <c r="G25">
        <f t="shared" si="1"/>
        <v>18.0625</v>
      </c>
      <c r="H25">
        <f t="shared" si="2"/>
        <v>2.853846153846149</v>
      </c>
      <c r="I25">
        <f t="shared" si="3"/>
        <v>8.1444378698224575</v>
      </c>
    </row>
    <row r="26" spans="1:9" x14ac:dyDescent="0.3">
      <c r="A26">
        <v>24</v>
      </c>
      <c r="B26" s="8">
        <v>0.48625000000000002</v>
      </c>
      <c r="C26">
        <v>1083</v>
      </c>
      <c r="D26" s="7">
        <v>72.31</v>
      </c>
      <c r="E26">
        <v>73.08</v>
      </c>
      <c r="F26" s="7">
        <f t="shared" si="0"/>
        <v>-0.76999999999999602</v>
      </c>
      <c r="G26">
        <f t="shared" si="1"/>
        <v>0.59289999999999388</v>
      </c>
      <c r="H26">
        <f t="shared" si="2"/>
        <v>0.41384615384615131</v>
      </c>
      <c r="I26">
        <f t="shared" si="3"/>
        <v>0.17126863905325235</v>
      </c>
    </row>
    <row r="27" spans="1:9" x14ac:dyDescent="0.3">
      <c r="A27">
        <v>25</v>
      </c>
      <c r="B27" s="8">
        <v>0.48625000000000002</v>
      </c>
      <c r="C27">
        <v>2151</v>
      </c>
      <c r="D27" s="7">
        <v>62.13</v>
      </c>
      <c r="E27">
        <v>72.88</v>
      </c>
      <c r="F27" s="7">
        <f t="shared" si="0"/>
        <v>-10.749999999999993</v>
      </c>
      <c r="G27">
        <f t="shared" si="1"/>
        <v>115.56249999999984</v>
      </c>
      <c r="H27">
        <f t="shared" si="2"/>
        <v>-9.7661538461538484</v>
      </c>
      <c r="I27">
        <f t="shared" si="3"/>
        <v>95.37776094674561</v>
      </c>
    </row>
    <row r="28" spans="1:9" s="10" customFormat="1" x14ac:dyDescent="0.3"/>
    <row r="29" spans="1:9" x14ac:dyDescent="0.3">
      <c r="D29" s="7">
        <f>AVERAGE(D2:D27)</f>
        <v>71.896153846153851</v>
      </c>
    </row>
    <row r="33" spans="2:3" x14ac:dyDescent="0.3">
      <c r="B33" s="9" t="s">
        <v>43</v>
      </c>
      <c r="C33">
        <f>SUM(G2:G27)</f>
        <v>1151.1890999999998</v>
      </c>
    </row>
    <row r="34" spans="2:3" x14ac:dyDescent="0.3">
      <c r="B34" s="9" t="s">
        <v>45</v>
      </c>
      <c r="C34">
        <f>AVERAGE(D2:D27)</f>
        <v>71.896153846153851</v>
      </c>
    </row>
    <row r="35" spans="2:3" x14ac:dyDescent="0.3">
      <c r="B35" s="9" t="s">
        <v>44</v>
      </c>
      <c r="C35">
        <f>SUM(I2:I27)</f>
        <v>865.9648153846158</v>
      </c>
    </row>
    <row r="37" spans="2:3" x14ac:dyDescent="0.3">
      <c r="B37" s="9" t="s">
        <v>40</v>
      </c>
      <c r="C37" s="3">
        <f>1-(C33/C35)</f>
        <v>-0.32937167832702596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9"/>
  <sheetViews>
    <sheetView topLeftCell="D42" zoomScale="130" zoomScaleNormal="130" workbookViewId="0">
      <selection activeCell="I58" sqref="I58"/>
    </sheetView>
  </sheetViews>
  <sheetFormatPr baseColWidth="10" defaultRowHeight="14.4" x14ac:dyDescent="0.3"/>
  <sheetData>
    <row r="3" spans="4:4" x14ac:dyDescent="0.3">
      <c r="D3" t="s">
        <v>25</v>
      </c>
    </row>
    <row r="45" spans="9:9" x14ac:dyDescent="0.3">
      <c r="I45" t="s">
        <v>27</v>
      </c>
    </row>
    <row r="49" spans="15:15" x14ac:dyDescent="0.3">
      <c r="O4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20220824_194831_comp_BOUNDING_B</vt:lpstr>
      <vt:lpstr>FRAME_01_BB_MODAL</vt:lpstr>
      <vt:lpstr>MANUALLY</vt:lpstr>
      <vt:lpstr>MANUALLY_TEST_JAUME_METHOD</vt:lpstr>
      <vt:lpstr>SCATTER_PLOTS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2022-08-24T18:33:42Z</dcterms:created>
  <dcterms:modified xsi:type="dcterms:W3CDTF">2022-08-26T16:46:08Z</dcterms:modified>
</cp:coreProperties>
</file>