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PycharmProjects\SizeEstimation\test\output_dataset\output_csv\test_1_calibration_spheres_measures\analysis\"/>
    </mc:Choice>
  </mc:AlternateContent>
  <bookViews>
    <workbookView xWindow="0" yWindow="0" windowWidth="20136" windowHeight="8832"/>
  </bookViews>
  <sheets>
    <sheet name="DATA" sheetId="1" r:id="rId1"/>
    <sheet name="PLOTS" sheetId="2" r:id="rId2"/>
  </sheets>
  <calcPr calcId="162913"/>
</workbook>
</file>

<file path=xl/calcChain.xml><?xml version="1.0" encoding="utf-8"?>
<calcChain xmlns="http://schemas.openxmlformats.org/spreadsheetml/2006/main">
  <c r="F36" i="1" l="1"/>
  <c r="J24" i="1"/>
  <c r="J22" i="1"/>
</calcChain>
</file>

<file path=xl/sharedStrings.xml><?xml version="1.0" encoding="utf-8"?>
<sst xmlns="http://schemas.openxmlformats.org/spreadsheetml/2006/main" count="63" uniqueCount="23">
  <si>
    <t>time_capture</t>
  </si>
  <si>
    <t>fruit_id</t>
  </si>
  <si>
    <t>lab.tree</t>
  </si>
  <si>
    <t>lab.fruit_label</t>
  </si>
  <si>
    <t>lab.depth_mm</t>
  </si>
  <si>
    <t>lab.caliber_mm</t>
  </si>
  <si>
    <t>lab.height_mm</t>
  </si>
  <si>
    <t>lab.weight_gr</t>
  </si>
  <si>
    <t>lab.observations</t>
  </si>
  <si>
    <t>pred.obj_detection</t>
  </si>
  <si>
    <t>pred.measure_c_px</t>
  </si>
  <si>
    <t>pred.measure_h_px</t>
  </si>
  <si>
    <t>pred.depth_mm</t>
  </si>
  <si>
    <t>pred.caliber_mm</t>
  </si>
  <si>
    <t>pred.height_mm</t>
  </si>
  <si>
    <t>pred.mass_gr</t>
  </si>
  <si>
    <t>caliber_abs_dif</t>
  </si>
  <si>
    <t>caliber_mape_abs_dif</t>
  </si>
  <si>
    <t>caliber_sqr_dif</t>
  </si>
  <si>
    <t>caliber_sqr_mean_dif</t>
  </si>
  <si>
    <t>BALL_060</t>
  </si>
  <si>
    <t>BALL_120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</si>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</sst>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Calibration</a:t>
            </a:r>
            <a:r>
              <a:rPr lang="en-GB" baseline="0"/>
              <a:t> spheres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BALL_060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DATA!$B$28:$B$33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DATA!$E$22:$E$27</c:f>
              <c:numCache>
                <c:formatCode>General</c:formatCode>
                <c:ptCount val="6"/>
                <c:pt idx="0">
                  <c:v>55.57</c:v>
                </c:pt>
                <c:pt idx="1">
                  <c:v>54.36</c:v>
                </c:pt>
                <c:pt idx="2">
                  <c:v>56.2</c:v>
                </c:pt>
                <c:pt idx="3">
                  <c:v>56.99</c:v>
                </c:pt>
                <c:pt idx="4">
                  <c:v>58.03</c:v>
                </c:pt>
                <c:pt idx="5">
                  <c:v>60.49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C-4974-BDA8-8E12B32A4709}"/>
            </c:ext>
          </c:extLst>
        </c:ser>
        <c:ser>
          <c:idx val="1"/>
          <c:order val="1"/>
          <c:tx>
            <c:v>BALL_120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DATA!$B$28:$B$33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DATA!$E$28:$E$33</c:f>
              <c:numCache>
                <c:formatCode>General</c:formatCode>
                <c:ptCount val="6"/>
                <c:pt idx="0">
                  <c:v>117.43</c:v>
                </c:pt>
                <c:pt idx="1">
                  <c:v>118.28</c:v>
                </c:pt>
                <c:pt idx="2">
                  <c:v>119.54</c:v>
                </c:pt>
                <c:pt idx="3">
                  <c:v>119.14</c:v>
                </c:pt>
                <c:pt idx="4">
                  <c:v>122.37</c:v>
                </c:pt>
                <c:pt idx="5">
                  <c:v>125.58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C-4974-BDA8-8E12B32A4709}"/>
            </c:ext>
          </c:extLst>
        </c:ser>
        <c:ser>
          <c:idx val="2"/>
          <c:order val="2"/>
          <c:tx>
            <c:v>BALL_060_GT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DATA!$B$28:$B$33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DATA!$D$22:$D$27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C-4974-BDA8-8E12B32A4709}"/>
            </c:ext>
          </c:extLst>
        </c:ser>
        <c:ser>
          <c:idx val="3"/>
          <c:order val="3"/>
          <c:tx>
            <c:v>BALL_120_GT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DATA!$B$28:$B$33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DATA!$D$28:$D$33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C-4974-BDA8-8E12B32A47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Calibration</a:t>
            </a:r>
            <a:r>
              <a:rPr lang="en-GB" baseline="0"/>
              <a:t> spheres ABSOLUTE ERRORS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BALL_060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DATA!$B$28:$B$33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DATA!$F$22:$F$27</c:f>
              <c:numCache>
                <c:formatCode>General</c:formatCode>
                <c:ptCount val="6"/>
                <c:pt idx="0">
                  <c:v>4.43</c:v>
                </c:pt>
                <c:pt idx="1">
                  <c:v>5.64</c:v>
                </c:pt>
                <c:pt idx="2">
                  <c:v>3.8</c:v>
                </c:pt>
                <c:pt idx="3">
                  <c:v>3.01</c:v>
                </c:pt>
                <c:pt idx="4">
                  <c:v>1.97</c:v>
                </c:pt>
                <c:pt idx="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C-43E3-81CF-703B52E09565}"/>
            </c:ext>
          </c:extLst>
        </c:ser>
        <c:ser>
          <c:idx val="1"/>
          <c:order val="1"/>
          <c:tx>
            <c:v>BALL_120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DATA!$B$28:$B$33</c:f>
              <c:numCache>
                <c:formatCode>h:mm:ss</c:formatCode>
                <c:ptCount val="6"/>
                <c:pt idx="0">
                  <c:v>0.48625000000000002</c:v>
                </c:pt>
                <c:pt idx="1">
                  <c:v>0.49967592592592597</c:v>
                </c:pt>
                <c:pt idx="2">
                  <c:v>0.51254629629629633</c:v>
                </c:pt>
                <c:pt idx="3">
                  <c:v>0.52436342592592589</c:v>
                </c:pt>
                <c:pt idx="4">
                  <c:v>0.53690972222222222</c:v>
                </c:pt>
                <c:pt idx="5">
                  <c:v>0.80861111111111106</c:v>
                </c:pt>
              </c:numCache>
            </c:numRef>
          </c:cat>
          <c:val>
            <c:numRef>
              <c:f>DATA!$F$28:$F$33</c:f>
              <c:numCache>
                <c:formatCode>General</c:formatCode>
                <c:ptCount val="6"/>
                <c:pt idx="0">
                  <c:v>2.57</c:v>
                </c:pt>
                <c:pt idx="1">
                  <c:v>1.72</c:v>
                </c:pt>
                <c:pt idx="2">
                  <c:v>0.46</c:v>
                </c:pt>
                <c:pt idx="3">
                  <c:v>0.86</c:v>
                </c:pt>
                <c:pt idx="4">
                  <c:v>2.37</c:v>
                </c:pt>
                <c:pt idx="5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C-43E3-81CF-703B52E09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896760"/>
        <c:axId val="569897088"/>
      </c:lineChart>
      <c:catAx>
        <c:axId val="5698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Captured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7088"/>
        <c:crosses val="autoZero"/>
        <c:auto val="1"/>
        <c:lblAlgn val="ctr"/>
        <c:lblOffset val="100"/>
        <c:noMultiLvlLbl val="0"/>
      </c:catAx>
      <c:valAx>
        <c:axId val="56989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cap="none" baseline="0"/>
                  <a:t>Caliber in mm.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788681</xdr:colOff>
      <xdr:row>1</xdr:row>
      <xdr:rowOff>508</xdr:rowOff>
    </xdr:from>
    <xdr:to>
      <xdr:col>8</xdr:col>
      <xdr:colOff>8792</xdr:colOff>
      <xdr:row>19</xdr:row>
      <xdr:rowOff>168811</xdr:rowOff>
    </xdr:to>
    <xdr:graphicFrame macro="">
      <xdr:nvGraphicFramePr>
        <xdr:cNvPr id="4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175260</xdr:rowOff>
    </xdr:from>
    <xdr:to>
      <xdr:col>16</xdr:col>
      <xdr:colOff>12591</xdr:colOff>
      <xdr:row>19</xdr:row>
      <xdr:rowOff>160683</xdr:rowOff>
    </xdr:to>
    <xdr:graphicFrame macro="">
      <xdr:nvGraphicFramePr>
        <xdr:cNvPr id="5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7" zoomScaleNormal="100" workbookViewId="0">
      <selection activeCell="F36" sqref="F36"/>
    </sheetView>
  </sheetViews>
  <sheetFormatPr baseColWidth="10" defaultRowHeight="14.4" x14ac:dyDescent="0.3"/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0</v>
      </c>
      <c r="B2" s="1">
        <v>0.48625000000000002</v>
      </c>
      <c r="C2" t="s">
        <v>20</v>
      </c>
      <c r="D2">
        <v>1</v>
      </c>
      <c r="E2" t="s">
        <v>20</v>
      </c>
      <c r="F2">
        <v>1446</v>
      </c>
      <c r="G2">
        <v>60</v>
      </c>
      <c r="H2">
        <v>60</v>
      </c>
      <c r="I2">
        <v>108</v>
      </c>
      <c r="K2">
        <v>17</v>
      </c>
      <c r="L2">
        <v>40</v>
      </c>
      <c r="M2">
        <v>39</v>
      </c>
      <c r="N2">
        <v>1444.75</v>
      </c>
      <c r="O2">
        <v>55.57</v>
      </c>
      <c r="P2">
        <v>54.18</v>
      </c>
      <c r="Q2">
        <v>96.81</v>
      </c>
      <c r="R2">
        <v>4.43</v>
      </c>
      <c r="S2">
        <v>7.0000000000000007E-2</v>
      </c>
      <c r="T2">
        <v>19.649999999999999</v>
      </c>
      <c r="U2">
        <v>900</v>
      </c>
    </row>
    <row r="3" spans="1:21" x14ac:dyDescent="0.3">
      <c r="A3">
        <v>2</v>
      </c>
      <c r="B3" s="1">
        <v>0.49967592592592597</v>
      </c>
      <c r="C3" t="s">
        <v>20</v>
      </c>
      <c r="D3">
        <v>1</v>
      </c>
      <c r="E3" t="s">
        <v>20</v>
      </c>
      <c r="F3">
        <v>1446</v>
      </c>
      <c r="G3">
        <v>60</v>
      </c>
      <c r="H3">
        <v>60</v>
      </c>
      <c r="I3">
        <v>108</v>
      </c>
      <c r="K3">
        <v>17</v>
      </c>
      <c r="L3">
        <v>42</v>
      </c>
      <c r="M3">
        <v>40</v>
      </c>
      <c r="N3">
        <v>1346.06</v>
      </c>
      <c r="O3">
        <v>54.36</v>
      </c>
      <c r="P3">
        <v>51.77</v>
      </c>
      <c r="Q3">
        <v>91.18</v>
      </c>
      <c r="R3">
        <v>5.64</v>
      </c>
      <c r="S3">
        <v>0.09</v>
      </c>
      <c r="T3">
        <v>31.81</v>
      </c>
      <c r="U3">
        <v>900</v>
      </c>
    </row>
    <row r="4" spans="1:21" x14ac:dyDescent="0.3">
      <c r="A4">
        <v>4</v>
      </c>
      <c r="B4" s="1">
        <v>0.51254629629629633</v>
      </c>
      <c r="C4" t="s">
        <v>20</v>
      </c>
      <c r="D4">
        <v>1</v>
      </c>
      <c r="E4" t="s">
        <v>20</v>
      </c>
      <c r="F4">
        <v>1446</v>
      </c>
      <c r="G4">
        <v>60</v>
      </c>
      <c r="H4">
        <v>60</v>
      </c>
      <c r="I4">
        <v>108</v>
      </c>
      <c r="K4">
        <v>18</v>
      </c>
      <c r="L4">
        <v>42</v>
      </c>
      <c r="M4">
        <v>38</v>
      </c>
      <c r="N4">
        <v>1391.66</v>
      </c>
      <c r="O4">
        <v>56.2</v>
      </c>
      <c r="P4">
        <v>50.85</v>
      </c>
      <c r="Q4">
        <v>99.77</v>
      </c>
      <c r="R4">
        <v>3.8</v>
      </c>
      <c r="S4">
        <v>0.06</v>
      </c>
      <c r="T4">
        <v>14.43</v>
      </c>
      <c r="U4">
        <v>900</v>
      </c>
    </row>
    <row r="5" spans="1:21" x14ac:dyDescent="0.3">
      <c r="A5">
        <v>6</v>
      </c>
      <c r="B5" s="1">
        <v>0.52436342592592589</v>
      </c>
      <c r="C5" t="s">
        <v>20</v>
      </c>
      <c r="D5">
        <v>1</v>
      </c>
      <c r="E5" t="s">
        <v>20</v>
      </c>
      <c r="F5">
        <v>1446</v>
      </c>
      <c r="G5">
        <v>60</v>
      </c>
      <c r="H5">
        <v>60</v>
      </c>
      <c r="I5">
        <v>108</v>
      </c>
      <c r="K5">
        <v>17</v>
      </c>
      <c r="L5">
        <v>43</v>
      </c>
      <c r="M5">
        <v>38</v>
      </c>
      <c r="N5">
        <v>1378.36</v>
      </c>
      <c r="O5">
        <v>56.99</v>
      </c>
      <c r="P5">
        <v>50.36</v>
      </c>
      <c r="Q5">
        <v>103.44</v>
      </c>
      <c r="R5">
        <v>3.01</v>
      </c>
      <c r="S5">
        <v>0.05</v>
      </c>
      <c r="T5">
        <v>9.06</v>
      </c>
      <c r="U5">
        <v>900</v>
      </c>
    </row>
    <row r="6" spans="1:21" x14ac:dyDescent="0.3">
      <c r="A6">
        <v>8</v>
      </c>
      <c r="B6" s="1">
        <v>0.53690972222222222</v>
      </c>
      <c r="C6" t="s">
        <v>20</v>
      </c>
      <c r="D6">
        <v>1</v>
      </c>
      <c r="E6" t="s">
        <v>20</v>
      </c>
      <c r="F6">
        <v>1446</v>
      </c>
      <c r="G6">
        <v>60</v>
      </c>
      <c r="H6">
        <v>60</v>
      </c>
      <c r="I6">
        <v>108</v>
      </c>
      <c r="K6">
        <v>17</v>
      </c>
      <c r="L6">
        <v>44</v>
      </c>
      <c r="M6">
        <v>38</v>
      </c>
      <c r="N6">
        <v>1371.66</v>
      </c>
      <c r="O6">
        <v>58.03</v>
      </c>
      <c r="P6">
        <v>50.12</v>
      </c>
      <c r="Q6">
        <v>108.3</v>
      </c>
      <c r="R6">
        <v>1.97</v>
      </c>
      <c r="S6">
        <v>0.03</v>
      </c>
      <c r="T6">
        <v>3.87</v>
      </c>
      <c r="U6">
        <v>900</v>
      </c>
    </row>
    <row r="7" spans="1:21" x14ac:dyDescent="0.3">
      <c r="A7">
        <v>10</v>
      </c>
      <c r="B7" s="1">
        <v>0.80861111111111106</v>
      </c>
      <c r="C7" t="s">
        <v>20</v>
      </c>
      <c r="D7">
        <v>1</v>
      </c>
      <c r="E7" t="s">
        <v>20</v>
      </c>
      <c r="F7">
        <v>1446</v>
      </c>
      <c r="G7">
        <v>60</v>
      </c>
      <c r="H7">
        <v>60</v>
      </c>
      <c r="I7">
        <v>108</v>
      </c>
      <c r="K7">
        <v>17</v>
      </c>
      <c r="L7">
        <v>49</v>
      </c>
      <c r="M7">
        <v>42</v>
      </c>
      <c r="N7">
        <v>1283.9100000000001</v>
      </c>
      <c r="O7">
        <v>60.49</v>
      </c>
      <c r="P7">
        <v>51.85</v>
      </c>
      <c r="Q7">
        <v>119.77</v>
      </c>
      <c r="R7">
        <v>0.49</v>
      </c>
      <c r="S7">
        <v>0.01</v>
      </c>
      <c r="T7">
        <v>0.24</v>
      </c>
      <c r="U7">
        <v>900</v>
      </c>
    </row>
    <row r="8" spans="1:21" x14ac:dyDescent="0.3">
      <c r="A8">
        <v>1</v>
      </c>
      <c r="B8" s="1">
        <v>0.48625000000000002</v>
      </c>
      <c r="C8" t="s">
        <v>21</v>
      </c>
      <c r="D8">
        <v>1</v>
      </c>
      <c r="E8" t="s">
        <v>21</v>
      </c>
      <c r="F8">
        <v>1427</v>
      </c>
      <c r="G8">
        <v>120</v>
      </c>
      <c r="H8">
        <v>120</v>
      </c>
      <c r="I8">
        <v>409</v>
      </c>
      <c r="K8">
        <v>18</v>
      </c>
      <c r="L8">
        <v>86</v>
      </c>
      <c r="M8">
        <v>79</v>
      </c>
      <c r="N8">
        <v>1420.09</v>
      </c>
      <c r="O8">
        <v>117.43</v>
      </c>
      <c r="P8">
        <v>107.87</v>
      </c>
      <c r="Q8">
        <v>385.19</v>
      </c>
      <c r="R8">
        <v>2.57</v>
      </c>
      <c r="S8">
        <v>0.02</v>
      </c>
      <c r="T8">
        <v>6.6</v>
      </c>
      <c r="U8">
        <v>900</v>
      </c>
    </row>
    <row r="9" spans="1:21" x14ac:dyDescent="0.3">
      <c r="A9">
        <v>3</v>
      </c>
      <c r="B9" s="1">
        <v>0.49967592592592597</v>
      </c>
      <c r="C9" t="s">
        <v>21</v>
      </c>
      <c r="D9">
        <v>1</v>
      </c>
      <c r="E9" t="s">
        <v>21</v>
      </c>
      <c r="F9">
        <v>1427</v>
      </c>
      <c r="G9">
        <v>120</v>
      </c>
      <c r="H9">
        <v>120</v>
      </c>
      <c r="I9">
        <v>409</v>
      </c>
      <c r="K9">
        <v>18</v>
      </c>
      <c r="L9">
        <v>92</v>
      </c>
      <c r="M9">
        <v>84</v>
      </c>
      <c r="N9">
        <v>1337.06</v>
      </c>
      <c r="O9">
        <v>118.28</v>
      </c>
      <c r="P9">
        <v>107.99</v>
      </c>
      <c r="Q9">
        <v>389.15</v>
      </c>
      <c r="R9">
        <v>1.72</v>
      </c>
      <c r="S9">
        <v>0.01</v>
      </c>
      <c r="T9">
        <v>2.96</v>
      </c>
      <c r="U9">
        <v>900</v>
      </c>
    </row>
    <row r="10" spans="1:21" x14ac:dyDescent="0.3">
      <c r="A10">
        <v>5</v>
      </c>
      <c r="B10" s="1">
        <v>0.51254629629629633</v>
      </c>
      <c r="C10" t="s">
        <v>21</v>
      </c>
      <c r="D10">
        <v>1</v>
      </c>
      <c r="E10" t="s">
        <v>21</v>
      </c>
      <c r="F10">
        <v>1427</v>
      </c>
      <c r="G10">
        <v>120</v>
      </c>
      <c r="H10">
        <v>120</v>
      </c>
      <c r="I10">
        <v>409</v>
      </c>
      <c r="K10">
        <v>19</v>
      </c>
      <c r="L10">
        <v>90</v>
      </c>
      <c r="M10">
        <v>82</v>
      </c>
      <c r="N10">
        <v>1381.34</v>
      </c>
      <c r="O10">
        <v>119.54</v>
      </c>
      <c r="P10">
        <v>108.91</v>
      </c>
      <c r="Q10">
        <v>395.02</v>
      </c>
      <c r="R10">
        <v>0.46</v>
      </c>
      <c r="S10">
        <v>0</v>
      </c>
      <c r="T10">
        <v>0.21</v>
      </c>
      <c r="U10">
        <v>900</v>
      </c>
    </row>
    <row r="11" spans="1:21" x14ac:dyDescent="0.3">
      <c r="A11">
        <v>7</v>
      </c>
      <c r="B11" s="1">
        <v>0.52436342592592589</v>
      </c>
      <c r="C11" t="s">
        <v>21</v>
      </c>
      <c r="D11">
        <v>1</v>
      </c>
      <c r="E11" t="s">
        <v>21</v>
      </c>
      <c r="F11">
        <v>1427</v>
      </c>
      <c r="G11">
        <v>120</v>
      </c>
      <c r="H11">
        <v>120</v>
      </c>
      <c r="I11">
        <v>409</v>
      </c>
      <c r="K11">
        <v>18</v>
      </c>
      <c r="L11">
        <v>91</v>
      </c>
      <c r="M11">
        <v>82</v>
      </c>
      <c r="N11">
        <v>1361.61</v>
      </c>
      <c r="O11">
        <v>119.14</v>
      </c>
      <c r="P11">
        <v>107.36</v>
      </c>
      <c r="Q11">
        <v>393.16</v>
      </c>
      <c r="R11">
        <v>0.86</v>
      </c>
      <c r="S11">
        <v>0.01</v>
      </c>
      <c r="T11">
        <v>0.74</v>
      </c>
      <c r="U11">
        <v>900</v>
      </c>
    </row>
    <row r="12" spans="1:21" x14ac:dyDescent="0.3">
      <c r="A12">
        <v>9</v>
      </c>
      <c r="B12" s="1">
        <v>0.53690972222222222</v>
      </c>
      <c r="C12" t="s">
        <v>21</v>
      </c>
      <c r="D12">
        <v>1</v>
      </c>
      <c r="E12" t="s">
        <v>21</v>
      </c>
      <c r="F12">
        <v>1427</v>
      </c>
      <c r="G12">
        <v>120</v>
      </c>
      <c r="H12">
        <v>120</v>
      </c>
      <c r="I12">
        <v>409</v>
      </c>
      <c r="K12">
        <v>18</v>
      </c>
      <c r="L12">
        <v>94</v>
      </c>
      <c r="M12">
        <v>84</v>
      </c>
      <c r="N12">
        <v>1353.84</v>
      </c>
      <c r="O12">
        <v>122.37</v>
      </c>
      <c r="P12">
        <v>109.35</v>
      </c>
      <c r="Q12">
        <v>408.2</v>
      </c>
      <c r="R12">
        <v>2.37</v>
      </c>
      <c r="S12">
        <v>0.02</v>
      </c>
      <c r="T12">
        <v>5.6</v>
      </c>
      <c r="U12">
        <v>900</v>
      </c>
    </row>
    <row r="13" spans="1:21" x14ac:dyDescent="0.3">
      <c r="A13">
        <v>11</v>
      </c>
      <c r="B13" s="1">
        <v>0.80861111111111106</v>
      </c>
      <c r="C13" t="s">
        <v>21</v>
      </c>
      <c r="D13">
        <v>1</v>
      </c>
      <c r="E13" t="s">
        <v>21</v>
      </c>
      <c r="F13">
        <v>1427</v>
      </c>
      <c r="G13">
        <v>120</v>
      </c>
      <c r="H13">
        <v>120</v>
      </c>
      <c r="I13">
        <v>409</v>
      </c>
      <c r="K13">
        <v>18</v>
      </c>
      <c r="L13">
        <v>103</v>
      </c>
      <c r="M13">
        <v>90</v>
      </c>
      <c r="N13">
        <v>1267.95</v>
      </c>
      <c r="O13">
        <v>125.58</v>
      </c>
      <c r="P13">
        <v>109.73</v>
      </c>
      <c r="Q13">
        <v>423.16</v>
      </c>
      <c r="R13">
        <v>5.58</v>
      </c>
      <c r="S13">
        <v>0.05</v>
      </c>
      <c r="T13">
        <v>31.09</v>
      </c>
      <c r="U13">
        <v>900</v>
      </c>
    </row>
    <row r="21" spans="1:12" x14ac:dyDescent="0.3">
      <c r="A21" t="s">
        <v>22</v>
      </c>
      <c r="B21" t="s">
        <v>0</v>
      </c>
      <c r="C21" t="s">
        <v>3</v>
      </c>
      <c r="D21" t="s">
        <v>5</v>
      </c>
      <c r="E21" t="s">
        <v>13</v>
      </c>
      <c r="F21" t="s">
        <v>16</v>
      </c>
      <c r="G21" t="s">
        <v>17</v>
      </c>
      <c r="L21" s="2"/>
    </row>
    <row r="22" spans="1:12" x14ac:dyDescent="0.3">
      <c r="A22">
        <v>1</v>
      </c>
      <c r="B22" s="1">
        <v>0.48625000000000002</v>
      </c>
      <c r="C22" t="s">
        <v>20</v>
      </c>
      <c r="D22">
        <v>60</v>
      </c>
      <c r="E22">
        <v>55.57</v>
      </c>
      <c r="F22">
        <v>4.43</v>
      </c>
      <c r="G22">
        <v>7.0000000000000007E-2</v>
      </c>
      <c r="J22">
        <f>STDEVA(F22:F33)</f>
        <v>1.8121450540642978</v>
      </c>
      <c r="L22" s="2"/>
    </row>
    <row r="23" spans="1:12" x14ac:dyDescent="0.3">
      <c r="A23">
        <v>2</v>
      </c>
      <c r="B23" s="1">
        <v>0.49967592592592597</v>
      </c>
      <c r="C23" t="s">
        <v>20</v>
      </c>
      <c r="D23">
        <v>60</v>
      </c>
      <c r="E23">
        <v>54.36</v>
      </c>
      <c r="F23">
        <v>5.64</v>
      </c>
      <c r="G23">
        <v>0.09</v>
      </c>
      <c r="L23" s="2"/>
    </row>
    <row r="24" spans="1:12" x14ac:dyDescent="0.3">
      <c r="A24">
        <v>3</v>
      </c>
      <c r="B24" s="1">
        <v>0.51254629629629633</v>
      </c>
      <c r="C24" t="s">
        <v>20</v>
      </c>
      <c r="D24">
        <v>60</v>
      </c>
      <c r="E24">
        <v>56.2</v>
      </c>
      <c r="F24">
        <v>3.8</v>
      </c>
      <c r="G24">
        <v>0.06</v>
      </c>
      <c r="J24">
        <f>J22*3</f>
        <v>5.4364351621928932</v>
      </c>
      <c r="L24" s="2"/>
    </row>
    <row r="25" spans="1:12" x14ac:dyDescent="0.3">
      <c r="A25">
        <v>4</v>
      </c>
      <c r="B25" s="1">
        <v>0.52436342592592589</v>
      </c>
      <c r="C25" t="s">
        <v>20</v>
      </c>
      <c r="D25">
        <v>60</v>
      </c>
      <c r="E25">
        <v>56.99</v>
      </c>
      <c r="F25">
        <v>3.01</v>
      </c>
      <c r="G25">
        <v>0.05</v>
      </c>
      <c r="L25" s="2"/>
    </row>
    <row r="26" spans="1:12" x14ac:dyDescent="0.3">
      <c r="A26">
        <v>5</v>
      </c>
      <c r="B26" s="1">
        <v>0.53690972222222222</v>
      </c>
      <c r="C26" t="s">
        <v>20</v>
      </c>
      <c r="D26">
        <v>60</v>
      </c>
      <c r="E26">
        <v>58.03</v>
      </c>
      <c r="F26">
        <v>1.97</v>
      </c>
      <c r="G26">
        <v>0.03</v>
      </c>
      <c r="L26" s="2"/>
    </row>
    <row r="27" spans="1:12" x14ac:dyDescent="0.3">
      <c r="A27">
        <v>6</v>
      </c>
      <c r="B27" s="1">
        <v>0.80861111111111106</v>
      </c>
      <c r="C27" t="s">
        <v>20</v>
      </c>
      <c r="D27">
        <v>60</v>
      </c>
      <c r="E27">
        <v>60.49</v>
      </c>
      <c r="F27">
        <v>0.49</v>
      </c>
      <c r="G27">
        <v>0.01</v>
      </c>
      <c r="L27" s="2"/>
    </row>
    <row r="28" spans="1:12" x14ac:dyDescent="0.3">
      <c r="A28">
        <v>1</v>
      </c>
      <c r="B28" s="1">
        <v>0.48625000000000002</v>
      </c>
      <c r="C28" t="s">
        <v>21</v>
      </c>
      <c r="D28">
        <v>120</v>
      </c>
      <c r="E28">
        <v>117.43</v>
      </c>
      <c r="F28">
        <v>2.57</v>
      </c>
      <c r="G28">
        <v>0.02</v>
      </c>
    </row>
    <row r="29" spans="1:12" x14ac:dyDescent="0.3">
      <c r="A29">
        <v>2</v>
      </c>
      <c r="B29" s="1">
        <v>0.49967592592592597</v>
      </c>
      <c r="C29" t="s">
        <v>21</v>
      </c>
      <c r="D29">
        <v>120</v>
      </c>
      <c r="E29">
        <v>118.28</v>
      </c>
      <c r="F29">
        <v>1.72</v>
      </c>
      <c r="G29">
        <v>0.01</v>
      </c>
    </row>
    <row r="30" spans="1:12" x14ac:dyDescent="0.3">
      <c r="A30">
        <v>3</v>
      </c>
      <c r="B30" s="1">
        <v>0.51254629629629633</v>
      </c>
      <c r="C30" t="s">
        <v>21</v>
      </c>
      <c r="D30">
        <v>120</v>
      </c>
      <c r="E30">
        <v>119.54</v>
      </c>
      <c r="F30">
        <v>0.46</v>
      </c>
      <c r="G30">
        <v>0</v>
      </c>
    </row>
    <row r="31" spans="1:12" x14ac:dyDescent="0.3">
      <c r="A31">
        <v>4</v>
      </c>
      <c r="B31" s="1">
        <v>0.52436342592592589</v>
      </c>
      <c r="C31" t="s">
        <v>21</v>
      </c>
      <c r="D31">
        <v>120</v>
      </c>
      <c r="E31">
        <v>119.14</v>
      </c>
      <c r="F31">
        <v>0.86</v>
      </c>
      <c r="G31">
        <v>0.01</v>
      </c>
    </row>
    <row r="32" spans="1:12" x14ac:dyDescent="0.3">
      <c r="A32">
        <v>5</v>
      </c>
      <c r="B32" s="1">
        <v>0.53690972222222222</v>
      </c>
      <c r="C32" t="s">
        <v>21</v>
      </c>
      <c r="D32">
        <v>120</v>
      </c>
      <c r="E32">
        <v>122.37</v>
      </c>
      <c r="F32">
        <v>2.37</v>
      </c>
      <c r="G32">
        <v>0.02</v>
      </c>
    </row>
    <row r="33" spans="1:7" x14ac:dyDescent="0.3">
      <c r="A33">
        <v>6</v>
      </c>
      <c r="B33" s="1">
        <v>0.80861111111111106</v>
      </c>
      <c r="C33" t="s">
        <v>21</v>
      </c>
      <c r="D33">
        <v>120</v>
      </c>
      <c r="E33">
        <v>125.58</v>
      </c>
      <c r="F33">
        <v>5.58</v>
      </c>
      <c r="G33">
        <v>0.05</v>
      </c>
    </row>
    <row r="36" spans="1:7" x14ac:dyDescent="0.3">
      <c r="F36">
        <f>AVERAGE(F22:F35)</f>
        <v>2.7416666666666667</v>
      </c>
    </row>
  </sheetData>
  <sortState ref="A2:U13">
    <sortCondition ref="E2:E13"/>
    <sortCondition ref="B2:B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Juan Carlos Miranda</cp:lastModifiedBy>
  <dcterms:created xsi:type="dcterms:W3CDTF">2022-07-03T16:13:57Z</dcterms:created>
  <dcterms:modified xsi:type="dcterms:W3CDTF">2022-07-05T18:49:38Z</dcterms:modified>
</cp:coreProperties>
</file>