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Nikita\Desktop\6_Semester\Управление проектами\"/>
    </mc:Choice>
  </mc:AlternateContent>
  <xr:revisionPtr revIDLastSave="0" documentId="13_ncr:1_{309CA6B4-31BE-4AE0-9F5D-97BB469AFCC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2" i="1" l="1"/>
  <c r="E22" i="1"/>
  <c r="E23" i="1"/>
  <c r="E24" i="1"/>
  <c r="E25" i="1"/>
  <c r="E26" i="1"/>
  <c r="E21" i="1"/>
  <c r="C23" i="1"/>
  <c r="D23" i="1"/>
  <c r="F13" i="1"/>
  <c r="D13" i="1"/>
  <c r="B13" i="1"/>
  <c r="D22" i="1"/>
  <c r="D21" i="1"/>
  <c r="C22" i="1"/>
  <c r="C21" i="1"/>
  <c r="A21" i="1"/>
  <c r="B22" i="1"/>
  <c r="B23" i="1"/>
  <c r="A22" i="1"/>
  <c r="A23" i="1"/>
  <c r="B21" i="1"/>
  <c r="D12" i="1"/>
  <c r="F12" i="1"/>
  <c r="E11" i="1"/>
  <c r="G11" i="1"/>
  <c r="C11" i="1"/>
  <c r="C13" i="1" s="1"/>
  <c r="G12" i="1" l="1"/>
  <c r="E13" i="1"/>
  <c r="E12" i="1"/>
  <c r="B12" i="1"/>
  <c r="C12" i="1" s="1"/>
  <c r="D14" i="1" l="1"/>
  <c r="E14" i="1" s="1"/>
  <c r="G13" i="1"/>
  <c r="B14" i="1"/>
  <c r="C14" i="1" l="1"/>
  <c r="C24" i="1"/>
  <c r="A24" i="1"/>
  <c r="D15" i="1"/>
  <c r="E15" i="1" s="1"/>
  <c r="F14" i="1"/>
  <c r="G14" i="1" s="1"/>
  <c r="F15" i="1" s="1"/>
  <c r="G15" i="1" s="1"/>
  <c r="B15" i="1"/>
  <c r="C15" i="1" l="1"/>
  <c r="A25" i="1"/>
  <c r="C25" i="1"/>
  <c r="B24" i="1"/>
  <c r="D24" i="1"/>
  <c r="D16" i="1"/>
  <c r="E16" i="1" s="1"/>
  <c r="D17" i="1" s="1"/>
  <c r="F16" i="1"/>
  <c r="G16" i="1" s="1"/>
  <c r="F17" i="1" s="1"/>
  <c r="B16" i="1"/>
  <c r="C16" i="1" l="1"/>
  <c r="C26" i="1"/>
  <c r="A26" i="1"/>
  <c r="B25" i="1"/>
  <c r="D25" i="1"/>
  <c r="D26" i="1" l="1"/>
  <c r="B17" i="1"/>
  <c r="B26" i="1"/>
</calcChain>
</file>

<file path=xl/sharedStrings.xml><?xml version="1.0" encoding="utf-8"?>
<sst xmlns="http://schemas.openxmlformats.org/spreadsheetml/2006/main" count="37" uniqueCount="30">
  <si>
    <t>ТЗ</t>
  </si>
  <si>
    <t>обучение</t>
  </si>
  <si>
    <t>дизайн</t>
  </si>
  <si>
    <t>back-end</t>
  </si>
  <si>
    <t>альфа тест</t>
  </si>
  <si>
    <t>бета тест</t>
  </si>
  <si>
    <t>оптимистичные</t>
  </si>
  <si>
    <t>наиболее вероятные</t>
  </si>
  <si>
    <t>Столбец</t>
  </si>
  <si>
    <t>менеджер</t>
  </si>
  <si>
    <t>програмисты</t>
  </si>
  <si>
    <t>fron-end програмист</t>
  </si>
  <si>
    <t>начало</t>
  </si>
  <si>
    <t>конец</t>
  </si>
  <si>
    <t>писимистические</t>
  </si>
  <si>
    <t>Выполняющий задачу</t>
  </si>
  <si>
    <t>Приоритет</t>
  </si>
  <si>
    <t>Писимистичные</t>
  </si>
  <si>
    <t>Наиболее вероятные</t>
  </si>
  <si>
    <t>Оптимистичные</t>
  </si>
  <si>
    <t>продолжительность</t>
  </si>
  <si>
    <t>ранние начало</t>
  </si>
  <si>
    <t>раннее окончание</t>
  </si>
  <si>
    <t xml:space="preserve">познее начало </t>
  </si>
  <si>
    <t>поздее окончание</t>
  </si>
  <si>
    <t>резервы времени</t>
  </si>
  <si>
    <t>-критический путь</t>
  </si>
  <si>
    <t>Сетевой график</t>
  </si>
  <si>
    <t>Вероятноть уложиться встроки - большая</t>
  </si>
  <si>
    <t xml:space="preserve">Нет необходимости привлекать новых стотрудников так как даже в писимистичном расчёте проект будет готов через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</si>
</sst>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19]d\ mmm;@"/>
  </numFmts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0" fillId="0" borderId="6" xfId="0" applyBorder="1"/>
    <xf numFmtId="0" fontId="1" fillId="0" borderId="0" xfId="0" applyFont="1" applyFill="1" applyBorder="1" applyAlignment="1">
      <alignment horizontal="justify" vertical="center" wrapText="1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0" fontId="1" fillId="0" borderId="6" xfId="0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5" fontId="0" fillId="0" borderId="6" xfId="0" applyNumberFormat="1" applyBorder="1"/>
    <xf numFmtId="0" fontId="1" fillId="0" borderId="9" xfId="0" applyFont="1" applyBorder="1" applyAlignment="1">
      <alignment horizontal="justify" vertical="center" wrapText="1"/>
    </xf>
    <xf numFmtId="0" fontId="1" fillId="0" borderId="9" xfId="0" applyFont="1" applyFill="1" applyBorder="1" applyAlignment="1">
      <alignment horizontal="justify" vertical="center" wrapText="1"/>
    </xf>
    <xf numFmtId="0" fontId="1" fillId="0" borderId="3" xfId="0" applyFont="1" applyFill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0" fontId="0" fillId="0" borderId="10" xfId="0" applyBorder="1"/>
    <xf numFmtId="0" fontId="0" fillId="0" borderId="8" xfId="0" applyBorder="1"/>
    <xf numFmtId="0" fontId="0" fillId="0" borderId="4" xfId="0" applyBorder="1"/>
    <xf numFmtId="165" fontId="0" fillId="0" borderId="11" xfId="0" applyNumberFormat="1" applyBorder="1"/>
    <xf numFmtId="0" fontId="0" fillId="0" borderId="6" xfId="0" applyBorder="1" applyAlignment="1">
      <alignment horizontal="center"/>
    </xf>
    <xf numFmtId="0" fontId="0" fillId="2" borderId="0" xfId="0" applyFill="1"/>
    <xf numFmtId="165" fontId="0" fillId="3" borderId="0" xfId="0" quotePrefix="1" applyNumberFormat="1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5" fontId="0" fillId="2" borderId="6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Лист1!$B$10</c:f>
              <c:strCache>
                <c:ptCount val="1"/>
                <c:pt idx="0">
                  <c:v>начало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Лист1!$A$2:$A$7</c:f>
              <c:strCache>
                <c:ptCount val="6"/>
                <c:pt idx="0">
                  <c:v>ТЗ</c:v>
                </c:pt>
                <c:pt idx="1">
                  <c:v>обучение</c:v>
                </c:pt>
                <c:pt idx="2">
                  <c:v>дизайн</c:v>
                </c:pt>
                <c:pt idx="3">
                  <c:v>back-end</c:v>
                </c:pt>
                <c:pt idx="4">
                  <c:v>альфа тест</c:v>
                </c:pt>
                <c:pt idx="5">
                  <c:v>бета тест</c:v>
                </c:pt>
              </c:strCache>
            </c:strRef>
          </c:cat>
          <c:val>
            <c:numRef>
              <c:f>Лист1!$B$11:$B$16</c:f>
              <c:numCache>
                <c:formatCode>[$-419]d\ mmm;@</c:formatCode>
                <c:ptCount val="6"/>
                <c:pt idx="0">
                  <c:v>44713</c:v>
                </c:pt>
                <c:pt idx="1">
                  <c:v>44716</c:v>
                </c:pt>
                <c:pt idx="2">
                  <c:v>44716</c:v>
                </c:pt>
                <c:pt idx="3">
                  <c:v>44736</c:v>
                </c:pt>
                <c:pt idx="4">
                  <c:v>44771</c:v>
                </c:pt>
                <c:pt idx="5">
                  <c:v>44781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23-4233-A473-C99964A548F3}"/>
            </c:ext>
          </c:extLst>
        </c:ser>
        <c:ser>
          <c:idx val="1"/>
          <c:order val="1"/>
          <c:tx>
            <c:strRef>
              <c:f>Лист1!$C$1:$C$2</c:f>
              <c:strCache>
                <c:ptCount val="2"/>
                <c:pt idx="0">
                  <c:v>Наиболее вероятные</c:v>
                </c:pt>
                <c:pt idx="1">
                  <c:v>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Лист1!$A$2:$A$7</c:f>
              <c:strCache>
                <c:ptCount val="6"/>
                <c:pt idx="0">
                  <c:v>ТЗ</c:v>
                </c:pt>
                <c:pt idx="1">
                  <c:v>обучение</c:v>
                </c:pt>
                <c:pt idx="2">
                  <c:v>дизайн</c:v>
                </c:pt>
                <c:pt idx="3">
                  <c:v>back-end</c:v>
                </c:pt>
                <c:pt idx="4">
                  <c:v>альфа тест</c:v>
                </c:pt>
                <c:pt idx="5">
                  <c:v>бета тест</c:v>
                </c:pt>
              </c:strCache>
            </c:strRef>
          </c:cat>
          <c:val>
            <c:numRef>
              <c:f>Лист1!$C$2:$C$7</c:f>
              <c:numCache>
                <c:formatCode>General</c:formatCode>
                <c:ptCount val="6"/>
                <c:pt idx="0">
                  <c:v>3</c:v>
                </c:pt>
                <c:pt idx="1">
                  <c:v>19</c:v>
                </c:pt>
                <c:pt idx="2">
                  <c:v>16</c:v>
                </c:pt>
                <c:pt idx="3">
                  <c:v>35</c:v>
                </c:pt>
                <c:pt idx="4">
                  <c:v>10</c:v>
                </c:pt>
                <c:pt idx="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23-4233-A473-C99964A54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647758927"/>
        <c:axId val="1647759343"/>
      </c:barChart>
      <c:catAx>
        <c:axId val="164775892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7759343"/>
        <c:crosses val="autoZero"/>
        <c:auto val="1"/>
        <c:lblAlgn val="ctr"/>
        <c:lblOffset val="100"/>
        <c:noMultiLvlLbl val="0"/>
      </c:catAx>
      <c:valAx>
        <c:axId val="1647759343"/>
        <c:scaling>
          <c:orientation val="minMax"/>
          <c:min val="4471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9]d\ mm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7758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19048</xdr:colOff>
      <xdr:row>0</xdr:row>
      <xdr:rowOff>43542</xdr:rowOff>
    </xdr:from>
    <xdr:to>
      <xdr:col>13</xdr:col>
      <xdr:colOff>2721</xdr:colOff>
      <xdr:row>6</xdr:row>
      <xdr:rowOff>190499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E5603B6-34BC-4307-8B3C-E7B47D5EEE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547139</xdr:colOff>
      <xdr:row>29</xdr:row>
      <xdr:rowOff>16330</xdr:rowOff>
    </xdr:from>
    <xdr:to>
      <xdr:col>6</xdr:col>
      <xdr:colOff>719242</xdr:colOff>
      <xdr:row>36</xdr:row>
      <xdr:rowOff>115276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9A19F56-1F85-48C7-8E8B-32D71CEB3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139" y="6917873"/>
          <a:ext cx="7019217" cy="1394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29" workbookViewId="0">
      <selection activeCell="H27" sqref="H27"/>
    </sheetView>
  </sheetViews>
  <sheetFormatPr defaultRowHeight="14.6" x14ac:dyDescent="0.4"/>
  <cols>
    <col min="1" max="1" width="18.3046875" bestFit="1" customWidth="1"/>
    <col min="2" max="2" width="16.69140625" bestFit="1" customWidth="1"/>
    <col min="3" max="3" width="13.84375" bestFit="1" customWidth="1"/>
    <col min="4" max="4" width="16.69140625" bestFit="1" customWidth="1"/>
    <col min="5" max="5" width="18.69140625" bestFit="1" customWidth="1"/>
    <col min="6" max="6" width="12.53515625" bestFit="1" customWidth="1"/>
    <col min="7" max="8" width="18.69140625" bestFit="1" customWidth="1"/>
  </cols>
  <sheetData>
    <row r="1" spans="1:8" ht="36.450000000000003" thickBot="1" x14ac:dyDescent="0.45">
      <c r="A1" s="1" t="s">
        <v>8</v>
      </c>
      <c r="B1" s="2" t="s">
        <v>19</v>
      </c>
      <c r="C1" s="2" t="s">
        <v>18</v>
      </c>
      <c r="D1" s="15" t="s">
        <v>17</v>
      </c>
      <c r="E1" s="17" t="s">
        <v>15</v>
      </c>
      <c r="F1" s="17" t="s">
        <v>16</v>
      </c>
      <c r="G1" s="7"/>
      <c r="H1" s="10"/>
    </row>
    <row r="2" spans="1:8" ht="18.45" thickBot="1" x14ac:dyDescent="0.45">
      <c r="A2" s="3" t="s">
        <v>0</v>
      </c>
      <c r="B2" s="4">
        <v>1</v>
      </c>
      <c r="C2" s="5">
        <v>3</v>
      </c>
      <c r="D2" s="1">
        <v>5</v>
      </c>
      <c r="E2" s="19" t="s">
        <v>9</v>
      </c>
      <c r="F2" s="16">
        <v>1</v>
      </c>
      <c r="H2" s="10"/>
    </row>
    <row r="3" spans="1:8" ht="36.450000000000003" thickBot="1" x14ac:dyDescent="0.45">
      <c r="A3" s="1" t="s">
        <v>1</v>
      </c>
      <c r="B3" s="2">
        <v>7</v>
      </c>
      <c r="C3" s="2">
        <v>19</v>
      </c>
      <c r="D3" s="4">
        <v>25</v>
      </c>
      <c r="E3" s="20" t="s">
        <v>10</v>
      </c>
      <c r="F3" s="17">
        <v>2</v>
      </c>
      <c r="G3" s="7"/>
      <c r="H3" s="10"/>
    </row>
    <row r="4" spans="1:8" ht="18.45" thickBot="1" x14ac:dyDescent="0.45">
      <c r="A4" s="3" t="s">
        <v>2</v>
      </c>
      <c r="B4" s="4">
        <v>1</v>
      </c>
      <c r="C4" s="4">
        <v>16</v>
      </c>
      <c r="D4" s="4">
        <v>21</v>
      </c>
      <c r="E4" s="20" t="s">
        <v>11</v>
      </c>
      <c r="F4" s="17">
        <v>2</v>
      </c>
      <c r="G4" s="7"/>
      <c r="H4" s="10"/>
    </row>
    <row r="5" spans="1:8" ht="36.450000000000003" thickBot="1" x14ac:dyDescent="0.45">
      <c r="A5" s="3" t="s">
        <v>3</v>
      </c>
      <c r="B5" s="4">
        <v>21</v>
      </c>
      <c r="C5" s="4">
        <v>35</v>
      </c>
      <c r="D5" s="4">
        <v>45</v>
      </c>
      <c r="E5" s="20" t="s">
        <v>10</v>
      </c>
      <c r="F5" s="17">
        <v>3</v>
      </c>
      <c r="G5" s="7"/>
    </row>
    <row r="6" spans="1:8" ht="36.450000000000003" thickBot="1" x14ac:dyDescent="0.45">
      <c r="A6" s="3" t="s">
        <v>4</v>
      </c>
      <c r="B6" s="4">
        <v>1</v>
      </c>
      <c r="C6" s="4">
        <v>10</v>
      </c>
      <c r="D6" s="4">
        <v>14</v>
      </c>
      <c r="E6" s="20" t="s">
        <v>10</v>
      </c>
      <c r="F6" s="17">
        <v>3</v>
      </c>
      <c r="G6" s="7"/>
    </row>
    <row r="7" spans="1:8" ht="36.450000000000003" thickBot="1" x14ac:dyDescent="0.45">
      <c r="A7" s="1" t="s">
        <v>5</v>
      </c>
      <c r="B7" s="4">
        <v>2</v>
      </c>
      <c r="C7" s="4">
        <v>14</v>
      </c>
      <c r="D7" s="4">
        <v>20</v>
      </c>
      <c r="E7" s="21" t="s">
        <v>10</v>
      </c>
      <c r="F7" s="18">
        <v>3</v>
      </c>
      <c r="G7" s="7"/>
    </row>
    <row r="9" spans="1:8" ht="18.45" x14ac:dyDescent="0.4">
      <c r="B9" s="11" t="s">
        <v>7</v>
      </c>
      <c r="C9" s="11"/>
      <c r="D9" s="12" t="s">
        <v>6</v>
      </c>
      <c r="E9" s="12"/>
      <c r="F9" s="13" t="s">
        <v>14</v>
      </c>
      <c r="G9" s="13"/>
    </row>
    <row r="10" spans="1:8" x14ac:dyDescent="0.4">
      <c r="B10" s="6" t="s">
        <v>12</v>
      </c>
      <c r="C10" s="6" t="s">
        <v>13</v>
      </c>
      <c r="D10" s="6" t="s">
        <v>12</v>
      </c>
      <c r="E10" s="6" t="s">
        <v>13</v>
      </c>
      <c r="F10" s="6" t="s">
        <v>12</v>
      </c>
      <c r="G10" s="6" t="s">
        <v>13</v>
      </c>
    </row>
    <row r="11" spans="1:8" x14ac:dyDescent="0.4">
      <c r="B11" s="14">
        <v>44713</v>
      </c>
      <c r="C11" s="14">
        <f>B11+C2</f>
        <v>44716</v>
      </c>
      <c r="D11" s="14">
        <v>44713</v>
      </c>
      <c r="E11" s="14">
        <f>D11+B2</f>
        <v>44714</v>
      </c>
      <c r="F11" s="14">
        <v>44713</v>
      </c>
      <c r="G11" s="14">
        <f>F11+D2</f>
        <v>44718</v>
      </c>
    </row>
    <row r="12" spans="1:8" x14ac:dyDescent="0.4">
      <c r="B12" s="14">
        <f>C11</f>
        <v>44716</v>
      </c>
      <c r="C12" s="14">
        <f>B12+C3</f>
        <v>44735</v>
      </c>
      <c r="D12" s="14">
        <f>E11</f>
        <v>44714</v>
      </c>
      <c r="E12" s="14">
        <f>D12+B3</f>
        <v>44721</v>
      </c>
      <c r="F12" s="14">
        <f>G11</f>
        <v>44718</v>
      </c>
      <c r="G12" s="14">
        <f>F12+D3</f>
        <v>44743</v>
      </c>
    </row>
    <row r="13" spans="1:8" x14ac:dyDescent="0.4">
      <c r="B13" s="14">
        <f>C11</f>
        <v>44716</v>
      </c>
      <c r="C13" s="14">
        <f>B13+C4</f>
        <v>44732</v>
      </c>
      <c r="D13" s="14">
        <f>E11</f>
        <v>44714</v>
      </c>
      <c r="E13" s="14">
        <f>D13+B4</f>
        <v>44715</v>
      </c>
      <c r="F13" s="14">
        <f>G11</f>
        <v>44718</v>
      </c>
      <c r="G13" s="14">
        <f>F13+D4</f>
        <v>44739</v>
      </c>
    </row>
    <row r="14" spans="1:8" x14ac:dyDescent="0.4">
      <c r="B14" s="14">
        <f>IF(C12&gt;C13,C12,C13)+1</f>
        <v>44736</v>
      </c>
      <c r="C14" s="14">
        <f>B14+C5</f>
        <v>44771</v>
      </c>
      <c r="D14" s="14">
        <f>IF(E12&gt;E13,E12,E13)+1</f>
        <v>44722</v>
      </c>
      <c r="E14" s="14">
        <f>D14+B5</f>
        <v>44743</v>
      </c>
      <c r="F14" s="14">
        <f>IF(G12&gt;G13,G12,G13)+1</f>
        <v>44744</v>
      </c>
      <c r="G14" s="14">
        <f>F14+D5</f>
        <v>44789</v>
      </c>
    </row>
    <row r="15" spans="1:8" x14ac:dyDescent="0.4">
      <c r="B15" s="14">
        <f>C14</f>
        <v>44771</v>
      </c>
      <c r="C15" s="14">
        <f>B15+C6</f>
        <v>44781</v>
      </c>
      <c r="D15" s="14">
        <f>E14</f>
        <v>44743</v>
      </c>
      <c r="E15" s="14">
        <f>D15+B6</f>
        <v>44744</v>
      </c>
      <c r="F15" s="14">
        <f>G14</f>
        <v>44789</v>
      </c>
      <c r="G15" s="14">
        <f>F15+D6</f>
        <v>44803</v>
      </c>
    </row>
    <row r="16" spans="1:8" x14ac:dyDescent="0.4">
      <c r="B16" s="22">
        <f>C15</f>
        <v>44781</v>
      </c>
      <c r="C16" s="22">
        <f>B16+C7</f>
        <v>44795</v>
      </c>
      <c r="D16" s="22">
        <f>E15</f>
        <v>44744</v>
      </c>
      <c r="E16" s="22">
        <f>D16+B7</f>
        <v>44746</v>
      </c>
      <c r="F16" s="22">
        <f>G15</f>
        <v>44803</v>
      </c>
      <c r="G16" s="22">
        <f>F16+D7</f>
        <v>44823</v>
      </c>
    </row>
    <row r="17" spans="1:7" x14ac:dyDescent="0.4">
      <c r="A17" s="6" t="s">
        <v>20</v>
      </c>
      <c r="B17" s="23">
        <f>C16-B11</f>
        <v>82</v>
      </c>
      <c r="C17" s="23"/>
      <c r="D17" s="23">
        <f>E16-D11</f>
        <v>33</v>
      </c>
      <c r="E17" s="23"/>
      <c r="F17" s="23">
        <f>G16-F11</f>
        <v>110</v>
      </c>
      <c r="G17" s="23"/>
    </row>
    <row r="20" spans="1:7" x14ac:dyDescent="0.4">
      <c r="A20" s="6" t="s">
        <v>21</v>
      </c>
      <c r="B20" s="6" t="s">
        <v>22</v>
      </c>
      <c r="C20" s="6" t="s">
        <v>23</v>
      </c>
      <c r="D20" s="6" t="s">
        <v>24</v>
      </c>
      <c r="E20" s="6" t="s">
        <v>25</v>
      </c>
    </row>
    <row r="21" spans="1:7" x14ac:dyDescent="0.4">
      <c r="A21" s="28">
        <f>B11</f>
        <v>44713</v>
      </c>
      <c r="B21" s="28">
        <f>C11</f>
        <v>44716</v>
      </c>
      <c r="C21" s="28">
        <f>B11</f>
        <v>44713</v>
      </c>
      <c r="D21" s="28">
        <f>C11</f>
        <v>44716</v>
      </c>
      <c r="E21" s="6">
        <f>D21-B21</f>
        <v>0</v>
      </c>
    </row>
    <row r="22" spans="1:7" x14ac:dyDescent="0.4">
      <c r="A22" s="28">
        <f>B12</f>
        <v>44716</v>
      </c>
      <c r="B22" s="28">
        <f t="shared" ref="B22:B26" si="0">C12</f>
        <v>44735</v>
      </c>
      <c r="C22" s="28">
        <f t="shared" ref="C22:D26" si="1">B12</f>
        <v>44716</v>
      </c>
      <c r="D22" s="28">
        <f t="shared" si="1"/>
        <v>44735</v>
      </c>
      <c r="E22" s="6">
        <f t="shared" ref="E22:E26" si="2">D22-B22</f>
        <v>0</v>
      </c>
    </row>
    <row r="23" spans="1:7" x14ac:dyDescent="0.4">
      <c r="A23" s="14">
        <f t="shared" ref="A23:C27" si="3">B13</f>
        <v>44716</v>
      </c>
      <c r="B23" s="14">
        <f t="shared" si="0"/>
        <v>44732</v>
      </c>
      <c r="C23" s="14">
        <f>D23-C4</f>
        <v>44719</v>
      </c>
      <c r="D23" s="14">
        <f>D22</f>
        <v>44735</v>
      </c>
      <c r="E23" s="6">
        <f t="shared" si="2"/>
        <v>3</v>
      </c>
    </row>
    <row r="24" spans="1:7" x14ac:dyDescent="0.4">
      <c r="A24" s="28">
        <f t="shared" si="3"/>
        <v>44736</v>
      </c>
      <c r="B24" s="28">
        <f t="shared" si="0"/>
        <v>44771</v>
      </c>
      <c r="C24" s="28">
        <f t="shared" si="1"/>
        <v>44736</v>
      </c>
      <c r="D24" s="28">
        <f t="shared" si="1"/>
        <v>44771</v>
      </c>
      <c r="E24" s="6">
        <f t="shared" si="2"/>
        <v>0</v>
      </c>
    </row>
    <row r="25" spans="1:7" x14ac:dyDescent="0.4">
      <c r="A25" s="28">
        <f t="shared" si="3"/>
        <v>44771</v>
      </c>
      <c r="B25" s="28">
        <f t="shared" si="0"/>
        <v>44781</v>
      </c>
      <c r="C25" s="28">
        <f t="shared" si="1"/>
        <v>44771</v>
      </c>
      <c r="D25" s="28">
        <f t="shared" si="1"/>
        <v>44781</v>
      </c>
      <c r="E25" s="6">
        <f t="shared" si="2"/>
        <v>0</v>
      </c>
    </row>
    <row r="26" spans="1:7" x14ac:dyDescent="0.4">
      <c r="A26" s="28">
        <f t="shared" si="3"/>
        <v>44781</v>
      </c>
      <c r="B26" s="28">
        <f t="shared" si="0"/>
        <v>44795</v>
      </c>
      <c r="C26" s="28">
        <f t="shared" si="1"/>
        <v>44781</v>
      </c>
      <c r="D26" s="28">
        <f>C16</f>
        <v>44795</v>
      </c>
      <c r="E26" s="6">
        <f t="shared" si="2"/>
        <v>0</v>
      </c>
    </row>
    <row r="27" spans="1:7" x14ac:dyDescent="0.4">
      <c r="A27" s="8"/>
    </row>
    <row r="28" spans="1:7" x14ac:dyDescent="0.4">
      <c r="A28" s="24"/>
      <c r="B28" s="25" t="s">
        <v>26</v>
      </c>
    </row>
    <row r="38" spans="1:8" x14ac:dyDescent="0.4">
      <c r="B38" s="9" t="s">
        <v>27</v>
      </c>
      <c r="C38" s="9"/>
      <c r="D38" s="9"/>
      <c r="E38" s="9"/>
    </row>
    <row r="40" spans="1:8" x14ac:dyDescent="0.4">
      <c r="A40" t="s">
        <v>28</v>
      </c>
    </row>
    <row r="42" spans="1:8" x14ac:dyDescent="0.4">
      <c r="A42" s="26" t="s">
        <v>29</v>
      </c>
      <c r="B42" s="26"/>
      <c r="C42" s="26"/>
      <c r="D42" s="26"/>
      <c r="E42" s="26"/>
      <c r="F42" s="26"/>
      <c r="G42" s="26"/>
      <c r="H42" s="27">
        <f>F17</f>
        <v>110</v>
      </c>
    </row>
  </sheetData>
  <mergeCells count="8">
    <mergeCell ref="B38:E38"/>
    <mergeCell ref="A42:G42"/>
    <mergeCell ref="B9:C9"/>
    <mergeCell ref="D9:E9"/>
    <mergeCell ref="F9:G9"/>
    <mergeCell ref="B17:C17"/>
    <mergeCell ref="D17:E17"/>
    <mergeCell ref="F17:G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</cp:lastModifiedBy>
  <dcterms:created xsi:type="dcterms:W3CDTF">2015-06-05T18:19:34Z</dcterms:created>
  <dcterms:modified xsi:type="dcterms:W3CDTF">2022-05-01T19:25:31Z</dcterms:modified>
</cp:coreProperties>
</file>