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8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27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<sst xmlns="http://schemas.openxmlformats.org/spreadsheetml/2006/main" count="43" uniqueCount="35">
  <si>
    <t xml:space="preserve">Столбец</t>
  </si>
  <si>
    <t xml:space="preserve">Оптимистичные</t>
  </si>
  <si>
    <t xml:space="preserve">Наиболее вероятные</t>
  </si>
  <si>
    <t xml:space="preserve">Писимистичные</t>
  </si>
  <si>
    <t xml:space="preserve">Выполняющий задачу</t>
  </si>
  <si>
    <t xml:space="preserve">Приоритет</t>
  </si>
  <si>
    <t xml:space="preserve">ТЗ</t>
  </si>
  <si>
    <t xml:space="preserve">менеджер</t>
  </si>
  <si>
    <t xml:space="preserve">обучение</t>
  </si>
  <si>
    <t xml:space="preserve">програмисты</t>
  </si>
  <si>
    <t xml:space="preserve">дизайн</t>
  </si>
  <si>
    <t xml:space="preserve">fron-end програмист</t>
  </si>
  <si>
    <t xml:space="preserve">back-end</t>
  </si>
  <si>
    <t xml:space="preserve">альфа тест</t>
  </si>
  <si>
    <t xml:space="preserve">бета тест</t>
  </si>
  <si>
    <t xml:space="preserve">наиболее вероятные</t>
  </si>
  <si>
    <t xml:space="preserve">оптимистичные</t>
  </si>
  <si>
    <t xml:space="preserve">пессимистичные</t>
  </si>
  <si>
    <t xml:space="preserve">начало</t>
  </si>
  <si>
    <t xml:space="preserve">конец</t>
  </si>
  <si>
    <t xml:space="preserve">Обучение</t>
  </si>
  <si>
    <t xml:space="preserve">Front-end разработка</t>
  </si>
  <si>
    <t xml:space="preserve">Back-end разработка</t>
  </si>
  <si>
    <t xml:space="preserve">альфа тестирование</t>
  </si>
  <si>
    <t xml:space="preserve">бета тестирование</t>
  </si>
  <si>
    <t xml:space="preserve">продолжительность(дней)</t>
  </si>
  <si>
    <t xml:space="preserve">ранние начало</t>
  </si>
  <si>
    <t xml:space="preserve">раннее окончание</t>
  </si>
  <si>
    <t xml:space="preserve">познее начало </t>
  </si>
  <si>
    <t xml:space="preserve">поздее окончание</t>
  </si>
  <si>
    <t xml:space="preserve">резервы времени</t>
  </si>
  <si>
    <t xml:space="preserve">-критический путь</t>
  </si>
  <si>
    <t xml:space="preserve">Сетевой график</t>
  </si>
  <si>
    <t xml:space="preserve">Вероятноть уложиться встроки - большая</t>
  </si>
  <si>
    <t xml:space="preserve">Нет необходимости привлекать новых стотрудников так как даже в писимистичном расчёте проект будет готов через -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</si>
</sst>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[$-419]d\ mmm;@"/>
    <numFmt numFmtId="167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9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0000"/>
        <bgColor rgb="FF80000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6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stacked"/>
        <c:varyColors val="0"/>
        <c:ser>
          <c:idx val="0"/>
          <c:order val="0"/>
          <c:tx>
            <c:strRef>
              <c:f>Лист1!$B$10</c:f>
              <c:strCache>
                <c:ptCount val="1"/>
                <c:pt idx="0">
                  <c:v>начало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Лист1!$A$2:$A$7</c:f>
              <c:strCache>
                <c:ptCount val="6"/>
                <c:pt idx="0">
                  <c:v>ТЗ</c:v>
                </c:pt>
                <c:pt idx="1">
                  <c:v>обучение</c:v>
                </c:pt>
                <c:pt idx="2">
                  <c:v>дизайн</c:v>
                </c:pt>
                <c:pt idx="3">
                  <c:v>back-end</c:v>
                </c:pt>
                <c:pt idx="4">
                  <c:v>альфа тест</c:v>
                </c:pt>
                <c:pt idx="5">
                  <c:v>бета тест</c:v>
                </c:pt>
              </c:strCache>
            </c:strRef>
          </c:cat>
          <c:val>
            <c:numRef>
              <c:f>Лист1!$B$11:$B$16</c:f>
              <c:numCache>
                <c:formatCode>General</c:formatCode>
                <c:ptCount val="6"/>
                <c:pt idx="0">
                  <c:v>44713</c:v>
                </c:pt>
                <c:pt idx="1">
                  <c:v>44716</c:v>
                </c:pt>
                <c:pt idx="2">
                  <c:v>44716</c:v>
                </c:pt>
                <c:pt idx="3">
                  <c:v>44736</c:v>
                </c:pt>
                <c:pt idx="4">
                  <c:v>44771</c:v>
                </c:pt>
                <c:pt idx="5">
                  <c:v>44781</c:v>
                </c:pt>
              </c:numCache>
            </c:numRef>
          </c:val>
        </c:ser>
        <c:ser>
          <c:idx val="1"/>
          <c:order val="1"/>
          <c:tx>
            <c:strRef>
              <c:f>Лист1!$C$1:$C$2</c:f>
              <c:strCache>
                <c:ptCount val="1"/>
                <c:pt idx="0">
                  <c:v>Наиболее вероятные 3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Лист1!$A$2:$A$7</c:f>
              <c:strCache>
                <c:ptCount val="6"/>
                <c:pt idx="0">
                  <c:v>ТЗ</c:v>
                </c:pt>
                <c:pt idx="1">
                  <c:v>обучение</c:v>
                </c:pt>
                <c:pt idx="2">
                  <c:v>дизайн</c:v>
                </c:pt>
                <c:pt idx="3">
                  <c:v>back-end</c:v>
                </c:pt>
                <c:pt idx="4">
                  <c:v>альфа тест</c:v>
                </c:pt>
                <c:pt idx="5">
                  <c:v>бета тест</c:v>
                </c:pt>
              </c:strCache>
            </c:strRef>
          </c:cat>
          <c:val>
            <c:numRef>
              <c:f>Лист1!$C$2:$C$7</c:f>
              <c:numCache>
                <c:formatCode>General</c:formatCode>
                <c:ptCount val="6"/>
                <c:pt idx="0">
                  <c:v>3</c:v>
                </c:pt>
                <c:pt idx="1">
                  <c:v>19</c:v>
                </c:pt>
                <c:pt idx="2">
                  <c:v>16</c:v>
                </c:pt>
                <c:pt idx="3">
                  <c:v>35</c:v>
                </c:pt>
                <c:pt idx="4">
                  <c:v>10</c:v>
                </c:pt>
                <c:pt idx="5">
                  <c:v>14</c:v>
                </c:pt>
              </c:numCache>
            </c:numRef>
          </c:val>
        </c:ser>
        <c:gapWidth val="182"/>
        <c:overlap val="100"/>
        <c:axId val="15223928"/>
        <c:axId val="69663231"/>
      </c:barChart>
      <c:catAx>
        <c:axId val="15223928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663231"/>
        <c:crosses val="autoZero"/>
        <c:auto val="1"/>
        <c:lblAlgn val="ctr"/>
        <c:lblOffset val="100"/>
        <c:noMultiLvlLbl val="0"/>
      </c:catAx>
      <c:valAx>
        <c:axId val="69663231"/>
        <c:scaling>
          <c:orientation val="minMax"/>
          <c:min val="4471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[$-419]d\ mmm;@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22392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7.xml"/><Relationship Id="rId2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19080</xdr:colOff>
      <xdr:row>0</xdr:row>
      <xdr:rowOff>43560</xdr:rowOff>
    </xdr:from>
    <xdr:to>
      <xdr:col>13</xdr:col>
      <xdr:colOff>2520</xdr:colOff>
      <xdr:row>6</xdr:row>
      <xdr:rowOff>190080</xdr:rowOff>
    </xdr:to>
    <xdr:graphicFrame>
      <xdr:nvGraphicFramePr>
        <xdr:cNvPr id="0" name="Диаграмма 3"/>
        <xdr:cNvGraphicFramePr/>
      </xdr:nvGraphicFramePr>
      <xdr:xfrm>
        <a:off x="9452160" y="43560"/>
        <a:ext cx="4362840" cy="174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547200</xdr:colOff>
      <xdr:row>29</xdr:row>
      <xdr:rowOff>16200</xdr:rowOff>
    </xdr:from>
    <xdr:to>
      <xdr:col>5</xdr:col>
      <xdr:colOff>316080</xdr:colOff>
      <xdr:row>36</xdr:row>
      <xdr:rowOff>114840</xdr:rowOff>
    </xdr:to>
    <xdr:pic>
      <xdr:nvPicPr>
        <xdr:cNvPr id="1" name="Рисунок 4" descr=""/>
        <xdr:cNvPicPr/>
      </xdr:nvPicPr>
      <xdr:blipFill>
        <a:blip r:embed="rId2"/>
        <a:stretch/>
      </xdr:blipFill>
      <xdr:spPr>
        <a:xfrm>
          <a:off x="547200" y="6255000"/>
          <a:ext cx="6998400" cy="13654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36.54"/>
    <col collapsed="false" customWidth="true" hidden="false" outlineLevel="0" max="2" min="2" style="0" width="16.69"/>
    <col collapsed="false" customWidth="true" hidden="false" outlineLevel="0" max="3" min="3" style="0" width="13.84"/>
    <col collapsed="false" customWidth="true" hidden="false" outlineLevel="0" max="4" min="4" style="0" width="16.69"/>
    <col collapsed="false" customWidth="true" hidden="false" outlineLevel="0" max="5" min="5" style="0" width="18.69"/>
    <col collapsed="false" customWidth="true" hidden="false" outlineLevel="0" max="6" min="6" style="0" width="12.54"/>
    <col collapsed="false" customWidth="true" hidden="false" outlineLevel="0" max="8" min="7" style="0" width="18.69"/>
  </cols>
  <sheetData>
    <row r="1" customFormat="false" ht="36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/>
      <c r="H1" s="6"/>
    </row>
    <row r="2" customFormat="false" ht="18" hidden="false" customHeight="false" outlineLevel="0" collapsed="false">
      <c r="A2" s="7" t="s">
        <v>6</v>
      </c>
      <c r="B2" s="8" t="n">
        <v>1</v>
      </c>
      <c r="C2" s="9" t="n">
        <v>3</v>
      </c>
      <c r="D2" s="1" t="n">
        <v>5</v>
      </c>
      <c r="E2" s="10" t="s">
        <v>7</v>
      </c>
      <c r="F2" s="11" t="n">
        <v>1</v>
      </c>
      <c r="H2" s="6"/>
    </row>
    <row r="3" customFormat="false" ht="18" hidden="false" customHeight="false" outlineLevel="0" collapsed="false">
      <c r="A3" s="1" t="s">
        <v>8</v>
      </c>
      <c r="B3" s="2" t="n">
        <v>7</v>
      </c>
      <c r="C3" s="2" t="n">
        <v>19</v>
      </c>
      <c r="D3" s="8" t="n">
        <v>25</v>
      </c>
      <c r="E3" s="12" t="s">
        <v>9</v>
      </c>
      <c r="F3" s="4" t="n">
        <v>2</v>
      </c>
      <c r="G3" s="5"/>
      <c r="H3" s="6"/>
    </row>
    <row r="4" customFormat="false" ht="18" hidden="false" customHeight="false" outlineLevel="0" collapsed="false">
      <c r="A4" s="7" t="s">
        <v>10</v>
      </c>
      <c r="B4" s="8" t="n">
        <v>5</v>
      </c>
      <c r="C4" s="8" t="n">
        <v>16</v>
      </c>
      <c r="D4" s="8" t="n">
        <v>21</v>
      </c>
      <c r="E4" s="12" t="s">
        <v>11</v>
      </c>
      <c r="F4" s="4" t="n">
        <v>2</v>
      </c>
      <c r="G4" s="5"/>
      <c r="H4" s="6"/>
    </row>
    <row r="5" customFormat="false" ht="18" hidden="false" customHeight="false" outlineLevel="0" collapsed="false">
      <c r="A5" s="7" t="s">
        <v>12</v>
      </c>
      <c r="B5" s="8" t="n">
        <v>21</v>
      </c>
      <c r="C5" s="8" t="n">
        <v>35</v>
      </c>
      <c r="D5" s="8" t="n">
        <v>45</v>
      </c>
      <c r="E5" s="12" t="s">
        <v>9</v>
      </c>
      <c r="F5" s="4" t="n">
        <v>3</v>
      </c>
      <c r="G5" s="5"/>
    </row>
    <row r="6" customFormat="false" ht="18" hidden="false" customHeight="false" outlineLevel="0" collapsed="false">
      <c r="A6" s="7" t="s">
        <v>13</v>
      </c>
      <c r="B6" s="8" t="n">
        <v>1</v>
      </c>
      <c r="C6" s="8" t="n">
        <v>10</v>
      </c>
      <c r="D6" s="8" t="n">
        <v>14</v>
      </c>
      <c r="E6" s="12" t="s">
        <v>9</v>
      </c>
      <c r="F6" s="4" t="n">
        <v>3</v>
      </c>
      <c r="G6" s="5"/>
    </row>
    <row r="7" customFormat="false" ht="18" hidden="false" customHeight="false" outlineLevel="0" collapsed="false">
      <c r="A7" s="1" t="s">
        <v>14</v>
      </c>
      <c r="B7" s="8" t="n">
        <v>2</v>
      </c>
      <c r="C7" s="8" t="n">
        <v>14</v>
      </c>
      <c r="D7" s="8" t="n">
        <v>20</v>
      </c>
      <c r="E7" s="13" t="s">
        <v>9</v>
      </c>
      <c r="F7" s="14" t="n">
        <v>3</v>
      </c>
      <c r="G7" s="5"/>
    </row>
    <row r="9" customFormat="false" ht="18" hidden="false" customHeight="true" outlineLevel="0" collapsed="false">
      <c r="A9" s="15"/>
      <c r="B9" s="16" t="s">
        <v>15</v>
      </c>
      <c r="C9" s="16"/>
      <c r="D9" s="17" t="s">
        <v>16</v>
      </c>
      <c r="E9" s="17"/>
      <c r="F9" s="18" t="s">
        <v>17</v>
      </c>
      <c r="G9" s="18"/>
      <c r="H9" s="19"/>
    </row>
    <row r="10" customFormat="false" ht="18" hidden="false" customHeight="false" outlineLevel="0" collapsed="false">
      <c r="A10" s="20"/>
      <c r="B10" s="15" t="s">
        <v>18</v>
      </c>
      <c r="C10" s="15" t="s">
        <v>19</v>
      </c>
      <c r="D10" s="15" t="s">
        <v>18</v>
      </c>
      <c r="E10" s="15" t="s">
        <v>19</v>
      </c>
      <c r="F10" s="15" t="s">
        <v>18</v>
      </c>
      <c r="G10" s="15" t="s">
        <v>19</v>
      </c>
      <c r="H10" s="19"/>
    </row>
    <row r="11" customFormat="false" ht="18" hidden="false" customHeight="false" outlineLevel="0" collapsed="false">
      <c r="A11" s="21" t="s">
        <v>6</v>
      </c>
      <c r="B11" s="22" t="n">
        <v>44713</v>
      </c>
      <c r="C11" s="22" t="n">
        <f aca="false">B11+C2</f>
        <v>44716</v>
      </c>
      <c r="D11" s="22" t="n">
        <v>44713</v>
      </c>
      <c r="E11" s="22" t="n">
        <f aca="false">D11+B2</f>
        <v>44714</v>
      </c>
      <c r="F11" s="22" t="n">
        <v>44713</v>
      </c>
      <c r="G11" s="22" t="n">
        <f aca="false">F11+D2</f>
        <v>44718</v>
      </c>
      <c r="H11" s="19"/>
    </row>
    <row r="12" customFormat="false" ht="18" hidden="false" customHeight="false" outlineLevel="0" collapsed="false">
      <c r="A12" s="21" t="s">
        <v>20</v>
      </c>
      <c r="B12" s="22" t="n">
        <f aca="false">C11</f>
        <v>44716</v>
      </c>
      <c r="C12" s="22" t="n">
        <f aca="false">B12+C3</f>
        <v>44735</v>
      </c>
      <c r="D12" s="22" t="n">
        <f aca="false">E11</f>
        <v>44714</v>
      </c>
      <c r="E12" s="22" t="n">
        <f aca="false">D12+B3</f>
        <v>44721</v>
      </c>
      <c r="F12" s="22" t="n">
        <f aca="false">G11</f>
        <v>44718</v>
      </c>
      <c r="G12" s="22" t="n">
        <f aca="false">F12+D3</f>
        <v>44743</v>
      </c>
      <c r="H12" s="19"/>
    </row>
    <row r="13" customFormat="false" ht="18" hidden="false" customHeight="false" outlineLevel="0" collapsed="false">
      <c r="A13" s="21" t="s">
        <v>21</v>
      </c>
      <c r="B13" s="22" t="n">
        <f aca="false">C11</f>
        <v>44716</v>
      </c>
      <c r="C13" s="22" t="n">
        <f aca="false">B13+C4</f>
        <v>44732</v>
      </c>
      <c r="D13" s="22" t="n">
        <f aca="false">E11</f>
        <v>44714</v>
      </c>
      <c r="E13" s="22" t="n">
        <f aca="false">D13+B4</f>
        <v>44719</v>
      </c>
      <c r="F13" s="22" t="n">
        <f aca="false">G11</f>
        <v>44718</v>
      </c>
      <c r="G13" s="22" t="n">
        <f aca="false">F13+D4</f>
        <v>44739</v>
      </c>
      <c r="H13" s="19"/>
    </row>
    <row r="14" customFormat="false" ht="18" hidden="false" customHeight="false" outlineLevel="0" collapsed="false">
      <c r="A14" s="21" t="s">
        <v>22</v>
      </c>
      <c r="B14" s="22" t="n">
        <f aca="false">IF(C12&gt;C13,C12,C13)+1</f>
        <v>44736</v>
      </c>
      <c r="C14" s="22" t="n">
        <f aca="false">B14+C5</f>
        <v>44771</v>
      </c>
      <c r="D14" s="22" t="n">
        <f aca="false">IF(E12&gt;E13,E12,E13)+1</f>
        <v>44722</v>
      </c>
      <c r="E14" s="22" t="n">
        <f aca="false">D14+B5</f>
        <v>44743</v>
      </c>
      <c r="F14" s="22" t="n">
        <f aca="false">IF(G12&gt;G13,G12,G13)+1</f>
        <v>44744</v>
      </c>
      <c r="G14" s="22" t="n">
        <f aca="false">F14+D5</f>
        <v>44789</v>
      </c>
      <c r="H14" s="19"/>
    </row>
    <row r="15" customFormat="false" ht="18" hidden="false" customHeight="false" outlineLevel="0" collapsed="false">
      <c r="A15" s="21" t="s">
        <v>23</v>
      </c>
      <c r="B15" s="22" t="n">
        <f aca="false">C14</f>
        <v>44771</v>
      </c>
      <c r="C15" s="22" t="n">
        <f aca="false">B15+C6</f>
        <v>44781</v>
      </c>
      <c r="D15" s="22" t="n">
        <f aca="false">E14</f>
        <v>44743</v>
      </c>
      <c r="E15" s="22" t="n">
        <f aca="false">D15+B6</f>
        <v>44744</v>
      </c>
      <c r="F15" s="22" t="n">
        <f aca="false">G14</f>
        <v>44789</v>
      </c>
      <c r="G15" s="22" t="n">
        <f aca="false">F15+D6</f>
        <v>44803</v>
      </c>
      <c r="H15" s="19"/>
    </row>
    <row r="16" customFormat="false" ht="18" hidden="false" customHeight="false" outlineLevel="0" collapsed="false">
      <c r="A16" s="21" t="s">
        <v>24</v>
      </c>
      <c r="B16" s="22" t="n">
        <f aca="false">C15</f>
        <v>44781</v>
      </c>
      <c r="C16" s="22" t="n">
        <f aca="false">B16+C7</f>
        <v>44795</v>
      </c>
      <c r="D16" s="22" t="n">
        <f aca="false">E15</f>
        <v>44744</v>
      </c>
      <c r="E16" s="22" t="n">
        <f aca="false">D16+B7</f>
        <v>44746</v>
      </c>
      <c r="F16" s="22" t="n">
        <f aca="false">G15</f>
        <v>44803</v>
      </c>
      <c r="G16" s="22" t="n">
        <f aca="false">F16+D7</f>
        <v>44823</v>
      </c>
      <c r="H16" s="19"/>
    </row>
    <row r="17" customFormat="false" ht="18" hidden="false" customHeight="false" outlineLevel="0" collapsed="false">
      <c r="A17" s="15" t="s">
        <v>25</v>
      </c>
      <c r="B17" s="23" t="n">
        <f aca="false">C16-B11</f>
        <v>82</v>
      </c>
      <c r="C17" s="23"/>
      <c r="D17" s="23" t="n">
        <f aca="false">E16-D11</f>
        <v>33</v>
      </c>
      <c r="E17" s="23"/>
      <c r="F17" s="23" t="n">
        <f aca="false">G16-F11</f>
        <v>110</v>
      </c>
      <c r="G17" s="23"/>
      <c r="H17" s="19"/>
    </row>
    <row r="20" customFormat="false" ht="14.25" hidden="false" customHeight="false" outlineLevel="0" collapsed="false">
      <c r="A20" s="24" t="s">
        <v>26</v>
      </c>
      <c r="B20" s="24" t="s">
        <v>27</v>
      </c>
      <c r="C20" s="24" t="s">
        <v>28</v>
      </c>
      <c r="D20" s="24" t="s">
        <v>29</v>
      </c>
      <c r="E20" s="24" t="s">
        <v>30</v>
      </c>
    </row>
    <row r="21" customFormat="false" ht="14.25" hidden="false" customHeight="false" outlineLevel="0" collapsed="false">
      <c r="A21" s="25" t="n">
        <f aca="false">B11</f>
        <v>44713</v>
      </c>
      <c r="B21" s="25" t="n">
        <f aca="false">C11</f>
        <v>44716</v>
      </c>
      <c r="C21" s="25" t="n">
        <f aca="false">B11</f>
        <v>44713</v>
      </c>
      <c r="D21" s="25" t="n">
        <f aca="false">C11</f>
        <v>44716</v>
      </c>
      <c r="E21" s="24" t="n">
        <f aca="false">D21-B21</f>
        <v>0</v>
      </c>
    </row>
    <row r="22" customFormat="false" ht="14.25" hidden="false" customHeight="false" outlineLevel="0" collapsed="false">
      <c r="A22" s="25" t="n">
        <f aca="false">B12</f>
        <v>44716</v>
      </c>
      <c r="B22" s="25" t="n">
        <f aca="false">C12</f>
        <v>44735</v>
      </c>
      <c r="C22" s="25" t="n">
        <f aca="false">B12</f>
        <v>44716</v>
      </c>
      <c r="D22" s="25" t="n">
        <f aca="false">C12</f>
        <v>44735</v>
      </c>
      <c r="E22" s="24" t="n">
        <f aca="false">D22-B22</f>
        <v>0</v>
      </c>
    </row>
    <row r="23" customFormat="false" ht="14.25" hidden="false" customHeight="false" outlineLevel="0" collapsed="false">
      <c r="A23" s="26" t="n">
        <f aca="false">B13</f>
        <v>44716</v>
      </c>
      <c r="B23" s="26" t="n">
        <f aca="false">C13</f>
        <v>44732</v>
      </c>
      <c r="C23" s="26" t="n">
        <f aca="false">D23-C4</f>
        <v>44719</v>
      </c>
      <c r="D23" s="26" t="n">
        <f aca="false">D22</f>
        <v>44735</v>
      </c>
      <c r="E23" s="24" t="n">
        <f aca="false">D23-B23</f>
        <v>3</v>
      </c>
    </row>
    <row r="24" customFormat="false" ht="14.25" hidden="false" customHeight="false" outlineLevel="0" collapsed="false">
      <c r="A24" s="25" t="n">
        <f aca="false">B14</f>
        <v>44736</v>
      </c>
      <c r="B24" s="25" t="n">
        <f aca="false">C14</f>
        <v>44771</v>
      </c>
      <c r="C24" s="25" t="n">
        <f aca="false">B14</f>
        <v>44736</v>
      </c>
      <c r="D24" s="25" t="n">
        <f aca="false">C14</f>
        <v>44771</v>
      </c>
      <c r="E24" s="24" t="n">
        <f aca="false">D24-B24</f>
        <v>0</v>
      </c>
    </row>
    <row r="25" customFormat="false" ht="14.25" hidden="false" customHeight="false" outlineLevel="0" collapsed="false">
      <c r="A25" s="25" t="n">
        <f aca="false">B15</f>
        <v>44771</v>
      </c>
      <c r="B25" s="25" t="n">
        <f aca="false">C15</f>
        <v>44781</v>
      </c>
      <c r="C25" s="25" t="n">
        <f aca="false">B15</f>
        <v>44771</v>
      </c>
      <c r="D25" s="25" t="n">
        <f aca="false">C15</f>
        <v>44781</v>
      </c>
      <c r="E25" s="24" t="n">
        <f aca="false">D25-B25</f>
        <v>0</v>
      </c>
    </row>
    <row r="26" customFormat="false" ht="14.25" hidden="false" customHeight="false" outlineLevel="0" collapsed="false">
      <c r="A26" s="25" t="n">
        <f aca="false">B16</f>
        <v>44781</v>
      </c>
      <c r="B26" s="25" t="n">
        <f aca="false">C16</f>
        <v>44795</v>
      </c>
      <c r="C26" s="25" t="n">
        <f aca="false">B16</f>
        <v>44781</v>
      </c>
      <c r="D26" s="25" t="n">
        <f aca="false">C16</f>
        <v>44795</v>
      </c>
      <c r="E26" s="24" t="n">
        <f aca="false">D26-B26</f>
        <v>0</v>
      </c>
    </row>
    <row r="27" customFormat="false" ht="14.25" hidden="false" customHeight="false" outlineLevel="0" collapsed="false">
      <c r="A27" s="27"/>
    </row>
    <row r="28" customFormat="false" ht="14.25" hidden="false" customHeight="false" outlineLevel="0" collapsed="false">
      <c r="A28" s="28"/>
      <c r="B28" s="29" t="s">
        <v>31</v>
      </c>
    </row>
    <row r="38" customFormat="false" ht="14.25" hidden="false" customHeight="false" outlineLevel="0" collapsed="false">
      <c r="B38" s="30" t="s">
        <v>32</v>
      </c>
      <c r="C38" s="30"/>
      <c r="D38" s="30"/>
      <c r="E38" s="30"/>
    </row>
    <row r="40" customFormat="false" ht="14.25" hidden="false" customHeight="false" outlineLevel="0" collapsed="false">
      <c r="A40" s="0" t="s">
        <v>33</v>
      </c>
    </row>
    <row r="42" customFormat="false" ht="14.25" hidden="false" customHeight="false" outlineLevel="0" collapsed="false">
      <c r="A42" s="31" t="s">
        <v>34</v>
      </c>
      <c r="B42" s="31"/>
      <c r="C42" s="31"/>
      <c r="D42" s="31"/>
      <c r="E42" s="31"/>
      <c r="F42" s="31"/>
      <c r="G42" s="31"/>
      <c r="H42" s="32" t="n">
        <f aca="false">F17</f>
        <v>110</v>
      </c>
    </row>
  </sheetData>
  <mergeCells count="8">
    <mergeCell ref="B9:C9"/>
    <mergeCell ref="D9:E9"/>
    <mergeCell ref="F9:G9"/>
    <mergeCell ref="B17:C17"/>
    <mergeCell ref="D17:E17"/>
    <mergeCell ref="F17:G17"/>
    <mergeCell ref="B38:E38"/>
    <mergeCell ref="A42:G4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2022-05-06T05:23:57Z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