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2"/>
  </bookViews>
  <sheets>
    <sheet name="Issues" sheetId="4" r:id="rId1"/>
    <sheet name="Median" sheetId="5" r:id="rId2"/>
    <sheet name="MedianByType" sheetId="6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3" i="6"/>
  <c r="K2"/>
  <c r="J3"/>
  <c r="J2"/>
  <c r="I3"/>
  <c r="I2"/>
  <c r="H3"/>
  <c r="H2"/>
  <c r="G3"/>
  <c r="G2"/>
  <c r="E144" i="5"/>
  <c r="K295" i="4"/>
  <c r="X294"/>
  <c r="X293"/>
  <c r="X292"/>
  <c r="J292" s="1"/>
  <c r="X291"/>
  <c r="J291" s="1"/>
  <c r="X290"/>
  <c r="J290" s="1"/>
  <c r="X289"/>
  <c r="J289" s="1"/>
  <c r="X288"/>
  <c r="J288" s="1"/>
  <c r="X287"/>
  <c r="X286"/>
  <c r="X285"/>
  <c r="J285" s="1"/>
  <c r="X284"/>
  <c r="J284" s="1"/>
  <c r="X283"/>
  <c r="J283" s="1"/>
  <c r="X282"/>
  <c r="J282" s="1"/>
  <c r="X281"/>
  <c r="J281" s="1"/>
  <c r="X280"/>
  <c r="J280" s="1"/>
  <c r="X279"/>
  <c r="J279" s="1"/>
  <c r="X278"/>
  <c r="J278" s="1"/>
  <c r="X277"/>
  <c r="X276"/>
  <c r="X275"/>
  <c r="J275" s="1"/>
  <c r="X274"/>
  <c r="J274" s="1"/>
  <c r="X273"/>
  <c r="J273" s="1"/>
  <c r="X272"/>
  <c r="J272" s="1"/>
  <c r="X271"/>
  <c r="X270"/>
  <c r="J270"/>
  <c r="X269"/>
  <c r="J269" s="1"/>
  <c r="X268"/>
  <c r="J268"/>
  <c r="X267"/>
  <c r="J267" s="1"/>
  <c r="X266"/>
  <c r="X265"/>
  <c r="X264"/>
  <c r="X263"/>
  <c r="J263" s="1"/>
  <c r="X262"/>
  <c r="J262" s="1"/>
  <c r="X261"/>
  <c r="X260"/>
  <c r="X259"/>
  <c r="X258"/>
  <c r="X257"/>
  <c r="X256"/>
  <c r="J256"/>
  <c r="X255"/>
  <c r="J255" s="1"/>
  <c r="X254"/>
  <c r="X253"/>
  <c r="J253" s="1"/>
  <c r="X252"/>
  <c r="X251"/>
  <c r="X250"/>
  <c r="J250" s="1"/>
  <c r="X249"/>
  <c r="J249" s="1"/>
  <c r="X248"/>
  <c r="J248" s="1"/>
  <c r="X247"/>
  <c r="J247" s="1"/>
  <c r="X246"/>
  <c r="X245"/>
  <c r="J245" s="1"/>
  <c r="X244"/>
  <c r="J244"/>
  <c r="X243"/>
  <c r="X242"/>
  <c r="X241"/>
  <c r="X240"/>
  <c r="X239"/>
  <c r="J239" s="1"/>
  <c r="X238"/>
  <c r="X237"/>
  <c r="J237" s="1"/>
  <c r="X236"/>
  <c r="J236" s="1"/>
  <c r="X235"/>
  <c r="X234"/>
  <c r="X233"/>
  <c r="X232"/>
  <c r="X231"/>
  <c r="J231" s="1"/>
  <c r="X230"/>
  <c r="X229"/>
  <c r="J229"/>
  <c r="X228"/>
  <c r="X227"/>
  <c r="J227" s="1"/>
  <c r="X226"/>
  <c r="J226" s="1"/>
  <c r="X225"/>
  <c r="X224"/>
  <c r="X223"/>
  <c r="J223" s="1"/>
  <c r="X222"/>
  <c r="J222" s="1"/>
  <c r="X221"/>
  <c r="X220"/>
  <c r="J220" s="1"/>
  <c r="X219"/>
  <c r="J219"/>
  <c r="X218"/>
  <c r="X217"/>
  <c r="J217" s="1"/>
  <c r="X216"/>
  <c r="X215"/>
  <c r="J215" s="1"/>
  <c r="X214"/>
  <c r="J214"/>
  <c r="X213"/>
  <c r="J213" s="1"/>
  <c r="X212"/>
  <c r="X211"/>
  <c r="J211" s="1"/>
  <c r="X210"/>
  <c r="X209"/>
  <c r="X208"/>
  <c r="J208" s="1"/>
  <c r="X207"/>
  <c r="J207" s="1"/>
  <c r="X206"/>
  <c r="X205"/>
  <c r="X204"/>
  <c r="X203"/>
  <c r="J203"/>
  <c r="X202"/>
  <c r="X201"/>
  <c r="J201" s="1"/>
  <c r="X200"/>
  <c r="X199"/>
  <c r="J199" s="1"/>
  <c r="X198"/>
  <c r="X197"/>
  <c r="X196"/>
  <c r="J196" s="1"/>
  <c r="X195"/>
  <c r="X194"/>
  <c r="J194" s="1"/>
  <c r="X193"/>
  <c r="X192"/>
  <c r="J192"/>
  <c r="X191"/>
  <c r="X190"/>
  <c r="J190" s="1"/>
  <c r="X189"/>
  <c r="X188"/>
  <c r="X187"/>
  <c r="X186"/>
  <c r="X185"/>
  <c r="J185" s="1"/>
  <c r="X184"/>
  <c r="X183"/>
  <c r="X182"/>
  <c r="J182" s="1"/>
  <c r="X181"/>
  <c r="J181" s="1"/>
  <c r="X180"/>
  <c r="X179"/>
  <c r="J179" s="1"/>
  <c r="X178"/>
  <c r="X177"/>
  <c r="X176"/>
  <c r="X175"/>
  <c r="X174"/>
  <c r="X173"/>
  <c r="X172"/>
  <c r="X171"/>
  <c r="J171" s="1"/>
  <c r="X170"/>
  <c r="J170" s="1"/>
  <c r="X169"/>
  <c r="X168"/>
  <c r="J168"/>
  <c r="X167"/>
  <c r="X166"/>
  <c r="J166" s="1"/>
  <c r="X165"/>
  <c r="J165" s="1"/>
  <c r="X164"/>
  <c r="X163"/>
  <c r="J163"/>
  <c r="X162"/>
  <c r="X161"/>
  <c r="X160"/>
  <c r="J160"/>
  <c r="X159"/>
  <c r="J159" s="1"/>
  <c r="X158"/>
  <c r="X157"/>
  <c r="J157" s="1"/>
  <c r="X156"/>
  <c r="X155"/>
  <c r="J155"/>
  <c r="X154"/>
  <c r="X153"/>
  <c r="J153" s="1"/>
  <c r="X152"/>
  <c r="J152" s="1"/>
  <c r="X151"/>
  <c r="J151" s="1"/>
  <c r="X150"/>
  <c r="X149"/>
  <c r="J149" s="1"/>
  <c r="X148"/>
  <c r="X147"/>
  <c r="J147" s="1"/>
  <c r="X146"/>
  <c r="J146" s="1"/>
  <c r="X145"/>
  <c r="J145" s="1"/>
  <c r="X144"/>
  <c r="X143"/>
  <c r="X142"/>
  <c r="X141"/>
  <c r="X140"/>
  <c r="X139"/>
  <c r="J139"/>
  <c r="X138"/>
  <c r="J138" s="1"/>
  <c r="X137"/>
  <c r="J137"/>
  <c r="X136"/>
  <c r="J136" s="1"/>
  <c r="X135"/>
  <c r="X134"/>
  <c r="X133"/>
  <c r="X132"/>
  <c r="J132" s="1"/>
  <c r="X131"/>
  <c r="X130"/>
  <c r="J130" s="1"/>
  <c r="X129"/>
  <c r="X128"/>
  <c r="X127"/>
  <c r="J127" s="1"/>
  <c r="X126"/>
  <c r="X125"/>
  <c r="X124"/>
  <c r="X123"/>
  <c r="X122"/>
  <c r="X121"/>
  <c r="J121" s="1"/>
  <c r="X120"/>
  <c r="X119"/>
  <c r="X118"/>
  <c r="J118" s="1"/>
  <c r="X117"/>
  <c r="J117" s="1"/>
  <c r="X116"/>
  <c r="X115"/>
  <c r="X114"/>
  <c r="J114" s="1"/>
  <c r="X113"/>
  <c r="J113" s="1"/>
  <c r="X112"/>
  <c r="J112" s="1"/>
  <c r="X111"/>
  <c r="X110"/>
  <c r="J110" s="1"/>
  <c r="X109"/>
  <c r="X108"/>
  <c r="J108" s="1"/>
  <c r="X107"/>
  <c r="J107" s="1"/>
  <c r="X106"/>
  <c r="X105"/>
  <c r="X104"/>
  <c r="J104" s="1"/>
  <c r="X103"/>
  <c r="X102"/>
  <c r="X101"/>
  <c r="J101" s="1"/>
  <c r="X100"/>
  <c r="X99"/>
  <c r="X98"/>
  <c r="J98" s="1"/>
  <c r="X97"/>
  <c r="X96"/>
  <c r="J96" s="1"/>
  <c r="X95"/>
  <c r="J95"/>
  <c r="X94"/>
  <c r="J94" s="1"/>
  <c r="X93"/>
  <c r="X92"/>
  <c r="J92" s="1"/>
  <c r="X91"/>
  <c r="X90"/>
  <c r="J90"/>
  <c r="X89"/>
  <c r="X88"/>
  <c r="X87"/>
  <c r="X86"/>
  <c r="J86" s="1"/>
  <c r="X85"/>
  <c r="J85" s="1"/>
  <c r="X84"/>
  <c r="X83"/>
  <c r="X82"/>
  <c r="X81"/>
  <c r="X80"/>
  <c r="J80" s="1"/>
  <c r="X79"/>
  <c r="J79" s="1"/>
  <c r="X78"/>
  <c r="J78" s="1"/>
  <c r="X77"/>
  <c r="X76"/>
  <c r="J76"/>
  <c r="X75"/>
  <c r="X74"/>
  <c r="J74" s="1"/>
  <c r="X73"/>
  <c r="J73" s="1"/>
  <c r="X72"/>
  <c r="X71"/>
  <c r="X70"/>
  <c r="X69"/>
  <c r="X68"/>
  <c r="J68" s="1"/>
  <c r="X67"/>
  <c r="X66"/>
  <c r="J66" s="1"/>
  <c r="X65"/>
  <c r="J65"/>
  <c r="X64"/>
  <c r="X63"/>
  <c r="X62"/>
  <c r="J62"/>
  <c r="X61"/>
  <c r="J61" s="1"/>
  <c r="X60"/>
  <c r="J60"/>
  <c r="X59"/>
  <c r="J59" s="1"/>
  <c r="X58"/>
  <c r="X57"/>
  <c r="J57" s="1"/>
  <c r="X56"/>
  <c r="X55"/>
  <c r="J55"/>
  <c r="X54"/>
  <c r="J54" s="1"/>
  <c r="X53"/>
  <c r="J53"/>
  <c r="X52"/>
  <c r="J52" s="1"/>
  <c r="X51"/>
  <c r="X50"/>
  <c r="J50" s="1"/>
  <c r="X49"/>
  <c r="J49" s="1"/>
  <c r="X48"/>
  <c r="J48" s="1"/>
  <c r="X47"/>
  <c r="X46"/>
  <c r="X45"/>
  <c r="J45" s="1"/>
  <c r="X44"/>
  <c r="J44" s="1"/>
  <c r="X43"/>
  <c r="J43" s="1"/>
  <c r="X42"/>
  <c r="J42" s="1"/>
  <c r="X41"/>
  <c r="X40"/>
  <c r="J40" s="1"/>
  <c r="X39"/>
  <c r="J39"/>
  <c r="X38"/>
  <c r="J38" s="1"/>
  <c r="X37"/>
  <c r="X36"/>
  <c r="J36" s="1"/>
  <c r="X35"/>
  <c r="J35" s="1"/>
  <c r="X34"/>
  <c r="X33"/>
  <c r="J33" s="1"/>
  <c r="X32"/>
  <c r="J32"/>
  <c r="X31"/>
  <c r="J31" s="1"/>
  <c r="X30"/>
  <c r="J30"/>
  <c r="X29"/>
  <c r="J29" s="1"/>
  <c r="X28"/>
  <c r="J28"/>
  <c r="X27"/>
  <c r="J27" s="1"/>
  <c r="X26"/>
  <c r="J26"/>
  <c r="X25"/>
  <c r="J25" s="1"/>
  <c r="X24"/>
  <c r="J24"/>
  <c r="X23"/>
  <c r="X22"/>
  <c r="J22" s="1"/>
  <c r="X21"/>
  <c r="J21" s="1"/>
  <c r="X20"/>
  <c r="J20" s="1"/>
  <c r="X19"/>
  <c r="J19" s="1"/>
  <c r="X18"/>
  <c r="J18" s="1"/>
  <c r="X17"/>
  <c r="J17" s="1"/>
  <c r="X16"/>
  <c r="J16" s="1"/>
  <c r="X15"/>
  <c r="X14"/>
  <c r="J14" s="1"/>
  <c r="X13"/>
  <c r="J13"/>
  <c r="X12"/>
  <c r="J12" s="1"/>
  <c r="X11"/>
  <c r="J11"/>
  <c r="X10"/>
  <c r="J10" s="1"/>
  <c r="X9"/>
  <c r="J9"/>
  <c r="X8"/>
  <c r="J8" s="1"/>
  <c r="X7"/>
  <c r="J7"/>
  <c r="X6"/>
  <c r="X5"/>
  <c r="J5" s="1"/>
  <c r="X4"/>
  <c r="J4" s="1"/>
  <c r="X3"/>
  <c r="J3" s="1"/>
  <c r="X2"/>
  <c r="X295" s="1"/>
  <c r="E143" i="5" l="1"/>
  <c r="J2" i="4"/>
  <c r="J295" l="1"/>
  <c r="J296"/>
</calcChain>
</file>

<file path=xl/comments1.xml><?xml version="1.0" encoding="utf-8"?>
<comments xmlns="http://schemas.openxmlformats.org/spreadsheetml/2006/main">
  <authors>
    <author>Autor</author>
  </authors>
  <commentList>
    <comment ref="K1" authorId="0">
      <text>
        <r>
          <rPr>
            <b/>
            <sz val="11"/>
            <color indexed="81"/>
            <rFont val="Tahoma"/>
            <family val="2"/>
          </rPr>
          <t xml:space="preserve">Autor:
Quatidade em linhas de código
</t>
        </r>
        <r>
          <rPr>
            <sz val="11"/>
            <color indexed="81"/>
            <rFont val="Tahoma"/>
            <family val="2"/>
          </rPr>
          <t xml:space="preserve">
git log --all --grep='EXS-495' 
git show 76a5654c731c995e485927f313b520ae9ee62481 </t>
        </r>
      </text>
    </comment>
  </commentList>
</comments>
</file>

<file path=xl/sharedStrings.xml><?xml version="1.0" encoding="utf-8"?>
<sst xmlns="http://schemas.openxmlformats.org/spreadsheetml/2006/main" count="2461" uniqueCount="76">
  <si>
    <t>Issue Type</t>
  </si>
  <si>
    <t>Issue key</t>
  </si>
  <si>
    <t>Assignee</t>
  </si>
  <si>
    <t>Reporter</t>
  </si>
  <si>
    <t>Priority</t>
  </si>
  <si>
    <t>Status</t>
  </si>
  <si>
    <t>Resolution</t>
  </si>
  <si>
    <t>Created</t>
  </si>
  <si>
    <t>Updated</t>
  </si>
  <si>
    <t>Alterou um clone?</t>
  </si>
  <si>
    <t>Alterou um clone classes Junho?</t>
  </si>
  <si>
    <t>Alterou um clone classes Julho?</t>
  </si>
  <si>
    <t>Alterou um clone classes Agosto?</t>
  </si>
  <si>
    <t>Alterou um clone classes Setembro?</t>
  </si>
  <si>
    <t>Alterou um clone classes Outubro?</t>
  </si>
  <si>
    <t>Alterou um clone classes Novembro?</t>
  </si>
  <si>
    <t>Alterou um clone classes Dezembro?</t>
  </si>
  <si>
    <t>Alterou um clone classes Janeiro?</t>
  </si>
  <si>
    <t>Alterou um clone classes Fevereiro?</t>
  </si>
  <si>
    <t>Alterou um clone classes Março?</t>
  </si>
  <si>
    <t>Alterou um clone classes Abril?</t>
  </si>
  <si>
    <t>Alterou um clone classes Maio?</t>
  </si>
  <si>
    <t>Alterou um clone classes Junho 2017?</t>
  </si>
  <si>
    <t>Qtd Linhas de código</t>
  </si>
  <si>
    <t>Tempo Gasto (minutos)</t>
  </si>
  <si>
    <t>Development</t>
  </si>
  <si>
    <t>diegosousa</t>
  </si>
  <si>
    <t>Major</t>
  </si>
  <si>
    <t>Resolved</t>
  </si>
  <si>
    <t>Fixed</t>
  </si>
  <si>
    <t>fabiomelo</t>
  </si>
  <si>
    <t>Bug</t>
  </si>
  <si>
    <t>Closed</t>
  </si>
  <si>
    <t>biancareboucas</t>
  </si>
  <si>
    <t>Blocker</t>
  </si>
  <si>
    <t>Não encontrado</t>
  </si>
  <si>
    <t>Improvement</t>
  </si>
  <si>
    <t>New Feature</t>
  </si>
  <si>
    <t>Critical</t>
  </si>
  <si>
    <t>Won't Fix</t>
  </si>
  <si>
    <t>Task</t>
  </si>
  <si>
    <t>Blocked</t>
  </si>
  <si>
    <t>rafaellima</t>
  </si>
  <si>
    <t>Already Implemented</t>
  </si>
  <si>
    <t>Requirement</t>
  </si>
  <si>
    <t>Open</t>
  </si>
  <si>
    <t>Change</t>
  </si>
  <si>
    <t>Duplicate</t>
  </si>
  <si>
    <t>Cannot Reproduce</t>
  </si>
  <si>
    <t>Doubt</t>
  </si>
  <si>
    <t>felipebarreto</t>
  </si>
  <si>
    <t>pedronobre</t>
  </si>
  <si>
    <t>Reviewing</t>
  </si>
  <si>
    <t>Minor</t>
  </si>
  <si>
    <t>Trivial</t>
  </si>
  <si>
    <t>In Progress</t>
  </si>
  <si>
    <t>alisson</t>
  </si>
  <si>
    <t>netoreboucas</t>
  </si>
  <si>
    <t>Unresolved</t>
  </si>
  <si>
    <t>Mediana Junho</t>
  </si>
  <si>
    <t>Mediana Julho</t>
  </si>
  <si>
    <t>Mediana Agosto</t>
  </si>
  <si>
    <t>Mediana Setembro</t>
  </si>
  <si>
    <t>Mediana Outubro</t>
  </si>
  <si>
    <t>Mediana Novembro</t>
  </si>
  <si>
    <t>Mediana Dezembro</t>
  </si>
  <si>
    <t>Mediana Janeiro</t>
  </si>
  <si>
    <t>Mediana Fevereiro</t>
  </si>
  <si>
    <t>Mediana Março</t>
  </si>
  <si>
    <t>Mediana Abril</t>
  </si>
  <si>
    <t>Mediana Maio</t>
  </si>
  <si>
    <t xml:space="preserve">Mediana Junho </t>
  </si>
  <si>
    <t>Sim</t>
  </si>
  <si>
    <t>Não</t>
  </si>
  <si>
    <t xml:space="preserve">Bug </t>
  </si>
  <si>
    <t>Develop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</si>
</sst>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u/>
      <sz val="9.9"/>
      <color theme="10"/>
      <name val="Calibri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83FF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583FF"/>
        <bgColor indexed="64"/>
      </patternFill>
    </fill>
    <fill>
      <patternFill patternType="solid">
        <fgColor rgb="FFFF9C83"/>
        <bgColor indexed="64"/>
      </patternFill>
    </fill>
    <fill>
      <patternFill patternType="solid">
        <fgColor rgb="FFFFDA83"/>
        <bgColor indexed="64"/>
      </patternFill>
    </fill>
    <fill>
      <patternFill patternType="solid">
        <fgColor rgb="FF009679"/>
        <bgColor indexed="64"/>
      </patternFill>
    </fill>
    <fill>
      <patternFill patternType="solid">
        <fgColor rgb="FF6000EE"/>
        <bgColor indexed="64"/>
      </patternFill>
    </fill>
    <fill>
      <patternFill patternType="solid">
        <fgColor rgb="FFF22E00"/>
        <bgColor indexed="64"/>
      </patternFill>
    </fill>
    <fill>
      <patternFill patternType="solid">
        <fgColor rgb="FFFAAD00"/>
        <bgColor indexed="64"/>
      </patternFill>
    </fill>
    <fill>
      <patternFill patternType="solid">
        <fgColor rgb="FFC5FFF4"/>
        <bgColor indexed="64"/>
      </patternFill>
    </fill>
    <fill>
      <patternFill patternType="solid">
        <fgColor rgb="FFDFC9FF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EEC9"/>
        <bgColor indexed="64"/>
      </patternFill>
    </fill>
    <fill>
      <patternFill patternType="solid">
        <fgColor rgb="FFDAD2F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Font="1" applyAlignment="1"/>
    <xf numFmtId="0" fontId="2" fillId="0" borderId="0" xfId="1" applyFont="1" applyAlignment="1">
      <alignment horizontal="center" vertical="center"/>
    </xf>
    <xf numFmtId="22" fontId="1" fillId="2" borderId="0" xfId="1" applyNumberFormat="1" applyFill="1" applyAlignment="1">
      <alignment horizontal="center" vertical="center"/>
    </xf>
    <xf numFmtId="22" fontId="1" fillId="0" borderId="0" xfId="1" applyNumberForma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0" borderId="0" xfId="1"/>
    <xf numFmtId="0" fontId="1" fillId="0" borderId="0" xfId="1" applyFont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22" fontId="1" fillId="4" borderId="0" xfId="1" applyNumberFormat="1" applyFill="1" applyAlignment="1">
      <alignment horizontal="center" vertical="center"/>
    </xf>
    <xf numFmtId="22" fontId="1" fillId="5" borderId="0" xfId="1" applyNumberFormat="1" applyFill="1" applyAlignment="1">
      <alignment horizontal="center" vertical="center"/>
    </xf>
    <xf numFmtId="22" fontId="1" fillId="6" borderId="0" xfId="1" applyNumberFormat="1" applyFill="1" applyAlignment="1">
      <alignment horizontal="center" vertical="center"/>
    </xf>
    <xf numFmtId="22" fontId="1" fillId="7" borderId="0" xfId="1" applyNumberFormat="1" applyFill="1" applyAlignment="1">
      <alignment horizontal="center" vertical="center"/>
    </xf>
    <xf numFmtId="22" fontId="1" fillId="8" borderId="0" xfId="1" applyNumberFormat="1" applyFill="1" applyAlignment="1">
      <alignment horizontal="center" vertical="center"/>
    </xf>
    <xf numFmtId="22" fontId="1" fillId="9" borderId="0" xfId="1" applyNumberFormat="1" applyFill="1" applyAlignment="1">
      <alignment horizontal="center" vertical="center"/>
    </xf>
    <xf numFmtId="22" fontId="1" fillId="10" borderId="0" xfId="1" applyNumberFormat="1" applyFill="1" applyAlignment="1">
      <alignment horizontal="center" vertical="center"/>
    </xf>
    <xf numFmtId="22" fontId="1" fillId="11" borderId="0" xfId="1" applyNumberFormat="1" applyFill="1" applyAlignment="1">
      <alignment horizontal="center" vertical="center"/>
    </xf>
    <xf numFmtId="22" fontId="1" fillId="12" borderId="0" xfId="1" applyNumberFormat="1" applyFill="1" applyAlignment="1">
      <alignment horizontal="center" vertical="center"/>
    </xf>
    <xf numFmtId="22" fontId="1" fillId="13" borderId="0" xfId="1" applyNumberFormat="1" applyFill="1" applyAlignment="1">
      <alignment horizontal="center" vertical="center"/>
    </xf>
    <xf numFmtId="22" fontId="1" fillId="14" borderId="0" xfId="1" applyNumberFormat="1" applyFill="1" applyAlignment="1">
      <alignment horizontal="center" vertical="center"/>
    </xf>
    <xf numFmtId="22" fontId="1" fillId="15" borderId="0" xfId="1" applyNumberFormat="1" applyFill="1" applyAlignment="1">
      <alignment horizontal="center" vertical="center"/>
    </xf>
    <xf numFmtId="22" fontId="1" fillId="0" borderId="0" xfId="1" applyNumberFormat="1" applyFont="1" applyAlignment="1">
      <alignment horizontal="center" vertical="center"/>
    </xf>
    <xf numFmtId="0" fontId="4" fillId="0" borderId="0" xfId="2" applyAlignment="1" applyProtection="1"/>
    <xf numFmtId="0" fontId="1" fillId="0" borderId="0" xfId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xceljet.net/excel-functions/excel-countif-function" TargetMode="External"/><Relationship Id="rId1" Type="http://schemas.openxmlformats.org/officeDocument/2006/relationships/hyperlink" Target="https://exceljet.net/excel-functions/excel-countif-functio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celjet.net/excel-functions/excel-countif-function" TargetMode="External"/><Relationship Id="rId1" Type="http://schemas.openxmlformats.org/officeDocument/2006/relationships/hyperlink" Target="https://exceljet.net/excel-functions/excel-countif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96"/>
  <sheetViews>
    <sheetView topLeftCell="A272" zoomScale="70" zoomScaleNormal="70" workbookViewId="0">
      <selection activeCell="J295" sqref="J295"/>
    </sheetView>
  </sheetViews>
  <sheetFormatPr defaultRowHeight="15"/>
  <cols>
    <col min="1" max="1" width="13.28515625" style="2" bestFit="1" customWidth="1"/>
    <col min="2" max="2" width="9.140625" style="2"/>
    <col min="3" max="4" width="14.85546875" style="2" bestFit="1" customWidth="1"/>
    <col min="5" max="5" width="7.5703125" style="2" bestFit="1" customWidth="1"/>
    <col min="6" max="6" width="10.7109375" style="2" bestFit="1" customWidth="1"/>
    <col min="7" max="7" width="20.7109375" style="2" bestFit="1" customWidth="1"/>
    <col min="8" max="9" width="17.140625" style="2" bestFit="1" customWidth="1"/>
    <col min="10" max="10" width="19.28515625" style="2" bestFit="1" customWidth="1"/>
    <col min="11" max="11" width="33.85546875" style="2" customWidth="1"/>
    <col min="12" max="12" width="33.42578125" style="2" bestFit="1" customWidth="1"/>
    <col min="13" max="13" width="34.85546875" style="2" bestFit="1" customWidth="1"/>
    <col min="14" max="14" width="37.7109375" style="2" bestFit="1" customWidth="1"/>
    <col min="15" max="15" width="36" style="2" bestFit="1" customWidth="1"/>
    <col min="16" max="16" width="38.140625" style="2" bestFit="1" customWidth="1"/>
    <col min="17" max="17" width="38.140625" style="2" customWidth="1"/>
    <col min="18" max="18" width="35.28515625" style="2" bestFit="1" customWidth="1"/>
    <col min="19" max="19" width="37.42578125" style="2" bestFit="1" customWidth="1"/>
    <col min="20" max="20" width="34.140625" style="2" bestFit="1" customWidth="1"/>
    <col min="21" max="21" width="32.85546875" style="2" bestFit="1" customWidth="1"/>
    <col min="22" max="22" width="33.140625" style="2" bestFit="1" customWidth="1"/>
    <col min="23" max="23" width="38.85546875" style="2" bestFit="1" customWidth="1"/>
    <col min="24" max="24" width="22" style="2" bestFit="1" customWidth="1"/>
    <col min="25" max="25" width="24.5703125" style="2" bestFit="1" customWidth="1"/>
    <col min="26" max="16384" width="9.140625" style="2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5.75">
      <c r="A2" s="1" t="s">
        <v>25</v>
      </c>
      <c r="B2" s="3">
        <v>491</v>
      </c>
      <c r="C2" s="1" t="s">
        <v>26</v>
      </c>
      <c r="D2" s="1" t="s">
        <v>26</v>
      </c>
      <c r="E2" s="1" t="s">
        <v>27</v>
      </c>
      <c r="F2" s="1" t="s">
        <v>28</v>
      </c>
      <c r="G2" s="1" t="s">
        <v>29</v>
      </c>
      <c r="H2" s="4">
        <v>42541.561111111114</v>
      </c>
      <c r="I2" s="5">
        <v>42584.35833333333</v>
      </c>
      <c r="J2" s="6" t="str">
        <f>IF(X2=0,"Não","Sim")</f>
        <v>Sim</v>
      </c>
      <c r="K2" s="7">
        <v>1</v>
      </c>
      <c r="L2" s="8">
        <v>0</v>
      </c>
      <c r="M2" s="9">
        <v>38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9">
        <f t="shared" ref="X2:X65" si="0">SUM(K2:W2)</f>
        <v>39</v>
      </c>
      <c r="Y2" s="11">
        <v>210</v>
      </c>
    </row>
    <row r="3" spans="1:25" ht="15.75">
      <c r="A3" s="1" t="s">
        <v>25</v>
      </c>
      <c r="B3" s="3">
        <v>492</v>
      </c>
      <c r="C3" s="1" t="s">
        <v>30</v>
      </c>
      <c r="D3" s="1" t="s">
        <v>26</v>
      </c>
      <c r="E3" s="1" t="s">
        <v>27</v>
      </c>
      <c r="F3" s="1" t="s">
        <v>28</v>
      </c>
      <c r="G3" s="1" t="s">
        <v>29</v>
      </c>
      <c r="H3" s="4">
        <v>42541.564583333333</v>
      </c>
      <c r="I3" s="5">
        <v>42552.443749999999</v>
      </c>
      <c r="J3" s="6" t="str">
        <f>IF(X3=0,"Não","Sim")</f>
        <v>Sim</v>
      </c>
      <c r="K3" s="9">
        <v>0</v>
      </c>
      <c r="L3" s="8">
        <v>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9">
        <f t="shared" si="0"/>
        <v>2</v>
      </c>
      <c r="Y3" s="11">
        <v>300</v>
      </c>
    </row>
    <row r="4" spans="1:25" ht="15.75">
      <c r="A4" s="1" t="s">
        <v>31</v>
      </c>
      <c r="B4" s="3">
        <v>493</v>
      </c>
      <c r="C4" s="1" t="s">
        <v>26</v>
      </c>
      <c r="D4" s="1" t="s">
        <v>26</v>
      </c>
      <c r="E4" s="1" t="s">
        <v>27</v>
      </c>
      <c r="F4" s="1" t="s">
        <v>32</v>
      </c>
      <c r="G4" s="1" t="s">
        <v>29</v>
      </c>
      <c r="H4" s="4">
        <v>42542.462500000001</v>
      </c>
      <c r="I4" s="5">
        <v>42642.424305555556</v>
      </c>
      <c r="J4" s="6" t="str">
        <f>IF(X4=0,"Não","Sim")</f>
        <v>Sim</v>
      </c>
      <c r="K4" s="1">
        <v>0</v>
      </c>
      <c r="L4" s="9">
        <v>0</v>
      </c>
      <c r="M4" s="9">
        <v>5</v>
      </c>
      <c r="N4" s="9">
        <v>5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9">
        <f t="shared" si="0"/>
        <v>10</v>
      </c>
      <c r="Y4" s="11">
        <v>0</v>
      </c>
    </row>
    <row r="5" spans="1:25" ht="15.75">
      <c r="A5" s="1" t="s">
        <v>25</v>
      </c>
      <c r="B5" s="3">
        <v>494</v>
      </c>
      <c r="C5" s="1" t="s">
        <v>33</v>
      </c>
      <c r="D5" s="1" t="s">
        <v>30</v>
      </c>
      <c r="E5" s="1" t="s">
        <v>34</v>
      </c>
      <c r="F5" s="1" t="s">
        <v>28</v>
      </c>
      <c r="G5" s="1" t="s">
        <v>29</v>
      </c>
      <c r="H5" s="4">
        <v>42542.645138888889</v>
      </c>
      <c r="I5" s="5">
        <v>42559.688194444447</v>
      </c>
      <c r="J5" s="6" t="str">
        <f>IF(X5=0,"Não","Sim")</f>
        <v>Não</v>
      </c>
      <c r="K5" s="9">
        <v>0</v>
      </c>
      <c r="L5" s="12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9">
        <f t="shared" si="0"/>
        <v>0</v>
      </c>
      <c r="Y5" s="11">
        <v>60</v>
      </c>
    </row>
    <row r="6" spans="1:25" ht="15.75">
      <c r="A6" s="1" t="s">
        <v>31</v>
      </c>
      <c r="B6" s="3">
        <v>495</v>
      </c>
      <c r="C6" s="1" t="s">
        <v>26</v>
      </c>
      <c r="D6" s="1" t="s">
        <v>26</v>
      </c>
      <c r="E6" s="1" t="s">
        <v>27</v>
      </c>
      <c r="F6" s="1" t="s">
        <v>28</v>
      </c>
      <c r="G6" s="1" t="s">
        <v>29</v>
      </c>
      <c r="H6" s="4">
        <v>42542.739583333336</v>
      </c>
      <c r="I6" s="5">
        <v>42552.443749999999</v>
      </c>
      <c r="J6" s="13" t="s">
        <v>35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f t="shared" si="0"/>
        <v>0</v>
      </c>
      <c r="Y6" s="11">
        <v>0</v>
      </c>
    </row>
    <row r="7" spans="1:25" ht="15.75">
      <c r="A7" s="1" t="s">
        <v>31</v>
      </c>
      <c r="B7" s="3">
        <v>496</v>
      </c>
      <c r="C7" s="1" t="s">
        <v>26</v>
      </c>
      <c r="D7" s="1" t="s">
        <v>26</v>
      </c>
      <c r="E7" s="1" t="s">
        <v>27</v>
      </c>
      <c r="F7" s="1" t="s">
        <v>28</v>
      </c>
      <c r="G7" s="1" t="s">
        <v>29</v>
      </c>
      <c r="H7" s="4">
        <v>42544.693055555559</v>
      </c>
      <c r="I7" s="5">
        <v>42584.35833333333</v>
      </c>
      <c r="J7" s="6" t="str">
        <f t="shared" ref="J7:J14" si="1">IF(X7=0,"Não","Sim")</f>
        <v>Sim</v>
      </c>
      <c r="K7" s="9">
        <v>5</v>
      </c>
      <c r="L7" s="1">
        <v>0</v>
      </c>
      <c r="M7" s="9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9">
        <f t="shared" si="0"/>
        <v>5</v>
      </c>
      <c r="Y7" s="11">
        <v>120</v>
      </c>
    </row>
    <row r="8" spans="1:25" ht="15.75">
      <c r="A8" s="1" t="s">
        <v>31</v>
      </c>
      <c r="B8" s="3">
        <v>497</v>
      </c>
      <c r="C8" s="1" t="s">
        <v>26</v>
      </c>
      <c r="D8" s="1" t="s">
        <v>26</v>
      </c>
      <c r="E8" s="1" t="s">
        <v>34</v>
      </c>
      <c r="F8" s="1" t="s">
        <v>28</v>
      </c>
      <c r="G8" s="1" t="s">
        <v>29</v>
      </c>
      <c r="H8" s="4">
        <v>42545.493750000001</v>
      </c>
      <c r="I8" s="5">
        <v>42552.443749999999</v>
      </c>
      <c r="J8" s="6" t="str">
        <f t="shared" si="1"/>
        <v>Sim</v>
      </c>
      <c r="K8" s="9">
        <v>0</v>
      </c>
      <c r="L8" s="1">
        <v>28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9">
        <f t="shared" si="0"/>
        <v>28</v>
      </c>
      <c r="Y8" s="11">
        <v>0</v>
      </c>
    </row>
    <row r="9" spans="1:25" ht="15.75">
      <c r="A9" s="1" t="s">
        <v>31</v>
      </c>
      <c r="B9" s="3">
        <v>498</v>
      </c>
      <c r="C9" s="1" t="s">
        <v>26</v>
      </c>
      <c r="D9" s="1" t="s">
        <v>26</v>
      </c>
      <c r="E9" s="1" t="s">
        <v>27</v>
      </c>
      <c r="F9" s="1" t="s">
        <v>28</v>
      </c>
      <c r="G9" s="1" t="s">
        <v>29</v>
      </c>
      <c r="H9" s="4">
        <v>42549.604166666664</v>
      </c>
      <c r="I9" s="5">
        <v>42552.443749999999</v>
      </c>
      <c r="J9" s="6" t="str">
        <f t="shared" si="1"/>
        <v>Sim</v>
      </c>
      <c r="K9" s="9">
        <v>0</v>
      </c>
      <c r="L9" s="9">
        <v>22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9">
        <f t="shared" si="0"/>
        <v>22</v>
      </c>
      <c r="Y9" s="11">
        <v>0</v>
      </c>
    </row>
    <row r="10" spans="1:25" ht="15.75">
      <c r="A10" s="1" t="s">
        <v>36</v>
      </c>
      <c r="B10" s="3">
        <v>499</v>
      </c>
      <c r="C10" s="1" t="s">
        <v>33</v>
      </c>
      <c r="D10" s="1" t="s">
        <v>33</v>
      </c>
      <c r="E10" s="1" t="s">
        <v>27</v>
      </c>
      <c r="F10" s="1" t="s">
        <v>28</v>
      </c>
      <c r="G10" s="1" t="s">
        <v>29</v>
      </c>
      <c r="H10" s="4">
        <v>42550.677083333336</v>
      </c>
      <c r="I10" s="5">
        <v>42559.688194444447</v>
      </c>
      <c r="J10" s="6" t="str">
        <f t="shared" si="1"/>
        <v>Não</v>
      </c>
      <c r="K10" s="9">
        <v>0</v>
      </c>
      <c r="L10" s="9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9">
        <f t="shared" si="0"/>
        <v>0</v>
      </c>
      <c r="Y10" s="11">
        <v>180</v>
      </c>
    </row>
    <row r="11" spans="1:25" ht="15.75">
      <c r="A11" s="1" t="s">
        <v>25</v>
      </c>
      <c r="B11" s="3">
        <v>500</v>
      </c>
      <c r="C11" s="1" t="s">
        <v>30</v>
      </c>
      <c r="D11" s="1" t="s">
        <v>30</v>
      </c>
      <c r="E11" s="1" t="s">
        <v>27</v>
      </c>
      <c r="F11" s="1" t="s">
        <v>28</v>
      </c>
      <c r="G11" s="1" t="s">
        <v>29</v>
      </c>
      <c r="H11" s="4">
        <v>42550.6875</v>
      </c>
      <c r="I11" s="5">
        <v>42584.35833333333</v>
      </c>
      <c r="J11" s="6" t="str">
        <f t="shared" si="1"/>
        <v>Não</v>
      </c>
      <c r="K11" s="9">
        <v>0</v>
      </c>
      <c r="L11" s="9">
        <v>0</v>
      </c>
      <c r="M11" s="9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9">
        <f t="shared" si="0"/>
        <v>0</v>
      </c>
      <c r="Y11" s="11">
        <v>60</v>
      </c>
    </row>
    <row r="12" spans="1:25" ht="15.75">
      <c r="A12" s="1" t="s">
        <v>37</v>
      </c>
      <c r="B12" s="3">
        <v>501</v>
      </c>
      <c r="C12" s="1" t="s">
        <v>26</v>
      </c>
      <c r="D12" s="1" t="s">
        <v>26</v>
      </c>
      <c r="E12" s="1" t="s">
        <v>34</v>
      </c>
      <c r="F12" s="1" t="s">
        <v>28</v>
      </c>
      <c r="G12" s="1" t="s">
        <v>29</v>
      </c>
      <c r="H12" s="4">
        <v>42551.504166666666</v>
      </c>
      <c r="I12" s="5">
        <v>42618.424305555556</v>
      </c>
      <c r="J12" s="6" t="str">
        <f t="shared" si="1"/>
        <v>Sim</v>
      </c>
      <c r="K12" s="9">
        <v>7</v>
      </c>
      <c r="L12" s="9">
        <v>7</v>
      </c>
      <c r="M12" s="9">
        <v>7</v>
      </c>
      <c r="N12" s="9">
        <v>1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9">
        <f t="shared" si="0"/>
        <v>22</v>
      </c>
      <c r="Y12" s="11">
        <v>180</v>
      </c>
    </row>
    <row r="13" spans="1:25" ht="15.75">
      <c r="A13" s="1" t="s">
        <v>31</v>
      </c>
      <c r="B13" s="3">
        <v>502</v>
      </c>
      <c r="C13" s="1" t="s">
        <v>30</v>
      </c>
      <c r="D13" s="1" t="s">
        <v>26</v>
      </c>
      <c r="E13" s="1" t="s">
        <v>27</v>
      </c>
      <c r="F13" s="1" t="s">
        <v>28</v>
      </c>
      <c r="G13" s="1" t="s">
        <v>29</v>
      </c>
      <c r="H13" s="4">
        <v>42551.624305555553</v>
      </c>
      <c r="I13" s="5">
        <v>42552.443749999999</v>
      </c>
      <c r="J13" s="6" t="str">
        <f t="shared" si="1"/>
        <v>Não</v>
      </c>
      <c r="K13" s="9">
        <v>0</v>
      </c>
      <c r="L13" s="9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9">
        <f t="shared" si="0"/>
        <v>0</v>
      </c>
      <c r="Y13" s="11">
        <v>120</v>
      </c>
    </row>
    <row r="14" spans="1:25" ht="15.75">
      <c r="A14" s="1" t="s">
        <v>25</v>
      </c>
      <c r="B14" s="3">
        <v>503</v>
      </c>
      <c r="C14" s="1" t="s">
        <v>33</v>
      </c>
      <c r="D14" s="1" t="s">
        <v>33</v>
      </c>
      <c r="E14" s="1" t="s">
        <v>34</v>
      </c>
      <c r="F14" s="1" t="s">
        <v>28</v>
      </c>
      <c r="G14" s="1" t="s">
        <v>29</v>
      </c>
      <c r="H14" s="14">
        <v>42555.672222222223</v>
      </c>
      <c r="I14" s="5">
        <v>42584.35833333333</v>
      </c>
      <c r="J14" s="6" t="str">
        <f t="shared" si="1"/>
        <v>Não</v>
      </c>
      <c r="K14" s="10">
        <v>0</v>
      </c>
      <c r="L14" s="9">
        <v>0</v>
      </c>
      <c r="M14" s="9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9">
        <f t="shared" si="0"/>
        <v>0</v>
      </c>
      <c r="Y14" s="11">
        <v>60</v>
      </c>
    </row>
    <row r="15" spans="1:25" ht="15.75">
      <c r="A15" s="1" t="s">
        <v>31</v>
      </c>
      <c r="B15" s="3">
        <v>504</v>
      </c>
      <c r="C15" s="1" t="s">
        <v>33</v>
      </c>
      <c r="D15" s="1" t="s">
        <v>33</v>
      </c>
      <c r="E15" s="1" t="s">
        <v>27</v>
      </c>
      <c r="F15" s="1" t="s">
        <v>28</v>
      </c>
      <c r="G15" s="1" t="s">
        <v>29</v>
      </c>
      <c r="H15" s="14">
        <v>42557.46597222222</v>
      </c>
      <c r="I15" s="5">
        <v>42584.35833333333</v>
      </c>
      <c r="J15" s="13" t="s">
        <v>35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f t="shared" si="0"/>
        <v>0</v>
      </c>
      <c r="Y15" s="11">
        <v>90</v>
      </c>
    </row>
    <row r="16" spans="1:25" ht="15.75">
      <c r="A16" s="1" t="s">
        <v>31</v>
      </c>
      <c r="B16" s="3">
        <v>505</v>
      </c>
      <c r="C16" s="1" t="s">
        <v>33</v>
      </c>
      <c r="D16" s="1" t="s">
        <v>33</v>
      </c>
      <c r="E16" s="1" t="s">
        <v>27</v>
      </c>
      <c r="F16" s="1" t="s">
        <v>28</v>
      </c>
      <c r="G16" s="1" t="s">
        <v>29</v>
      </c>
      <c r="H16" s="14">
        <v>42557.585416666669</v>
      </c>
      <c r="I16" s="5">
        <v>42584.35833333333</v>
      </c>
      <c r="J16" s="6" t="str">
        <f t="shared" ref="J16:J22" si="2">IF(X16=0,"Não","Sim")</f>
        <v>Não</v>
      </c>
      <c r="K16" s="10">
        <v>0</v>
      </c>
      <c r="L16" s="9">
        <v>0</v>
      </c>
      <c r="M16" s="9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9">
        <f t="shared" si="0"/>
        <v>0</v>
      </c>
      <c r="Y16" s="11">
        <v>30</v>
      </c>
    </row>
    <row r="17" spans="1:25" ht="15.75">
      <c r="A17" s="1" t="s">
        <v>31</v>
      </c>
      <c r="B17" s="3">
        <v>506</v>
      </c>
      <c r="C17" s="1" t="s">
        <v>26</v>
      </c>
      <c r="D17" s="1" t="s">
        <v>26</v>
      </c>
      <c r="E17" s="1" t="s">
        <v>38</v>
      </c>
      <c r="F17" s="1" t="s">
        <v>28</v>
      </c>
      <c r="G17" s="1" t="s">
        <v>29</v>
      </c>
      <c r="H17" s="14">
        <v>42558.613194444442</v>
      </c>
      <c r="I17" s="5">
        <v>42584.35833333333</v>
      </c>
      <c r="J17" s="6" t="str">
        <f t="shared" si="2"/>
        <v>Não</v>
      </c>
      <c r="K17" s="10">
        <v>0</v>
      </c>
      <c r="L17" s="1">
        <v>0</v>
      </c>
      <c r="M17" s="9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9">
        <f t="shared" si="0"/>
        <v>0</v>
      </c>
      <c r="Y17" s="11">
        <v>150</v>
      </c>
    </row>
    <row r="18" spans="1:25" ht="15.75">
      <c r="A18" s="1" t="s">
        <v>37</v>
      </c>
      <c r="B18" s="3">
        <v>507</v>
      </c>
      <c r="C18" s="1" t="s">
        <v>33</v>
      </c>
      <c r="D18" s="1" t="s">
        <v>26</v>
      </c>
      <c r="E18" s="1" t="s">
        <v>34</v>
      </c>
      <c r="F18" s="1" t="s">
        <v>28</v>
      </c>
      <c r="G18" s="1" t="s">
        <v>29</v>
      </c>
      <c r="H18" s="14">
        <v>42559.411111111112</v>
      </c>
      <c r="I18" s="5">
        <v>42584.35833333333</v>
      </c>
      <c r="J18" s="6" t="str">
        <f t="shared" si="2"/>
        <v>Não</v>
      </c>
      <c r="K18" s="10">
        <v>0</v>
      </c>
      <c r="L18" s="9">
        <v>0</v>
      </c>
      <c r="M18" s="9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9">
        <f t="shared" si="0"/>
        <v>0</v>
      </c>
      <c r="Y18" s="11">
        <v>180</v>
      </c>
    </row>
    <row r="19" spans="1:25" ht="15.75">
      <c r="A19" s="1" t="s">
        <v>37</v>
      </c>
      <c r="B19" s="3">
        <v>508</v>
      </c>
      <c r="C19" s="1" t="s">
        <v>26</v>
      </c>
      <c r="D19" s="1" t="s">
        <v>26</v>
      </c>
      <c r="E19" s="1" t="s">
        <v>27</v>
      </c>
      <c r="F19" s="1" t="s">
        <v>28</v>
      </c>
      <c r="G19" s="1" t="s">
        <v>29</v>
      </c>
      <c r="H19" s="14">
        <v>42559.418749999997</v>
      </c>
      <c r="I19" s="5">
        <v>42584.35833333333</v>
      </c>
      <c r="J19" s="6" t="str">
        <f t="shared" si="2"/>
        <v>Não</v>
      </c>
      <c r="K19" s="10">
        <v>0</v>
      </c>
      <c r="L19" s="9">
        <v>0</v>
      </c>
      <c r="M19" s="9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9">
        <f t="shared" si="0"/>
        <v>0</v>
      </c>
      <c r="Y19" s="11">
        <v>120</v>
      </c>
    </row>
    <row r="20" spans="1:25" ht="15.75">
      <c r="A20" s="1" t="s">
        <v>25</v>
      </c>
      <c r="B20" s="3">
        <v>509</v>
      </c>
      <c r="C20" s="1" t="s">
        <v>26</v>
      </c>
      <c r="D20" s="1" t="s">
        <v>26</v>
      </c>
      <c r="E20" s="1" t="s">
        <v>34</v>
      </c>
      <c r="F20" s="1" t="s">
        <v>28</v>
      </c>
      <c r="G20" s="1" t="s">
        <v>29</v>
      </c>
      <c r="H20" s="14">
        <v>42559.42083333333</v>
      </c>
      <c r="I20" s="5">
        <v>42584.35833333333</v>
      </c>
      <c r="J20" s="6" t="str">
        <f t="shared" si="2"/>
        <v>Não</v>
      </c>
      <c r="K20" s="10">
        <v>0</v>
      </c>
      <c r="L20" s="9">
        <v>0</v>
      </c>
      <c r="M20" s="9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9">
        <f t="shared" si="0"/>
        <v>0</v>
      </c>
      <c r="Y20" s="11">
        <v>120</v>
      </c>
    </row>
    <row r="21" spans="1:25" ht="15.75">
      <c r="A21" s="1" t="s">
        <v>36</v>
      </c>
      <c r="B21" s="3">
        <v>510</v>
      </c>
      <c r="C21" s="1" t="s">
        <v>26</v>
      </c>
      <c r="D21" s="1" t="s">
        <v>26</v>
      </c>
      <c r="E21" s="1" t="s">
        <v>38</v>
      </c>
      <c r="F21" s="1" t="s">
        <v>28</v>
      </c>
      <c r="G21" s="1" t="s">
        <v>29</v>
      </c>
      <c r="H21" s="14">
        <v>42559.431250000001</v>
      </c>
      <c r="I21" s="5">
        <v>42584.35833333333</v>
      </c>
      <c r="J21" s="6" t="str">
        <f t="shared" si="2"/>
        <v>Não</v>
      </c>
      <c r="K21" s="10">
        <v>0</v>
      </c>
      <c r="L21" s="9">
        <v>0</v>
      </c>
      <c r="M21" s="9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9">
        <f t="shared" si="0"/>
        <v>0</v>
      </c>
      <c r="Y21" s="11">
        <v>120</v>
      </c>
    </row>
    <row r="22" spans="1:25" ht="15.75">
      <c r="A22" s="1" t="s">
        <v>31</v>
      </c>
      <c r="B22" s="3">
        <v>511</v>
      </c>
      <c r="C22" s="1" t="s">
        <v>26</v>
      </c>
      <c r="D22" s="1" t="s">
        <v>33</v>
      </c>
      <c r="E22" s="1" t="s">
        <v>27</v>
      </c>
      <c r="F22" s="1" t="s">
        <v>28</v>
      </c>
      <c r="G22" s="1" t="s">
        <v>29</v>
      </c>
      <c r="H22" s="14">
        <v>42559.493055555555</v>
      </c>
      <c r="I22" s="5">
        <v>42618.424305555556</v>
      </c>
      <c r="J22" s="6" t="str">
        <f t="shared" si="2"/>
        <v>Não</v>
      </c>
      <c r="K22" s="10">
        <v>0</v>
      </c>
      <c r="L22" s="1">
        <v>0</v>
      </c>
      <c r="M22" s="9">
        <v>0</v>
      </c>
      <c r="N22" s="9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9">
        <f t="shared" si="0"/>
        <v>0</v>
      </c>
      <c r="Y22" s="11">
        <v>240</v>
      </c>
    </row>
    <row r="23" spans="1:25" ht="15.75">
      <c r="A23" s="1" t="s">
        <v>31</v>
      </c>
      <c r="B23" s="3">
        <v>512</v>
      </c>
      <c r="C23" s="1" t="s">
        <v>33</v>
      </c>
      <c r="D23" s="1" t="s">
        <v>33</v>
      </c>
      <c r="E23" s="1" t="s">
        <v>27</v>
      </c>
      <c r="F23" s="1" t="s">
        <v>28</v>
      </c>
      <c r="G23" s="1" t="s">
        <v>29</v>
      </c>
      <c r="H23" s="14">
        <v>42563.406944444447</v>
      </c>
      <c r="I23" s="5">
        <v>42584.35833333333</v>
      </c>
      <c r="J23" s="13" t="s">
        <v>35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f t="shared" si="0"/>
        <v>0</v>
      </c>
      <c r="Y23" s="11">
        <v>60</v>
      </c>
    </row>
    <row r="24" spans="1:25" ht="15.75">
      <c r="A24" s="1" t="s">
        <v>25</v>
      </c>
      <c r="B24" s="3">
        <v>513</v>
      </c>
      <c r="C24" s="1" t="s">
        <v>26</v>
      </c>
      <c r="D24" s="1" t="s">
        <v>26</v>
      </c>
      <c r="E24" s="1" t="s">
        <v>34</v>
      </c>
      <c r="F24" s="1" t="s">
        <v>28</v>
      </c>
      <c r="G24" s="1" t="s">
        <v>29</v>
      </c>
      <c r="H24" s="14">
        <v>42563.429166666669</v>
      </c>
      <c r="I24" s="5">
        <v>42584.35833333333</v>
      </c>
      <c r="J24" s="6" t="str">
        <f t="shared" ref="J24:J33" si="3">IF(X24=0,"Não","Sim")</f>
        <v>Não</v>
      </c>
      <c r="K24" s="10">
        <v>0</v>
      </c>
      <c r="L24" s="9">
        <v>0</v>
      </c>
      <c r="M24" s="9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9">
        <f t="shared" si="0"/>
        <v>0</v>
      </c>
      <c r="Y24" s="11">
        <v>420</v>
      </c>
    </row>
    <row r="25" spans="1:25" ht="15.75">
      <c r="A25" s="1" t="s">
        <v>25</v>
      </c>
      <c r="B25" s="3">
        <v>514</v>
      </c>
      <c r="C25" s="1" t="s">
        <v>33</v>
      </c>
      <c r="D25" s="1" t="s">
        <v>33</v>
      </c>
      <c r="E25" s="1" t="s">
        <v>34</v>
      </c>
      <c r="F25" s="1" t="s">
        <v>28</v>
      </c>
      <c r="G25" s="1" t="s">
        <v>29</v>
      </c>
      <c r="H25" s="14">
        <v>42564.390277777777</v>
      </c>
      <c r="I25" s="5">
        <v>42584.35833333333</v>
      </c>
      <c r="J25" s="6" t="str">
        <f t="shared" si="3"/>
        <v>Não</v>
      </c>
      <c r="K25" s="10">
        <v>0</v>
      </c>
      <c r="L25" s="9">
        <v>0</v>
      </c>
      <c r="M25" s="9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9">
        <f t="shared" si="0"/>
        <v>0</v>
      </c>
      <c r="Y25" s="11">
        <v>30</v>
      </c>
    </row>
    <row r="26" spans="1:25" ht="15.75">
      <c r="A26" s="1" t="s">
        <v>31</v>
      </c>
      <c r="B26" s="3">
        <v>515</v>
      </c>
      <c r="C26" s="1" t="s">
        <v>33</v>
      </c>
      <c r="D26" s="1" t="s">
        <v>33</v>
      </c>
      <c r="E26" s="1" t="s">
        <v>27</v>
      </c>
      <c r="F26" s="1" t="s">
        <v>28</v>
      </c>
      <c r="G26" s="1" t="s">
        <v>29</v>
      </c>
      <c r="H26" s="14">
        <v>42564.470138888886</v>
      </c>
      <c r="I26" s="5">
        <v>42584.35833333333</v>
      </c>
      <c r="J26" s="6" t="str">
        <f t="shared" si="3"/>
        <v>Não</v>
      </c>
      <c r="K26" s="10">
        <v>0</v>
      </c>
      <c r="L26" s="9">
        <v>0</v>
      </c>
      <c r="M26" s="9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9">
        <f t="shared" si="0"/>
        <v>0</v>
      </c>
      <c r="Y26" s="11">
        <v>120</v>
      </c>
    </row>
    <row r="27" spans="1:25" ht="15.75">
      <c r="A27" s="1" t="s">
        <v>36</v>
      </c>
      <c r="B27" s="3">
        <v>516</v>
      </c>
      <c r="C27" s="1" t="s">
        <v>26</v>
      </c>
      <c r="D27" s="1" t="s">
        <v>26</v>
      </c>
      <c r="E27" s="1" t="s">
        <v>38</v>
      </c>
      <c r="F27" s="1" t="s">
        <v>28</v>
      </c>
      <c r="G27" s="1" t="s">
        <v>29</v>
      </c>
      <c r="H27" s="14">
        <v>42566.565972222219</v>
      </c>
      <c r="I27" s="5">
        <v>42584.35833333333</v>
      </c>
      <c r="J27" s="6" t="str">
        <f t="shared" si="3"/>
        <v>Sim</v>
      </c>
      <c r="K27" s="10">
        <v>0</v>
      </c>
      <c r="L27" s="9">
        <v>0</v>
      </c>
      <c r="M27" s="9">
        <v>1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9">
        <f t="shared" si="0"/>
        <v>1</v>
      </c>
      <c r="Y27" s="11">
        <v>480</v>
      </c>
    </row>
    <row r="28" spans="1:25" ht="15.75">
      <c r="A28" s="1" t="s">
        <v>31</v>
      </c>
      <c r="B28" s="3">
        <v>517</v>
      </c>
      <c r="C28" s="1" t="s">
        <v>33</v>
      </c>
      <c r="D28" s="1" t="s">
        <v>33</v>
      </c>
      <c r="E28" s="1" t="s">
        <v>27</v>
      </c>
      <c r="F28" s="1" t="s">
        <v>28</v>
      </c>
      <c r="G28" s="1" t="s">
        <v>29</v>
      </c>
      <c r="H28" s="14">
        <v>42573.442361111112</v>
      </c>
      <c r="I28" s="5">
        <v>42584.35833333333</v>
      </c>
      <c r="J28" s="6" t="str">
        <f t="shared" si="3"/>
        <v>Não</v>
      </c>
      <c r="K28" s="10">
        <v>0</v>
      </c>
      <c r="L28" s="9">
        <v>0</v>
      </c>
      <c r="M28" s="9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9">
        <f t="shared" si="0"/>
        <v>0</v>
      </c>
      <c r="Y28" s="11">
        <v>60</v>
      </c>
    </row>
    <row r="29" spans="1:25" ht="15.75">
      <c r="A29" s="1" t="s">
        <v>25</v>
      </c>
      <c r="B29" s="3">
        <v>518</v>
      </c>
      <c r="C29" s="1" t="s">
        <v>33</v>
      </c>
      <c r="D29" s="1" t="s">
        <v>33</v>
      </c>
      <c r="E29" s="1" t="s">
        <v>27</v>
      </c>
      <c r="F29" s="1" t="s">
        <v>28</v>
      </c>
      <c r="G29" s="1" t="s">
        <v>29</v>
      </c>
      <c r="H29" s="14">
        <v>42577.413194444445</v>
      </c>
      <c r="I29" s="5">
        <v>42584.35833333333</v>
      </c>
      <c r="J29" s="6" t="str">
        <f t="shared" si="3"/>
        <v>Não</v>
      </c>
      <c r="K29" s="10">
        <v>0</v>
      </c>
      <c r="L29" s="9">
        <v>0</v>
      </c>
      <c r="M29" s="9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9">
        <f t="shared" si="0"/>
        <v>0</v>
      </c>
      <c r="Y29" s="11">
        <v>60</v>
      </c>
    </row>
    <row r="30" spans="1:25" ht="15.75">
      <c r="A30" s="1" t="s">
        <v>36</v>
      </c>
      <c r="B30" s="3">
        <v>519</v>
      </c>
      <c r="C30" s="1" t="s">
        <v>26</v>
      </c>
      <c r="D30" s="1" t="s">
        <v>26</v>
      </c>
      <c r="E30" s="1" t="s">
        <v>34</v>
      </c>
      <c r="F30" s="1" t="s">
        <v>28</v>
      </c>
      <c r="G30" s="1" t="s">
        <v>29</v>
      </c>
      <c r="H30" s="14">
        <v>42577.493750000001</v>
      </c>
      <c r="I30" s="5">
        <v>42682.456944444442</v>
      </c>
      <c r="J30" s="6" t="str">
        <f t="shared" si="3"/>
        <v>Não</v>
      </c>
      <c r="K30" s="10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9">
        <f t="shared" si="0"/>
        <v>0</v>
      </c>
      <c r="Y30" s="11">
        <v>1410</v>
      </c>
    </row>
    <row r="31" spans="1:25" ht="15.75">
      <c r="A31" s="1" t="s">
        <v>25</v>
      </c>
      <c r="B31" s="3">
        <v>520</v>
      </c>
      <c r="C31" s="1" t="s">
        <v>33</v>
      </c>
      <c r="D31" s="1" t="s">
        <v>33</v>
      </c>
      <c r="E31" s="1" t="s">
        <v>27</v>
      </c>
      <c r="F31" s="1" t="s">
        <v>28</v>
      </c>
      <c r="G31" s="1" t="s">
        <v>29</v>
      </c>
      <c r="H31" s="14">
        <v>42580.375694444447</v>
      </c>
      <c r="I31" s="5">
        <v>42618.424305555556</v>
      </c>
      <c r="J31" s="6" t="str">
        <f t="shared" si="3"/>
        <v>Não</v>
      </c>
      <c r="K31" s="10">
        <v>0</v>
      </c>
      <c r="L31" s="9">
        <v>0</v>
      </c>
      <c r="M31" s="9">
        <v>0</v>
      </c>
      <c r="N31" s="9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9">
        <f t="shared" si="0"/>
        <v>0</v>
      </c>
      <c r="Y31" s="11">
        <v>45</v>
      </c>
    </row>
    <row r="32" spans="1:25" ht="15.75">
      <c r="A32" s="1" t="s">
        <v>31</v>
      </c>
      <c r="B32" s="3">
        <v>521</v>
      </c>
      <c r="C32" s="1" t="s">
        <v>26</v>
      </c>
      <c r="D32" s="1" t="s">
        <v>26</v>
      </c>
      <c r="E32" s="1" t="s">
        <v>34</v>
      </c>
      <c r="F32" s="1" t="s">
        <v>28</v>
      </c>
      <c r="G32" s="1" t="s">
        <v>29</v>
      </c>
      <c r="H32" s="15">
        <v>42583.404861111114</v>
      </c>
      <c r="I32" s="5">
        <v>42584.35833333333</v>
      </c>
      <c r="J32" s="6" t="str">
        <f t="shared" si="3"/>
        <v>Não</v>
      </c>
      <c r="K32" s="10">
        <v>0</v>
      </c>
      <c r="L32" s="10">
        <v>0</v>
      </c>
      <c r="M32" s="9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9">
        <f t="shared" si="0"/>
        <v>0</v>
      </c>
      <c r="Y32" s="11">
        <v>60</v>
      </c>
    </row>
    <row r="33" spans="1:25" ht="15.75">
      <c r="A33" s="1" t="s">
        <v>31</v>
      </c>
      <c r="B33" s="3">
        <v>522</v>
      </c>
      <c r="C33" s="1" t="s">
        <v>26</v>
      </c>
      <c r="D33" s="1" t="s">
        <v>26</v>
      </c>
      <c r="E33" s="1" t="s">
        <v>27</v>
      </c>
      <c r="F33" s="1" t="s">
        <v>28</v>
      </c>
      <c r="G33" s="1" t="s">
        <v>29</v>
      </c>
      <c r="H33" s="15">
        <v>42584.393750000003</v>
      </c>
      <c r="I33" s="5">
        <v>42618.424305555556</v>
      </c>
      <c r="J33" s="6" t="str">
        <f t="shared" si="3"/>
        <v>Não</v>
      </c>
      <c r="K33" s="10">
        <v>0</v>
      </c>
      <c r="L33" s="10">
        <v>0</v>
      </c>
      <c r="M33" s="9">
        <v>0</v>
      </c>
      <c r="N33" s="9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9">
        <f t="shared" si="0"/>
        <v>0</v>
      </c>
      <c r="Y33" s="11">
        <v>180</v>
      </c>
    </row>
    <row r="34" spans="1:25" ht="15.75">
      <c r="A34" s="1" t="s">
        <v>31</v>
      </c>
      <c r="B34" s="3">
        <v>523</v>
      </c>
      <c r="C34" s="1" t="s">
        <v>26</v>
      </c>
      <c r="D34" s="1" t="s">
        <v>26</v>
      </c>
      <c r="E34" s="1" t="s">
        <v>27</v>
      </c>
      <c r="F34" s="1" t="s">
        <v>28</v>
      </c>
      <c r="G34" s="1" t="s">
        <v>39</v>
      </c>
      <c r="H34" s="15">
        <v>42584.4</v>
      </c>
      <c r="I34" s="5">
        <v>42618.424305555556</v>
      </c>
      <c r="J34" s="13" t="s">
        <v>35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f t="shared" si="0"/>
        <v>0</v>
      </c>
      <c r="Y34" s="11">
        <v>0</v>
      </c>
    </row>
    <row r="35" spans="1:25" ht="15.75">
      <c r="A35" s="1" t="s">
        <v>25</v>
      </c>
      <c r="B35" s="3">
        <v>524</v>
      </c>
      <c r="C35" s="1" t="s">
        <v>26</v>
      </c>
      <c r="D35" s="1" t="s">
        <v>33</v>
      </c>
      <c r="E35" s="1" t="s">
        <v>27</v>
      </c>
      <c r="F35" s="1" t="s">
        <v>28</v>
      </c>
      <c r="G35" s="1" t="s">
        <v>29</v>
      </c>
      <c r="H35" s="15">
        <v>42586.39166666667</v>
      </c>
      <c r="I35" s="5">
        <v>42618.424305555556</v>
      </c>
      <c r="J35" s="6" t="str">
        <f>IF(X35=0,"Não","Sim")</f>
        <v>Não</v>
      </c>
      <c r="K35" s="10">
        <v>0</v>
      </c>
      <c r="L35" s="10">
        <v>0</v>
      </c>
      <c r="M35" s="9">
        <v>0</v>
      </c>
      <c r="N35" s="9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9">
        <f t="shared" si="0"/>
        <v>0</v>
      </c>
      <c r="Y35" s="11">
        <v>60</v>
      </c>
    </row>
    <row r="36" spans="1:25" ht="15.75">
      <c r="A36" s="1" t="s">
        <v>31</v>
      </c>
      <c r="B36" s="3">
        <v>525</v>
      </c>
      <c r="C36" s="1" t="s">
        <v>33</v>
      </c>
      <c r="D36" s="1" t="s">
        <v>26</v>
      </c>
      <c r="E36" s="1" t="s">
        <v>34</v>
      </c>
      <c r="F36" s="1" t="s">
        <v>28</v>
      </c>
      <c r="G36" s="1" t="s">
        <v>29</v>
      </c>
      <c r="H36" s="15">
        <v>42587.482638888891</v>
      </c>
      <c r="I36" s="5">
        <v>42618.424305555556</v>
      </c>
      <c r="J36" s="6" t="str">
        <f>IF(X36=0,"Não","Sim")</f>
        <v>Não</v>
      </c>
      <c r="K36" s="10">
        <v>0</v>
      </c>
      <c r="L36" s="10">
        <v>0</v>
      </c>
      <c r="M36" s="9">
        <v>0</v>
      </c>
      <c r="N36" s="9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9">
        <f t="shared" si="0"/>
        <v>0</v>
      </c>
      <c r="Y36" s="11">
        <v>30</v>
      </c>
    </row>
    <row r="37" spans="1:25" ht="15.75">
      <c r="A37" s="1" t="s">
        <v>31</v>
      </c>
      <c r="B37" s="3">
        <v>526</v>
      </c>
      <c r="C37" s="1" t="s">
        <v>26</v>
      </c>
      <c r="D37" s="1" t="s">
        <v>26</v>
      </c>
      <c r="E37" s="1" t="s">
        <v>34</v>
      </c>
      <c r="F37" s="1" t="s">
        <v>28</v>
      </c>
      <c r="G37" s="1" t="s">
        <v>29</v>
      </c>
      <c r="H37" s="15">
        <v>42587.48541666667</v>
      </c>
      <c r="I37" s="5">
        <v>42618.424305555556</v>
      </c>
      <c r="J37" s="13" t="s">
        <v>35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f t="shared" si="0"/>
        <v>0</v>
      </c>
      <c r="Y37" s="11">
        <v>240</v>
      </c>
    </row>
    <row r="38" spans="1:25" ht="15.75">
      <c r="A38" s="1" t="s">
        <v>36</v>
      </c>
      <c r="B38" s="3">
        <v>527</v>
      </c>
      <c r="C38" s="1" t="s">
        <v>26</v>
      </c>
      <c r="D38" s="1" t="s">
        <v>26</v>
      </c>
      <c r="E38" s="1" t="s">
        <v>38</v>
      </c>
      <c r="F38" s="1" t="s">
        <v>28</v>
      </c>
      <c r="G38" s="1" t="s">
        <v>29</v>
      </c>
      <c r="H38" s="15">
        <v>42590.640972222223</v>
      </c>
      <c r="I38" s="5">
        <v>42618.424305555556</v>
      </c>
      <c r="J38" s="6" t="str">
        <f>IF(X38=0,"Não","Sim")</f>
        <v>Não</v>
      </c>
      <c r="K38" s="10">
        <v>0</v>
      </c>
      <c r="L38" s="10">
        <v>0</v>
      </c>
      <c r="M38" s="9">
        <v>0</v>
      </c>
      <c r="N38" s="9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9">
        <f t="shared" si="0"/>
        <v>0</v>
      </c>
      <c r="Y38" s="11">
        <v>180</v>
      </c>
    </row>
    <row r="39" spans="1:25" ht="15.75">
      <c r="A39" s="1" t="s">
        <v>36</v>
      </c>
      <c r="B39" s="3">
        <v>528</v>
      </c>
      <c r="C39" s="1" t="s">
        <v>26</v>
      </c>
      <c r="D39" s="1" t="s">
        <v>26</v>
      </c>
      <c r="E39" s="1" t="s">
        <v>27</v>
      </c>
      <c r="F39" s="1" t="s">
        <v>28</v>
      </c>
      <c r="G39" s="1" t="s">
        <v>29</v>
      </c>
      <c r="H39" s="15">
        <v>42592.466666666667</v>
      </c>
      <c r="I39" s="5">
        <v>42618.424305555556</v>
      </c>
      <c r="J39" s="6" t="str">
        <f>IF(X39=0,"Não","Sim")</f>
        <v>Não</v>
      </c>
      <c r="K39" s="10">
        <v>0</v>
      </c>
      <c r="L39" s="10">
        <v>0</v>
      </c>
      <c r="M39" s="9">
        <v>0</v>
      </c>
      <c r="N39" s="9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9">
        <f t="shared" si="0"/>
        <v>0</v>
      </c>
      <c r="Y39" s="11">
        <v>0</v>
      </c>
    </row>
    <row r="40" spans="1:25" ht="15.75">
      <c r="A40" s="1" t="s">
        <v>37</v>
      </c>
      <c r="B40" s="3">
        <v>529</v>
      </c>
      <c r="C40" s="1" t="s">
        <v>26</v>
      </c>
      <c r="D40" s="1" t="s">
        <v>26</v>
      </c>
      <c r="E40" s="1" t="s">
        <v>27</v>
      </c>
      <c r="F40" s="1" t="s">
        <v>28</v>
      </c>
      <c r="G40" s="1" t="s">
        <v>29</v>
      </c>
      <c r="H40" s="15">
        <v>42593.393055555556</v>
      </c>
      <c r="I40" s="5">
        <v>42618.424305555556</v>
      </c>
      <c r="J40" s="6" t="str">
        <f>IF(X40=0,"Não","Sim")</f>
        <v>Não</v>
      </c>
      <c r="K40" s="10">
        <v>0</v>
      </c>
      <c r="L40" s="10">
        <v>0</v>
      </c>
      <c r="M40" s="9">
        <v>0</v>
      </c>
      <c r="N40" s="9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9">
        <f t="shared" si="0"/>
        <v>0</v>
      </c>
      <c r="Y40" s="11">
        <v>180</v>
      </c>
    </row>
    <row r="41" spans="1:25" ht="15.75">
      <c r="A41" s="1" t="s">
        <v>31</v>
      </c>
      <c r="B41" s="3">
        <v>530</v>
      </c>
      <c r="C41" s="1" t="s">
        <v>26</v>
      </c>
      <c r="D41" s="1" t="s">
        <v>26</v>
      </c>
      <c r="E41" s="1" t="s">
        <v>27</v>
      </c>
      <c r="F41" s="1" t="s">
        <v>28</v>
      </c>
      <c r="G41" s="1" t="s">
        <v>39</v>
      </c>
      <c r="H41" s="15">
        <v>42594.438888888886</v>
      </c>
      <c r="I41" s="5">
        <v>42919.409722222219</v>
      </c>
      <c r="J41" s="13" t="s">
        <v>35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f t="shared" si="0"/>
        <v>0</v>
      </c>
      <c r="Y41" s="11">
        <v>0</v>
      </c>
    </row>
    <row r="42" spans="1:25" ht="15.75">
      <c r="A42" s="1" t="s">
        <v>31</v>
      </c>
      <c r="B42" s="3">
        <v>531</v>
      </c>
      <c r="C42" s="1" t="s">
        <v>26</v>
      </c>
      <c r="D42" s="1" t="s">
        <v>26</v>
      </c>
      <c r="E42" s="1" t="s">
        <v>38</v>
      </c>
      <c r="F42" s="1" t="s">
        <v>28</v>
      </c>
      <c r="G42" s="1" t="s">
        <v>29</v>
      </c>
      <c r="H42" s="15">
        <v>42594.570138888892</v>
      </c>
      <c r="I42" s="5">
        <v>42618.424305555556</v>
      </c>
      <c r="J42" s="6" t="str">
        <f>IF(X42=0,"Não","Sim")</f>
        <v>Não</v>
      </c>
      <c r="K42" s="10">
        <v>0</v>
      </c>
      <c r="L42" s="10">
        <v>0</v>
      </c>
      <c r="M42" s="9">
        <v>0</v>
      </c>
      <c r="N42" s="9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9">
        <f t="shared" si="0"/>
        <v>0</v>
      </c>
      <c r="Y42" s="11">
        <v>30</v>
      </c>
    </row>
    <row r="43" spans="1:25" ht="15.75">
      <c r="A43" s="1" t="s">
        <v>31</v>
      </c>
      <c r="B43" s="3">
        <v>532</v>
      </c>
      <c r="C43" s="1" t="s">
        <v>26</v>
      </c>
      <c r="D43" s="1" t="s">
        <v>26</v>
      </c>
      <c r="E43" s="1" t="s">
        <v>34</v>
      </c>
      <c r="F43" s="1" t="s">
        <v>28</v>
      </c>
      <c r="G43" s="1" t="s">
        <v>29</v>
      </c>
      <c r="H43" s="15">
        <v>42598.561805555553</v>
      </c>
      <c r="I43" s="5">
        <v>42618.424305555556</v>
      </c>
      <c r="J43" s="6" t="str">
        <f>IF(X43=0,"Não","Sim")</f>
        <v>Não</v>
      </c>
      <c r="K43" s="10">
        <v>0</v>
      </c>
      <c r="L43" s="10">
        <v>0</v>
      </c>
      <c r="M43" s="9">
        <v>0</v>
      </c>
      <c r="N43" s="9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9">
        <f t="shared" si="0"/>
        <v>0</v>
      </c>
      <c r="Y43" s="11">
        <v>60</v>
      </c>
    </row>
    <row r="44" spans="1:25" ht="15.75">
      <c r="A44" s="1" t="s">
        <v>31</v>
      </c>
      <c r="B44" s="3">
        <v>533</v>
      </c>
      <c r="C44" s="1" t="s">
        <v>26</v>
      </c>
      <c r="D44" s="1" t="s">
        <v>26</v>
      </c>
      <c r="E44" s="1" t="s">
        <v>34</v>
      </c>
      <c r="F44" s="1" t="s">
        <v>28</v>
      </c>
      <c r="G44" s="1" t="s">
        <v>29</v>
      </c>
      <c r="H44" s="15">
        <v>42598.705555555556</v>
      </c>
      <c r="I44" s="5">
        <v>42618.424305555556</v>
      </c>
      <c r="J44" s="6" t="str">
        <f>IF(X44=0,"Não","Sim")</f>
        <v>Sim</v>
      </c>
      <c r="K44" s="10">
        <v>0</v>
      </c>
      <c r="L44" s="10">
        <v>0</v>
      </c>
      <c r="M44" s="9">
        <v>8</v>
      </c>
      <c r="N44" s="9">
        <v>1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9">
        <f t="shared" si="0"/>
        <v>9</v>
      </c>
      <c r="Y44" s="11">
        <v>90</v>
      </c>
    </row>
    <row r="45" spans="1:25" ht="15.75">
      <c r="A45" s="1" t="s">
        <v>31</v>
      </c>
      <c r="B45" s="3">
        <v>534</v>
      </c>
      <c r="C45" s="1" t="s">
        <v>26</v>
      </c>
      <c r="D45" s="1" t="s">
        <v>26</v>
      </c>
      <c r="E45" s="1" t="s">
        <v>38</v>
      </c>
      <c r="F45" s="1" t="s">
        <v>28</v>
      </c>
      <c r="G45" s="1" t="s">
        <v>29</v>
      </c>
      <c r="H45" s="15">
        <v>42601.404166666667</v>
      </c>
      <c r="I45" s="5">
        <v>42618.424305555556</v>
      </c>
      <c r="J45" s="6" t="str">
        <f>IF(X45=0,"Não","Sim")</f>
        <v>Não</v>
      </c>
      <c r="K45" s="10">
        <v>0</v>
      </c>
      <c r="L45" s="10">
        <v>0</v>
      </c>
      <c r="M45" s="9">
        <v>0</v>
      </c>
      <c r="N45" s="9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9">
        <f t="shared" si="0"/>
        <v>0</v>
      </c>
      <c r="Y45" s="11">
        <v>120</v>
      </c>
    </row>
    <row r="46" spans="1:25" ht="15.75">
      <c r="A46" s="1" t="s">
        <v>31</v>
      </c>
      <c r="B46" s="3">
        <v>535</v>
      </c>
      <c r="C46" s="1" t="s">
        <v>26</v>
      </c>
      <c r="D46" s="1" t="s">
        <v>26</v>
      </c>
      <c r="E46" s="1" t="s">
        <v>27</v>
      </c>
      <c r="F46" s="1" t="s">
        <v>28</v>
      </c>
      <c r="G46" s="1" t="s">
        <v>39</v>
      </c>
      <c r="H46" s="15">
        <v>42601.418055555558</v>
      </c>
      <c r="I46" s="5">
        <v>42618.424305555556</v>
      </c>
      <c r="J46" s="13" t="s">
        <v>35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f t="shared" si="0"/>
        <v>0</v>
      </c>
      <c r="Y46" s="11">
        <v>180</v>
      </c>
    </row>
    <row r="47" spans="1:25" ht="15.75">
      <c r="A47" s="1" t="s">
        <v>40</v>
      </c>
      <c r="B47" s="3">
        <v>536</v>
      </c>
      <c r="C47" s="1" t="s">
        <v>26</v>
      </c>
      <c r="D47" s="1" t="s">
        <v>26</v>
      </c>
      <c r="E47" s="1" t="s">
        <v>27</v>
      </c>
      <c r="F47" s="1" t="s">
        <v>41</v>
      </c>
      <c r="G47" s="1"/>
      <c r="H47" s="15">
        <v>42604.605555555558</v>
      </c>
      <c r="I47" s="5">
        <v>42654.576388888891</v>
      </c>
      <c r="J47" s="13" t="s">
        <v>35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f t="shared" si="0"/>
        <v>0</v>
      </c>
      <c r="Y47" s="11">
        <v>720</v>
      </c>
    </row>
    <row r="48" spans="1:25" ht="15.75">
      <c r="A48" s="1" t="s">
        <v>37</v>
      </c>
      <c r="B48" s="3">
        <v>537</v>
      </c>
      <c r="C48" s="1" t="s">
        <v>26</v>
      </c>
      <c r="D48" s="1" t="s">
        <v>26</v>
      </c>
      <c r="E48" s="1" t="s">
        <v>34</v>
      </c>
      <c r="F48" s="1" t="s">
        <v>28</v>
      </c>
      <c r="G48" s="1" t="s">
        <v>29</v>
      </c>
      <c r="H48" s="15">
        <v>42605.445138888892</v>
      </c>
      <c r="I48" s="5">
        <v>42618.424305555556</v>
      </c>
      <c r="J48" s="6" t="str">
        <f>IF(X48=0,"Não","Sim")</f>
        <v>Não</v>
      </c>
      <c r="K48" s="10">
        <v>0</v>
      </c>
      <c r="L48" s="10">
        <v>0</v>
      </c>
      <c r="M48" s="9">
        <v>0</v>
      </c>
      <c r="N48" s="9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9">
        <f t="shared" si="0"/>
        <v>0</v>
      </c>
      <c r="Y48" s="11">
        <v>90</v>
      </c>
    </row>
    <row r="49" spans="1:25" ht="15.75">
      <c r="A49" s="1" t="s">
        <v>31</v>
      </c>
      <c r="B49" s="3">
        <v>538</v>
      </c>
      <c r="C49" s="1" t="s">
        <v>26</v>
      </c>
      <c r="D49" s="1" t="s">
        <v>26</v>
      </c>
      <c r="E49" s="1" t="s">
        <v>34</v>
      </c>
      <c r="F49" s="1" t="s">
        <v>28</v>
      </c>
      <c r="G49" s="1" t="s">
        <v>29</v>
      </c>
      <c r="H49" s="15">
        <v>42605.495833333334</v>
      </c>
      <c r="I49" s="5">
        <v>42646.609722222223</v>
      </c>
      <c r="J49" s="6" t="str">
        <f>IF(X49=0,"Não","Sim")</f>
        <v>Não</v>
      </c>
      <c r="K49" s="10">
        <v>0</v>
      </c>
      <c r="L49" s="10">
        <v>0</v>
      </c>
      <c r="M49" s="9">
        <v>0</v>
      </c>
      <c r="N49" s="9">
        <v>0</v>
      </c>
      <c r="O49" s="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9">
        <f t="shared" si="0"/>
        <v>0</v>
      </c>
      <c r="Y49" s="11">
        <v>360</v>
      </c>
    </row>
    <row r="50" spans="1:25" ht="15.75">
      <c r="A50" s="1" t="s">
        <v>37</v>
      </c>
      <c r="B50" s="3">
        <v>539</v>
      </c>
      <c r="C50" s="1" t="s">
        <v>26</v>
      </c>
      <c r="D50" s="1" t="s">
        <v>26</v>
      </c>
      <c r="E50" s="1" t="s">
        <v>34</v>
      </c>
      <c r="F50" s="1" t="s">
        <v>28</v>
      </c>
      <c r="G50" s="1" t="s">
        <v>29</v>
      </c>
      <c r="H50" s="15">
        <v>42606.427083333336</v>
      </c>
      <c r="I50" s="5">
        <v>42618.424305555556</v>
      </c>
      <c r="J50" s="6" t="str">
        <f>IF(X50=0,"Não","Sim")</f>
        <v>Sim</v>
      </c>
      <c r="K50" s="10">
        <v>0</v>
      </c>
      <c r="L50" s="10">
        <v>0</v>
      </c>
      <c r="M50" s="9">
        <v>0</v>
      </c>
      <c r="N50" s="9">
        <v>157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9">
        <f t="shared" si="0"/>
        <v>157</v>
      </c>
      <c r="Y50" s="11">
        <v>420</v>
      </c>
    </row>
    <row r="51" spans="1:25" ht="15.75">
      <c r="A51" s="1" t="s">
        <v>25</v>
      </c>
      <c r="B51" s="3">
        <v>540</v>
      </c>
      <c r="C51" s="1" t="s">
        <v>42</v>
      </c>
      <c r="D51" s="1" t="s">
        <v>26</v>
      </c>
      <c r="E51" s="1" t="s">
        <v>27</v>
      </c>
      <c r="F51" s="1" t="s">
        <v>28</v>
      </c>
      <c r="G51" s="9" t="s">
        <v>43</v>
      </c>
      <c r="H51" s="15">
        <v>42607.487500000003</v>
      </c>
      <c r="I51" s="5">
        <v>42682.456944444442</v>
      </c>
      <c r="J51" s="13" t="s">
        <v>35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f t="shared" si="0"/>
        <v>0</v>
      </c>
      <c r="Y51" s="11">
        <v>0</v>
      </c>
    </row>
    <row r="52" spans="1:25" ht="15.75">
      <c r="A52" s="1" t="s">
        <v>37</v>
      </c>
      <c r="B52" s="3">
        <v>541</v>
      </c>
      <c r="C52" s="1" t="s">
        <v>30</v>
      </c>
      <c r="D52" s="1" t="s">
        <v>26</v>
      </c>
      <c r="E52" s="1" t="s">
        <v>34</v>
      </c>
      <c r="F52" s="1" t="s">
        <v>28</v>
      </c>
      <c r="G52" s="1" t="s">
        <v>29</v>
      </c>
      <c r="H52" s="15">
        <v>42608.393055555556</v>
      </c>
      <c r="I52" s="5">
        <v>42646.609722222223</v>
      </c>
      <c r="J52" s="6" t="str">
        <f>IF(X52=0,"Não","Sim")</f>
        <v>Sim</v>
      </c>
      <c r="K52" s="10">
        <v>0</v>
      </c>
      <c r="L52" s="10">
        <v>0</v>
      </c>
      <c r="M52" s="9">
        <v>3</v>
      </c>
      <c r="N52" s="9">
        <v>0</v>
      </c>
      <c r="O52" s="9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9">
        <f t="shared" si="0"/>
        <v>3</v>
      </c>
      <c r="Y52" s="11">
        <v>120</v>
      </c>
    </row>
    <row r="53" spans="1:25" ht="15.75">
      <c r="A53" s="1" t="s">
        <v>31</v>
      </c>
      <c r="B53" s="3">
        <v>542</v>
      </c>
      <c r="C53" s="1" t="s">
        <v>26</v>
      </c>
      <c r="D53" s="1" t="s">
        <v>26</v>
      </c>
      <c r="E53" s="1" t="s">
        <v>27</v>
      </c>
      <c r="F53" s="1" t="s">
        <v>28</v>
      </c>
      <c r="G53" s="1" t="s">
        <v>29</v>
      </c>
      <c r="H53" s="15">
        <v>42608.498611111114</v>
      </c>
      <c r="I53" s="5">
        <v>42618.424305555556</v>
      </c>
      <c r="J53" s="6" t="str">
        <f>IF(X53=0,"Não","Sim")</f>
        <v>Não</v>
      </c>
      <c r="K53" s="10">
        <v>0</v>
      </c>
      <c r="L53" s="10">
        <v>0</v>
      </c>
      <c r="M53" s="9">
        <v>0</v>
      </c>
      <c r="N53" s="9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9">
        <f t="shared" si="0"/>
        <v>0</v>
      </c>
      <c r="Y53" s="11">
        <v>60</v>
      </c>
    </row>
    <row r="54" spans="1:25" ht="15.75">
      <c r="A54" s="1" t="s">
        <v>31</v>
      </c>
      <c r="B54" s="3">
        <v>543</v>
      </c>
      <c r="C54" s="1" t="s">
        <v>26</v>
      </c>
      <c r="D54" s="1" t="s">
        <v>26</v>
      </c>
      <c r="E54" s="1" t="s">
        <v>27</v>
      </c>
      <c r="F54" s="1" t="s">
        <v>28</v>
      </c>
      <c r="G54" s="1" t="s">
        <v>29</v>
      </c>
      <c r="H54" s="15">
        <v>42613.609722222223</v>
      </c>
      <c r="I54" s="5">
        <v>42618.424305555556</v>
      </c>
      <c r="J54" s="6" t="str">
        <f>IF(X54=0,"Não","Sim")</f>
        <v>Não</v>
      </c>
      <c r="K54" s="10">
        <v>0</v>
      </c>
      <c r="L54" s="10">
        <v>0</v>
      </c>
      <c r="M54" s="9">
        <v>0</v>
      </c>
      <c r="N54" s="9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9">
        <f t="shared" si="0"/>
        <v>0</v>
      </c>
      <c r="Y54" s="11">
        <v>120</v>
      </c>
    </row>
    <row r="55" spans="1:25" ht="15.75">
      <c r="A55" s="1" t="s">
        <v>44</v>
      </c>
      <c r="B55" s="3">
        <v>544</v>
      </c>
      <c r="C55" s="1" t="s">
        <v>26</v>
      </c>
      <c r="D55" s="1" t="s">
        <v>26</v>
      </c>
      <c r="E55" s="1" t="s">
        <v>27</v>
      </c>
      <c r="F55" s="1" t="s">
        <v>28</v>
      </c>
      <c r="G55" s="1" t="s">
        <v>29</v>
      </c>
      <c r="H55" s="16">
        <v>42614.705555555556</v>
      </c>
      <c r="I55" s="5">
        <v>42618.424305555556</v>
      </c>
      <c r="J55" s="6" t="str">
        <f>IF(X55=0,"Não","Sim")</f>
        <v>Não</v>
      </c>
      <c r="K55" s="10">
        <v>0</v>
      </c>
      <c r="L55" s="10">
        <v>0</v>
      </c>
      <c r="M55" s="10">
        <v>0</v>
      </c>
      <c r="N55" s="9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9">
        <f t="shared" si="0"/>
        <v>0</v>
      </c>
      <c r="Y55" s="11">
        <v>60</v>
      </c>
    </row>
    <row r="56" spans="1:25" ht="15.75">
      <c r="A56" s="1" t="s">
        <v>31</v>
      </c>
      <c r="B56" s="3">
        <v>545</v>
      </c>
      <c r="C56" s="1" t="s">
        <v>26</v>
      </c>
      <c r="D56" s="1" t="s">
        <v>26</v>
      </c>
      <c r="E56" s="1" t="s">
        <v>27</v>
      </c>
      <c r="F56" s="1" t="s">
        <v>28</v>
      </c>
      <c r="G56" s="1" t="s">
        <v>39</v>
      </c>
      <c r="H56" s="16">
        <v>42615.695833333331</v>
      </c>
      <c r="I56" s="5">
        <v>42646.609722222223</v>
      </c>
      <c r="J56" s="13" t="s">
        <v>35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f t="shared" si="0"/>
        <v>0</v>
      </c>
      <c r="Y56" s="11">
        <v>60</v>
      </c>
    </row>
    <row r="57" spans="1:25" ht="15.75">
      <c r="A57" s="1" t="s">
        <v>31</v>
      </c>
      <c r="B57" s="3">
        <v>546</v>
      </c>
      <c r="C57" s="1" t="s">
        <v>26</v>
      </c>
      <c r="D57" s="1" t="s">
        <v>26</v>
      </c>
      <c r="E57" s="1" t="s">
        <v>38</v>
      </c>
      <c r="F57" s="1" t="s">
        <v>28</v>
      </c>
      <c r="G57" s="1" t="s">
        <v>29</v>
      </c>
      <c r="H57" s="16">
        <v>42618.419444444444</v>
      </c>
      <c r="I57" s="5">
        <v>42646.609722222223</v>
      </c>
      <c r="J57" s="6" t="str">
        <f>IF(X57=0,"Não","Sim")</f>
        <v>Não</v>
      </c>
      <c r="K57" s="10">
        <v>0</v>
      </c>
      <c r="L57" s="10">
        <v>0</v>
      </c>
      <c r="M57" s="10">
        <v>0</v>
      </c>
      <c r="N57" s="9">
        <v>0</v>
      </c>
      <c r="O57" s="9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9">
        <f t="shared" si="0"/>
        <v>0</v>
      </c>
      <c r="Y57" s="11">
        <v>120</v>
      </c>
    </row>
    <row r="58" spans="1:25" ht="15.75">
      <c r="A58" s="1" t="s">
        <v>31</v>
      </c>
      <c r="B58" s="3">
        <v>547</v>
      </c>
      <c r="C58" s="1" t="s">
        <v>26</v>
      </c>
      <c r="D58" s="1" t="s">
        <v>26</v>
      </c>
      <c r="E58" s="1" t="s">
        <v>27</v>
      </c>
      <c r="F58" s="1" t="s">
        <v>28</v>
      </c>
      <c r="G58" s="1" t="s">
        <v>39</v>
      </c>
      <c r="H58" s="16">
        <v>42619.418055555558</v>
      </c>
      <c r="I58" s="5">
        <v>42646.609722222223</v>
      </c>
      <c r="J58" s="13" t="s">
        <v>35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f t="shared" si="0"/>
        <v>0</v>
      </c>
      <c r="Y58" s="11">
        <v>60</v>
      </c>
    </row>
    <row r="59" spans="1:25" ht="15.75">
      <c r="A59" s="1" t="s">
        <v>37</v>
      </c>
      <c r="B59" s="3">
        <v>548</v>
      </c>
      <c r="C59" s="1" t="s">
        <v>30</v>
      </c>
      <c r="D59" s="1" t="s">
        <v>26</v>
      </c>
      <c r="E59" s="1" t="s">
        <v>27</v>
      </c>
      <c r="F59" s="1" t="s">
        <v>28</v>
      </c>
      <c r="G59" s="1" t="s">
        <v>29</v>
      </c>
      <c r="H59" s="16">
        <v>42619.638888888891</v>
      </c>
      <c r="I59" s="5">
        <v>42646.609722222223</v>
      </c>
      <c r="J59" s="6" t="str">
        <f>IF(X59=0,"Não","Sim")</f>
        <v>Não</v>
      </c>
      <c r="K59" s="10">
        <v>0</v>
      </c>
      <c r="L59" s="10">
        <v>0</v>
      </c>
      <c r="M59" s="10">
        <v>0</v>
      </c>
      <c r="N59" s="9">
        <v>0</v>
      </c>
      <c r="O59" s="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9">
        <f t="shared" si="0"/>
        <v>0</v>
      </c>
      <c r="Y59" s="11">
        <v>120</v>
      </c>
    </row>
    <row r="60" spans="1:25" ht="15.75">
      <c r="A60" s="1" t="s">
        <v>31</v>
      </c>
      <c r="B60" s="3">
        <v>549</v>
      </c>
      <c r="C60" s="1" t="s">
        <v>26</v>
      </c>
      <c r="D60" s="1" t="s">
        <v>26</v>
      </c>
      <c r="E60" s="1" t="s">
        <v>34</v>
      </c>
      <c r="F60" s="1" t="s">
        <v>28</v>
      </c>
      <c r="G60" s="1" t="s">
        <v>29</v>
      </c>
      <c r="H60" s="16">
        <v>42619.759722222225</v>
      </c>
      <c r="I60" s="5">
        <v>42646.609722222223</v>
      </c>
      <c r="J60" s="6" t="str">
        <f>IF(X60=0,"Não","Sim")</f>
        <v>Sim</v>
      </c>
      <c r="K60" s="10">
        <v>0</v>
      </c>
      <c r="L60" s="10">
        <v>0</v>
      </c>
      <c r="M60" s="10">
        <v>0</v>
      </c>
      <c r="N60" s="9">
        <v>0</v>
      </c>
      <c r="O60" s="9">
        <v>2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9">
        <f t="shared" si="0"/>
        <v>2</v>
      </c>
      <c r="Y60" s="11">
        <v>60</v>
      </c>
    </row>
    <row r="61" spans="1:25" ht="15.75">
      <c r="A61" s="1" t="s">
        <v>37</v>
      </c>
      <c r="B61" s="3">
        <v>550</v>
      </c>
      <c r="C61" s="1" t="s">
        <v>30</v>
      </c>
      <c r="D61" s="1" t="s">
        <v>30</v>
      </c>
      <c r="E61" s="1" t="s">
        <v>27</v>
      </c>
      <c r="F61" s="1" t="s">
        <v>28</v>
      </c>
      <c r="G61" s="1" t="s">
        <v>29</v>
      </c>
      <c r="H61" s="16">
        <v>42621.421527777777</v>
      </c>
      <c r="I61" s="5">
        <v>42646.609722222223</v>
      </c>
      <c r="J61" s="6" t="str">
        <f>IF(X61=0,"Não","Sim")</f>
        <v>Não</v>
      </c>
      <c r="K61" s="10">
        <v>0</v>
      </c>
      <c r="L61" s="10">
        <v>0</v>
      </c>
      <c r="M61" s="10">
        <v>0</v>
      </c>
      <c r="N61" s="9">
        <v>0</v>
      </c>
      <c r="O61" s="9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9">
        <f t="shared" si="0"/>
        <v>0</v>
      </c>
      <c r="Y61" s="11">
        <v>60</v>
      </c>
    </row>
    <row r="62" spans="1:25" ht="15.75">
      <c r="A62" s="1" t="s">
        <v>31</v>
      </c>
      <c r="B62" s="3">
        <v>551</v>
      </c>
      <c r="C62" s="1" t="s">
        <v>30</v>
      </c>
      <c r="D62" s="1" t="s">
        <v>30</v>
      </c>
      <c r="E62" s="1" t="s">
        <v>27</v>
      </c>
      <c r="F62" s="1" t="s">
        <v>28</v>
      </c>
      <c r="G62" s="1" t="s">
        <v>29</v>
      </c>
      <c r="H62" s="16">
        <v>42622.477777777778</v>
      </c>
      <c r="I62" s="5">
        <v>42646.609722222223</v>
      </c>
      <c r="J62" s="6" t="str">
        <f>IF(X62=0,"Não","Sim")</f>
        <v>Sim</v>
      </c>
      <c r="K62" s="10">
        <v>0</v>
      </c>
      <c r="L62" s="10">
        <v>0</v>
      </c>
      <c r="M62" s="10">
        <v>0</v>
      </c>
      <c r="N62" s="9">
        <v>0</v>
      </c>
      <c r="O62" s="9">
        <v>3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9">
        <f t="shared" si="0"/>
        <v>3</v>
      </c>
      <c r="Y62" s="11">
        <v>360</v>
      </c>
    </row>
    <row r="63" spans="1:25" ht="15.75">
      <c r="A63" s="1" t="s">
        <v>31</v>
      </c>
      <c r="B63" s="3">
        <v>552</v>
      </c>
      <c r="C63" s="1" t="s">
        <v>26</v>
      </c>
      <c r="D63" s="1" t="s">
        <v>30</v>
      </c>
      <c r="E63" s="1" t="s">
        <v>27</v>
      </c>
      <c r="F63" s="1" t="s">
        <v>45</v>
      </c>
      <c r="G63" s="1"/>
      <c r="H63" s="16">
        <v>42622.477777777778</v>
      </c>
      <c r="I63" s="5">
        <v>42629.410416666666</v>
      </c>
      <c r="J63" s="13" t="s">
        <v>35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f t="shared" si="0"/>
        <v>0</v>
      </c>
      <c r="Y63" s="11">
        <v>0</v>
      </c>
    </row>
    <row r="64" spans="1:25" ht="15.75">
      <c r="A64" s="1" t="s">
        <v>31</v>
      </c>
      <c r="B64" s="3">
        <v>553</v>
      </c>
      <c r="C64" s="1" t="s">
        <v>26</v>
      </c>
      <c r="D64" s="1" t="s">
        <v>26</v>
      </c>
      <c r="E64" s="1" t="s">
        <v>27</v>
      </c>
      <c r="F64" s="1" t="s">
        <v>41</v>
      </c>
      <c r="G64" s="1"/>
      <c r="H64" s="16">
        <v>42625.415972222225</v>
      </c>
      <c r="I64" s="5">
        <v>42634.590277777781</v>
      </c>
      <c r="J64" s="13" t="s">
        <v>35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f t="shared" si="0"/>
        <v>0</v>
      </c>
      <c r="Y64" s="11">
        <v>0</v>
      </c>
    </row>
    <row r="65" spans="1:25" ht="15.75">
      <c r="A65" s="1" t="s">
        <v>31</v>
      </c>
      <c r="B65" s="3">
        <v>554</v>
      </c>
      <c r="C65" s="1" t="s">
        <v>26</v>
      </c>
      <c r="D65" s="1" t="s">
        <v>26</v>
      </c>
      <c r="E65" s="1" t="s">
        <v>34</v>
      </c>
      <c r="F65" s="1" t="s">
        <v>28</v>
      </c>
      <c r="G65" s="1" t="s">
        <v>29</v>
      </c>
      <c r="H65" s="16">
        <v>42627.390972222223</v>
      </c>
      <c r="I65" s="5">
        <v>42646.609722222223</v>
      </c>
      <c r="J65" s="6" t="str">
        <f>IF(X65=0,"Não","Sim")</f>
        <v>Não</v>
      </c>
      <c r="K65" s="10">
        <v>0</v>
      </c>
      <c r="L65" s="10">
        <v>0</v>
      </c>
      <c r="M65" s="10">
        <v>0</v>
      </c>
      <c r="N65" s="9">
        <v>0</v>
      </c>
      <c r="O65" s="9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9">
        <f t="shared" si="0"/>
        <v>0</v>
      </c>
      <c r="Y65" s="11">
        <v>60</v>
      </c>
    </row>
    <row r="66" spans="1:25" ht="15.75">
      <c r="A66" s="1" t="s">
        <v>46</v>
      </c>
      <c r="B66" s="3">
        <v>555</v>
      </c>
      <c r="C66" s="1" t="s">
        <v>26</v>
      </c>
      <c r="D66" s="1" t="s">
        <v>26</v>
      </c>
      <c r="E66" s="1" t="s">
        <v>27</v>
      </c>
      <c r="F66" s="1" t="s">
        <v>28</v>
      </c>
      <c r="G66" s="1" t="s">
        <v>29</v>
      </c>
      <c r="H66" s="16">
        <v>42628.620833333334</v>
      </c>
      <c r="I66" s="5">
        <v>42867.402083333334</v>
      </c>
      <c r="J66" s="6" t="str">
        <f>IF(X66=0,"Não","Sim")</f>
        <v>Sim</v>
      </c>
      <c r="K66" s="10">
        <v>0</v>
      </c>
      <c r="L66" s="10">
        <v>0</v>
      </c>
      <c r="M66" s="10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1</v>
      </c>
      <c r="U66" s="9">
        <v>0</v>
      </c>
      <c r="V66" s="9">
        <v>0</v>
      </c>
      <c r="W66" s="10">
        <v>0</v>
      </c>
      <c r="X66" s="9">
        <f t="shared" ref="X66:X129" si="4">SUM(K66:W66)</f>
        <v>1</v>
      </c>
      <c r="Y66" s="11">
        <v>2100</v>
      </c>
    </row>
    <row r="67" spans="1:25" ht="15.75">
      <c r="A67" s="1" t="s">
        <v>31</v>
      </c>
      <c r="B67" s="3">
        <v>556</v>
      </c>
      <c r="C67" s="1"/>
      <c r="D67" s="1" t="s">
        <v>26</v>
      </c>
      <c r="E67" s="1" t="s">
        <v>27</v>
      </c>
      <c r="F67" s="1" t="s">
        <v>28</v>
      </c>
      <c r="G67" s="1" t="s">
        <v>39</v>
      </c>
      <c r="H67" s="16">
        <v>42628.681250000001</v>
      </c>
      <c r="I67" s="5">
        <v>42682.456944444442</v>
      </c>
      <c r="J67" s="13" t="s">
        <v>35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f t="shared" si="4"/>
        <v>0</v>
      </c>
      <c r="Y67" s="11">
        <v>0</v>
      </c>
    </row>
    <row r="68" spans="1:25" ht="15.75">
      <c r="A68" s="1" t="s">
        <v>31</v>
      </c>
      <c r="B68" s="3">
        <v>557</v>
      </c>
      <c r="C68" s="1" t="s">
        <v>26</v>
      </c>
      <c r="D68" s="1" t="s">
        <v>26</v>
      </c>
      <c r="E68" s="1" t="s">
        <v>27</v>
      </c>
      <c r="F68" s="1" t="s">
        <v>28</v>
      </c>
      <c r="G68" s="1" t="s">
        <v>29</v>
      </c>
      <c r="H68" s="16">
        <v>42628.707638888889</v>
      </c>
      <c r="I68" s="5">
        <v>42646.609722222223</v>
      </c>
      <c r="J68" s="6" t="str">
        <f>IF(X68=0,"Não","Sim")</f>
        <v>Não</v>
      </c>
      <c r="K68" s="10">
        <v>0</v>
      </c>
      <c r="L68" s="10">
        <v>0</v>
      </c>
      <c r="M68" s="10">
        <v>0</v>
      </c>
      <c r="N68" s="9">
        <v>0</v>
      </c>
      <c r="O68" s="9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9">
        <f t="shared" si="4"/>
        <v>0</v>
      </c>
      <c r="Y68" s="11">
        <v>180</v>
      </c>
    </row>
    <row r="69" spans="1:25" ht="15.75">
      <c r="A69" s="1" t="s">
        <v>31</v>
      </c>
      <c r="B69" s="3">
        <v>558</v>
      </c>
      <c r="C69" s="1" t="s">
        <v>42</v>
      </c>
      <c r="D69" s="1" t="s">
        <v>26</v>
      </c>
      <c r="E69" s="1" t="s">
        <v>27</v>
      </c>
      <c r="F69" s="1" t="s">
        <v>28</v>
      </c>
      <c r="G69" s="1" t="s">
        <v>29</v>
      </c>
      <c r="H69" s="16">
        <v>42628.713888888888</v>
      </c>
      <c r="I69" s="5">
        <v>42919.409722222219</v>
      </c>
      <c r="J69" s="13" t="s">
        <v>35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f t="shared" si="4"/>
        <v>0</v>
      </c>
      <c r="Y69" s="11">
        <v>0</v>
      </c>
    </row>
    <row r="70" spans="1:25" ht="15.75">
      <c r="A70" s="1" t="s">
        <v>36</v>
      </c>
      <c r="B70" s="3">
        <v>559</v>
      </c>
      <c r="C70" s="1"/>
      <c r="D70" s="1" t="s">
        <v>26</v>
      </c>
      <c r="E70" s="1" t="s">
        <v>27</v>
      </c>
      <c r="F70" s="1" t="s">
        <v>28</v>
      </c>
      <c r="G70" s="1" t="s">
        <v>47</v>
      </c>
      <c r="H70" s="16">
        <v>42628.716666666667</v>
      </c>
      <c r="I70" s="5">
        <v>42682.456944444442</v>
      </c>
      <c r="J70" s="13" t="s">
        <v>35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f t="shared" si="4"/>
        <v>0</v>
      </c>
      <c r="Y70" s="11">
        <v>0</v>
      </c>
    </row>
    <row r="71" spans="1:25" ht="15.75">
      <c r="A71" s="1" t="s">
        <v>36</v>
      </c>
      <c r="B71" s="3">
        <v>560</v>
      </c>
      <c r="C71" s="1" t="s">
        <v>26</v>
      </c>
      <c r="D71" s="1" t="s">
        <v>26</v>
      </c>
      <c r="E71" s="1" t="s">
        <v>27</v>
      </c>
      <c r="F71" s="1" t="s">
        <v>28</v>
      </c>
      <c r="G71" s="1" t="s">
        <v>29</v>
      </c>
      <c r="H71" s="16">
        <v>42629.660416666666</v>
      </c>
      <c r="I71" s="5">
        <v>42767.429861111108</v>
      </c>
      <c r="J71" s="13" t="s">
        <v>35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f t="shared" si="4"/>
        <v>0</v>
      </c>
      <c r="Y71" s="11">
        <v>60</v>
      </c>
    </row>
    <row r="72" spans="1:25" ht="15.75">
      <c r="A72" s="1" t="s">
        <v>31</v>
      </c>
      <c r="B72" s="3">
        <v>561</v>
      </c>
      <c r="C72" s="1"/>
      <c r="D72" s="1" t="s">
        <v>26</v>
      </c>
      <c r="E72" s="1" t="s">
        <v>27</v>
      </c>
      <c r="F72" s="1" t="s">
        <v>28</v>
      </c>
      <c r="G72" s="1" t="s">
        <v>48</v>
      </c>
      <c r="H72" s="16">
        <v>42629.670138888891</v>
      </c>
      <c r="I72" s="5">
        <v>42682.456944444442</v>
      </c>
      <c r="J72" s="13" t="s">
        <v>35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f t="shared" si="4"/>
        <v>0</v>
      </c>
      <c r="Y72" s="11">
        <v>0</v>
      </c>
    </row>
    <row r="73" spans="1:25" ht="15.75">
      <c r="A73" s="1" t="s">
        <v>25</v>
      </c>
      <c r="B73" s="3">
        <v>562</v>
      </c>
      <c r="C73" s="1" t="s">
        <v>30</v>
      </c>
      <c r="D73" s="1" t="s">
        <v>30</v>
      </c>
      <c r="E73" s="1" t="s">
        <v>27</v>
      </c>
      <c r="F73" s="1" t="s">
        <v>28</v>
      </c>
      <c r="G73" s="1" t="s">
        <v>29</v>
      </c>
      <c r="H73" s="16">
        <v>42632.409722222219</v>
      </c>
      <c r="I73" s="5">
        <v>42648.584722222222</v>
      </c>
      <c r="J73" s="6" t="str">
        <f>IF(X73=0,"Não","Sim")</f>
        <v>Sim</v>
      </c>
      <c r="K73" s="10">
        <v>0</v>
      </c>
      <c r="L73" s="10">
        <v>0</v>
      </c>
      <c r="M73" s="10">
        <v>0</v>
      </c>
      <c r="N73" s="9">
        <v>1</v>
      </c>
      <c r="O73" s="9">
        <v>4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9">
        <f t="shared" si="4"/>
        <v>5</v>
      </c>
      <c r="Y73" s="11">
        <v>180</v>
      </c>
    </row>
    <row r="74" spans="1:25" ht="15.75">
      <c r="A74" s="1" t="s">
        <v>36</v>
      </c>
      <c r="B74" s="3">
        <v>563</v>
      </c>
      <c r="C74" s="1" t="s">
        <v>26</v>
      </c>
      <c r="D74" s="1" t="s">
        <v>26</v>
      </c>
      <c r="E74" s="1" t="s">
        <v>27</v>
      </c>
      <c r="F74" s="1" t="s">
        <v>28</v>
      </c>
      <c r="G74" s="1" t="s">
        <v>29</v>
      </c>
      <c r="H74" s="16">
        <v>42632.565972222219</v>
      </c>
      <c r="I74" s="5">
        <v>42646.609722222223</v>
      </c>
      <c r="J74" s="6" t="str">
        <f>IF(X74=0,"Não","Sim")</f>
        <v>Não</v>
      </c>
      <c r="K74" s="10">
        <v>0</v>
      </c>
      <c r="L74" s="10">
        <v>0</v>
      </c>
      <c r="M74" s="10">
        <v>0</v>
      </c>
      <c r="N74" s="9">
        <v>0</v>
      </c>
      <c r="O74" s="9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9">
        <f t="shared" si="4"/>
        <v>0</v>
      </c>
      <c r="Y74" s="11">
        <v>120</v>
      </c>
    </row>
    <row r="75" spans="1:25" ht="15.75">
      <c r="A75" s="1" t="s">
        <v>31</v>
      </c>
      <c r="B75" s="3">
        <v>564</v>
      </c>
      <c r="C75" s="1"/>
      <c r="D75" s="1" t="s">
        <v>26</v>
      </c>
      <c r="E75" s="1" t="s">
        <v>27</v>
      </c>
      <c r="F75" s="1" t="s">
        <v>28</v>
      </c>
      <c r="G75" s="1" t="s">
        <v>39</v>
      </c>
      <c r="H75" s="16">
        <v>42634.454861111109</v>
      </c>
      <c r="I75" s="5">
        <v>42682.456944444442</v>
      </c>
      <c r="J75" s="13" t="s">
        <v>35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f t="shared" si="4"/>
        <v>0</v>
      </c>
      <c r="Y75" s="11">
        <v>0</v>
      </c>
    </row>
    <row r="76" spans="1:25" ht="15.75">
      <c r="A76" s="1" t="s">
        <v>31</v>
      </c>
      <c r="B76" s="3">
        <v>565</v>
      </c>
      <c r="C76" s="1" t="s">
        <v>26</v>
      </c>
      <c r="D76" s="1" t="s">
        <v>26</v>
      </c>
      <c r="E76" s="1" t="s">
        <v>27</v>
      </c>
      <c r="F76" s="1" t="s">
        <v>28</v>
      </c>
      <c r="G76" s="1" t="s">
        <v>29</v>
      </c>
      <c r="H76" s="16">
        <v>42634.56527777778</v>
      </c>
      <c r="I76" s="5">
        <v>42920.577777777777</v>
      </c>
      <c r="J76" s="6" t="str">
        <f>IF(X76=0,"Não","Sim")</f>
        <v>Não</v>
      </c>
      <c r="K76" s="10">
        <v>0</v>
      </c>
      <c r="L76" s="10">
        <v>0</v>
      </c>
      <c r="M76" s="10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f t="shared" si="4"/>
        <v>0</v>
      </c>
      <c r="Y76" s="11">
        <v>30</v>
      </c>
    </row>
    <row r="77" spans="1:25" ht="15.75">
      <c r="A77" s="1" t="s">
        <v>31</v>
      </c>
      <c r="B77" s="3">
        <v>566</v>
      </c>
      <c r="C77" s="1"/>
      <c r="D77" s="1" t="s">
        <v>26</v>
      </c>
      <c r="E77" s="1" t="s">
        <v>27</v>
      </c>
      <c r="F77" s="1" t="s">
        <v>28</v>
      </c>
      <c r="G77" s="1" t="s">
        <v>47</v>
      </c>
      <c r="H77" s="16">
        <v>42634.570833333331</v>
      </c>
      <c r="I77" s="5">
        <v>42682.456944444442</v>
      </c>
      <c r="J77" s="13" t="s">
        <v>35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f t="shared" si="4"/>
        <v>0</v>
      </c>
      <c r="Y77" s="11">
        <v>0</v>
      </c>
    </row>
    <row r="78" spans="1:25" ht="15.75">
      <c r="A78" s="1" t="s">
        <v>37</v>
      </c>
      <c r="B78" s="3">
        <v>567</v>
      </c>
      <c r="C78" s="1" t="s">
        <v>26</v>
      </c>
      <c r="D78" s="1" t="s">
        <v>26</v>
      </c>
      <c r="E78" s="1" t="s">
        <v>38</v>
      </c>
      <c r="F78" s="1" t="s">
        <v>28</v>
      </c>
      <c r="G78" s="1" t="s">
        <v>29</v>
      </c>
      <c r="H78" s="16">
        <v>42635.386111111111</v>
      </c>
      <c r="I78" s="5">
        <v>42646.609722222223</v>
      </c>
      <c r="J78" s="6" t="str">
        <f>IF(X78=0,"Não","Sim")</f>
        <v>Não</v>
      </c>
      <c r="K78" s="10">
        <v>0</v>
      </c>
      <c r="L78" s="10">
        <v>0</v>
      </c>
      <c r="M78" s="10">
        <v>0</v>
      </c>
      <c r="N78" s="9">
        <v>0</v>
      </c>
      <c r="O78" s="9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9">
        <f t="shared" si="4"/>
        <v>0</v>
      </c>
      <c r="Y78" s="11">
        <v>60</v>
      </c>
    </row>
    <row r="79" spans="1:25" ht="15.75">
      <c r="A79" s="1" t="s">
        <v>31</v>
      </c>
      <c r="B79" s="3">
        <v>568</v>
      </c>
      <c r="C79" s="1" t="s">
        <v>26</v>
      </c>
      <c r="D79" s="1" t="s">
        <v>26</v>
      </c>
      <c r="E79" s="1" t="s">
        <v>34</v>
      </c>
      <c r="F79" s="1" t="s">
        <v>28</v>
      </c>
      <c r="G79" s="1" t="s">
        <v>29</v>
      </c>
      <c r="H79" s="16">
        <v>42640.445138888892</v>
      </c>
      <c r="I79" s="5">
        <v>42646.609722222223</v>
      </c>
      <c r="J79" s="6" t="str">
        <f>IF(X79=0,"Não","Sim")</f>
        <v>Não</v>
      </c>
      <c r="K79" s="10">
        <v>0</v>
      </c>
      <c r="L79" s="10">
        <v>0</v>
      </c>
      <c r="M79" s="10">
        <v>0</v>
      </c>
      <c r="N79" s="9">
        <v>0</v>
      </c>
      <c r="O79" s="9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9">
        <f t="shared" si="4"/>
        <v>0</v>
      </c>
      <c r="Y79" s="11">
        <v>60</v>
      </c>
    </row>
    <row r="80" spans="1:25" ht="15.75">
      <c r="A80" s="1" t="s">
        <v>31</v>
      </c>
      <c r="B80" s="3">
        <v>569</v>
      </c>
      <c r="C80" s="1" t="s">
        <v>26</v>
      </c>
      <c r="D80" s="1" t="s">
        <v>26</v>
      </c>
      <c r="E80" s="1" t="s">
        <v>34</v>
      </c>
      <c r="F80" s="1" t="s">
        <v>28</v>
      </c>
      <c r="G80" s="1" t="s">
        <v>29</v>
      </c>
      <c r="H80" s="16">
        <v>42641.395138888889</v>
      </c>
      <c r="I80" s="5">
        <v>42646.609722222223</v>
      </c>
      <c r="J80" s="6" t="str">
        <f>IF(X80=0,"Não","Sim")</f>
        <v>Não</v>
      </c>
      <c r="K80" s="10">
        <v>0</v>
      </c>
      <c r="L80" s="10">
        <v>0</v>
      </c>
      <c r="M80" s="10">
        <v>0</v>
      </c>
      <c r="N80" s="9">
        <v>0</v>
      </c>
      <c r="O80" s="9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9">
        <f t="shared" si="4"/>
        <v>0</v>
      </c>
      <c r="Y80" s="11">
        <v>120</v>
      </c>
    </row>
    <row r="81" spans="1:25" ht="15.75">
      <c r="A81" s="1" t="s">
        <v>31</v>
      </c>
      <c r="B81" s="3">
        <v>570</v>
      </c>
      <c r="C81" s="1" t="s">
        <v>26</v>
      </c>
      <c r="D81" s="1" t="s">
        <v>26</v>
      </c>
      <c r="E81" s="1" t="s">
        <v>34</v>
      </c>
      <c r="F81" s="1" t="s">
        <v>28</v>
      </c>
      <c r="G81" s="1" t="s">
        <v>43</v>
      </c>
      <c r="H81" s="16">
        <v>42641.400694444441</v>
      </c>
      <c r="I81" s="5">
        <v>42682.459027777775</v>
      </c>
      <c r="J81" s="13" t="s">
        <v>35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f t="shared" si="4"/>
        <v>0</v>
      </c>
      <c r="Y81" s="11">
        <v>0</v>
      </c>
    </row>
    <row r="82" spans="1:25" ht="15.75">
      <c r="A82" s="1" t="s">
        <v>37</v>
      </c>
      <c r="B82" s="3">
        <v>571</v>
      </c>
      <c r="C82" s="1" t="s">
        <v>42</v>
      </c>
      <c r="D82" s="1" t="s">
        <v>42</v>
      </c>
      <c r="E82" s="1" t="s">
        <v>38</v>
      </c>
      <c r="F82" s="1" t="s">
        <v>28</v>
      </c>
      <c r="G82" s="1" t="s">
        <v>39</v>
      </c>
      <c r="H82" s="17">
        <v>42646.612500000003</v>
      </c>
      <c r="I82" s="5">
        <v>42682.456944444442</v>
      </c>
      <c r="J82" s="13" t="s">
        <v>35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f t="shared" si="4"/>
        <v>0</v>
      </c>
      <c r="Y82" s="11">
        <v>30</v>
      </c>
    </row>
    <row r="83" spans="1:25" ht="15.75">
      <c r="A83" s="1" t="s">
        <v>37</v>
      </c>
      <c r="B83" s="3">
        <v>572</v>
      </c>
      <c r="C83" s="1" t="s">
        <v>42</v>
      </c>
      <c r="D83" s="1" t="s">
        <v>42</v>
      </c>
      <c r="E83" s="1" t="s">
        <v>38</v>
      </c>
      <c r="F83" s="1" t="s">
        <v>28</v>
      </c>
      <c r="G83" s="1" t="s">
        <v>39</v>
      </c>
      <c r="H83" s="17">
        <v>42646.614583333336</v>
      </c>
      <c r="I83" s="5">
        <v>42929.418055555558</v>
      </c>
      <c r="J83" s="13" t="s">
        <v>35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f t="shared" si="4"/>
        <v>0</v>
      </c>
      <c r="Y83" s="11">
        <v>30</v>
      </c>
    </row>
    <row r="84" spans="1:25" ht="15.75">
      <c r="A84" s="1" t="s">
        <v>37</v>
      </c>
      <c r="B84" s="3">
        <v>573</v>
      </c>
      <c r="C84" s="1" t="s">
        <v>42</v>
      </c>
      <c r="D84" s="1" t="s">
        <v>42</v>
      </c>
      <c r="E84" s="1" t="s">
        <v>38</v>
      </c>
      <c r="F84" s="1" t="s">
        <v>28</v>
      </c>
      <c r="G84" s="1" t="s">
        <v>47</v>
      </c>
      <c r="H84" s="17">
        <v>42646.615277777775</v>
      </c>
      <c r="I84" s="5">
        <v>42867.402083333334</v>
      </c>
      <c r="J84" s="13" t="s">
        <v>35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f t="shared" si="4"/>
        <v>0</v>
      </c>
      <c r="Y84" s="11">
        <v>30</v>
      </c>
    </row>
    <row r="85" spans="1:25" ht="15.75">
      <c r="A85" s="1" t="s">
        <v>37</v>
      </c>
      <c r="B85" s="3">
        <v>574</v>
      </c>
      <c r="C85" s="1" t="s">
        <v>42</v>
      </c>
      <c r="D85" s="1" t="s">
        <v>42</v>
      </c>
      <c r="E85" s="1" t="s">
        <v>38</v>
      </c>
      <c r="F85" s="1" t="s">
        <v>28</v>
      </c>
      <c r="G85" s="1" t="s">
        <v>29</v>
      </c>
      <c r="H85" s="17">
        <v>42646.619444444441</v>
      </c>
      <c r="I85" s="5">
        <v>42919.409722222219</v>
      </c>
      <c r="J85" s="6" t="str">
        <f>IF(X85=0,"Não","Sim")</f>
        <v>Não</v>
      </c>
      <c r="K85" s="10">
        <v>0</v>
      </c>
      <c r="L85" s="10">
        <v>0</v>
      </c>
      <c r="M85" s="10">
        <v>0</v>
      </c>
      <c r="N85" s="10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f t="shared" si="4"/>
        <v>0</v>
      </c>
      <c r="Y85" s="11">
        <v>240</v>
      </c>
    </row>
    <row r="86" spans="1:25" ht="15.75">
      <c r="A86" s="1" t="s">
        <v>37</v>
      </c>
      <c r="B86" s="3">
        <v>575</v>
      </c>
      <c r="C86" s="1" t="s">
        <v>42</v>
      </c>
      <c r="D86" s="1" t="s">
        <v>42</v>
      </c>
      <c r="E86" s="1" t="s">
        <v>38</v>
      </c>
      <c r="F86" s="1" t="s">
        <v>28</v>
      </c>
      <c r="G86" s="1"/>
      <c r="H86" s="17">
        <v>42646.620138888888</v>
      </c>
      <c r="I86" s="5">
        <v>42831.427777777775</v>
      </c>
      <c r="J86" s="6" t="str">
        <f>IF(X86=0,"Não","Sim")</f>
        <v>Não</v>
      </c>
      <c r="K86" s="10">
        <v>0</v>
      </c>
      <c r="L86" s="10">
        <v>0</v>
      </c>
      <c r="M86" s="10">
        <v>0</v>
      </c>
      <c r="N86" s="10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10">
        <v>0</v>
      </c>
      <c r="W86" s="10">
        <v>0</v>
      </c>
      <c r="X86" s="9">
        <f t="shared" si="4"/>
        <v>0</v>
      </c>
      <c r="Y86" s="11">
        <v>30</v>
      </c>
    </row>
    <row r="87" spans="1:25" ht="15.75">
      <c r="A87" s="1" t="s">
        <v>37</v>
      </c>
      <c r="B87" s="3">
        <v>576</v>
      </c>
      <c r="C87" s="1" t="s">
        <v>42</v>
      </c>
      <c r="D87" s="1" t="s">
        <v>42</v>
      </c>
      <c r="E87" s="1" t="s">
        <v>38</v>
      </c>
      <c r="F87" s="1" t="s">
        <v>28</v>
      </c>
      <c r="G87" s="1" t="s">
        <v>29</v>
      </c>
      <c r="H87" s="17">
        <v>42646.620138888888</v>
      </c>
      <c r="I87" s="5">
        <v>42737.419444444444</v>
      </c>
      <c r="J87" s="13" t="s">
        <v>35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f t="shared" si="4"/>
        <v>0</v>
      </c>
      <c r="Y87" s="11">
        <v>120</v>
      </c>
    </row>
    <row r="88" spans="1:25" ht="15.75">
      <c r="A88" s="1" t="s">
        <v>37</v>
      </c>
      <c r="B88" s="3">
        <v>577</v>
      </c>
      <c r="C88" s="1" t="s">
        <v>42</v>
      </c>
      <c r="D88" s="1" t="s">
        <v>42</v>
      </c>
      <c r="E88" s="1" t="s">
        <v>38</v>
      </c>
      <c r="F88" s="1" t="s">
        <v>28</v>
      </c>
      <c r="G88" s="1" t="s">
        <v>29</v>
      </c>
      <c r="H88" s="17">
        <v>42646.620833333334</v>
      </c>
      <c r="I88" s="5">
        <v>42737.419444444444</v>
      </c>
      <c r="J88" s="13" t="s">
        <v>35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f t="shared" si="4"/>
        <v>0</v>
      </c>
      <c r="Y88" s="11">
        <v>30</v>
      </c>
    </row>
    <row r="89" spans="1:25" ht="15.75">
      <c r="A89" s="1" t="s">
        <v>49</v>
      </c>
      <c r="B89" s="3">
        <v>578</v>
      </c>
      <c r="C89" s="1" t="s">
        <v>26</v>
      </c>
      <c r="D89" s="1" t="s">
        <v>26</v>
      </c>
      <c r="E89" s="1" t="s">
        <v>34</v>
      </c>
      <c r="F89" s="1" t="s">
        <v>28</v>
      </c>
      <c r="G89" s="1" t="s">
        <v>39</v>
      </c>
      <c r="H89" s="17">
        <v>42656.425694444442</v>
      </c>
      <c r="I89" s="5">
        <v>42682.456944444442</v>
      </c>
      <c r="J89" s="13" t="s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f t="shared" si="4"/>
        <v>0</v>
      </c>
      <c r="Y89" s="11">
        <v>0</v>
      </c>
    </row>
    <row r="90" spans="1:25" ht="15.75">
      <c r="A90" s="1" t="s">
        <v>37</v>
      </c>
      <c r="B90" s="3">
        <v>579</v>
      </c>
      <c r="C90" s="1" t="s">
        <v>26</v>
      </c>
      <c r="D90" s="1" t="s">
        <v>26</v>
      </c>
      <c r="E90" s="1" t="s">
        <v>34</v>
      </c>
      <c r="F90" s="1" t="s">
        <v>28</v>
      </c>
      <c r="G90" s="1" t="s">
        <v>29</v>
      </c>
      <c r="H90" s="17">
        <v>42656.443055555559</v>
      </c>
      <c r="I90" s="5">
        <v>42682.456944444442</v>
      </c>
      <c r="J90" s="6" t="str">
        <f>IF(X90=0,"Não","Sim")</f>
        <v>Sim</v>
      </c>
      <c r="K90" s="10">
        <v>0</v>
      </c>
      <c r="L90" s="10">
        <v>0</v>
      </c>
      <c r="M90" s="10">
        <v>0</v>
      </c>
      <c r="N90" s="10">
        <v>0</v>
      </c>
      <c r="O90" s="9">
        <v>0</v>
      </c>
      <c r="P90" s="9">
        <v>10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9">
        <f t="shared" si="4"/>
        <v>10</v>
      </c>
      <c r="Y90" s="11">
        <v>240</v>
      </c>
    </row>
    <row r="91" spans="1:25" ht="15.75">
      <c r="A91" s="1" t="s">
        <v>25</v>
      </c>
      <c r="B91" s="3">
        <v>580</v>
      </c>
      <c r="C91" s="1" t="s">
        <v>42</v>
      </c>
      <c r="D91" s="1" t="s">
        <v>42</v>
      </c>
      <c r="E91" s="1" t="s">
        <v>27</v>
      </c>
      <c r="F91" s="1" t="s">
        <v>28</v>
      </c>
      <c r="G91" s="1"/>
      <c r="H91" s="17">
        <v>42656.635416666664</v>
      </c>
      <c r="I91" s="5">
        <v>42682.456944444442</v>
      </c>
      <c r="J91" s="13" t="s">
        <v>35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f t="shared" si="4"/>
        <v>0</v>
      </c>
      <c r="Y91" s="11">
        <v>0</v>
      </c>
    </row>
    <row r="92" spans="1:25" ht="15.75">
      <c r="A92" s="1" t="s">
        <v>25</v>
      </c>
      <c r="B92" s="3">
        <v>581</v>
      </c>
      <c r="C92" s="1" t="s">
        <v>42</v>
      </c>
      <c r="D92" s="1" t="s">
        <v>42</v>
      </c>
      <c r="E92" s="1" t="s">
        <v>34</v>
      </c>
      <c r="F92" s="1" t="s">
        <v>28</v>
      </c>
      <c r="G92" s="1" t="s">
        <v>29</v>
      </c>
      <c r="H92" s="17">
        <v>42661.418055555558</v>
      </c>
      <c r="I92" s="5">
        <v>42682.456944444442</v>
      </c>
      <c r="J92" s="6" t="str">
        <f>IF(X92=0,"Não","Sim")</f>
        <v>Não</v>
      </c>
      <c r="K92" s="10">
        <v>0</v>
      </c>
      <c r="L92" s="10">
        <v>0</v>
      </c>
      <c r="M92" s="10">
        <v>0</v>
      </c>
      <c r="N92" s="10">
        <v>0</v>
      </c>
      <c r="O92" s="9">
        <v>0</v>
      </c>
      <c r="P92" s="9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9">
        <f t="shared" si="4"/>
        <v>0</v>
      </c>
      <c r="Y92" s="11">
        <v>90</v>
      </c>
    </row>
    <row r="93" spans="1:25" ht="15.75">
      <c r="A93" s="1" t="s">
        <v>31</v>
      </c>
      <c r="B93" s="3">
        <v>582</v>
      </c>
      <c r="C93" s="1" t="s">
        <v>26</v>
      </c>
      <c r="D93" s="1" t="s">
        <v>26</v>
      </c>
      <c r="E93" s="1" t="s">
        <v>34</v>
      </c>
      <c r="F93" s="1" t="s">
        <v>28</v>
      </c>
      <c r="G93" s="1" t="s">
        <v>39</v>
      </c>
      <c r="H93" s="17">
        <v>42661.595833333333</v>
      </c>
      <c r="I93" s="5">
        <v>42921.595138888886</v>
      </c>
      <c r="J93" s="13" t="s">
        <v>35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f t="shared" si="4"/>
        <v>0</v>
      </c>
      <c r="Y93" s="11">
        <v>0</v>
      </c>
    </row>
    <row r="94" spans="1:25" ht="15.75">
      <c r="A94" s="1" t="s">
        <v>37</v>
      </c>
      <c r="B94" s="3">
        <v>583</v>
      </c>
      <c r="C94" s="1" t="s">
        <v>26</v>
      </c>
      <c r="D94" s="1" t="s">
        <v>26</v>
      </c>
      <c r="E94" s="1" t="s">
        <v>38</v>
      </c>
      <c r="F94" s="1" t="s">
        <v>28</v>
      </c>
      <c r="G94" s="1" t="s">
        <v>29</v>
      </c>
      <c r="H94" s="17">
        <v>42661.599305555559</v>
      </c>
      <c r="I94" s="5">
        <v>42682.456944444442</v>
      </c>
      <c r="J94" s="6" t="str">
        <f>IF(X94=0,"Não","Sim")</f>
        <v>Não</v>
      </c>
      <c r="K94" s="10">
        <v>0</v>
      </c>
      <c r="L94" s="10">
        <v>0</v>
      </c>
      <c r="M94" s="10">
        <v>0</v>
      </c>
      <c r="N94" s="10">
        <v>0</v>
      </c>
      <c r="O94" s="9">
        <v>0</v>
      </c>
      <c r="P94" s="9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9">
        <f t="shared" si="4"/>
        <v>0</v>
      </c>
      <c r="Y94" s="11">
        <v>90</v>
      </c>
    </row>
    <row r="95" spans="1:25" ht="15.75">
      <c r="A95" s="1" t="s">
        <v>31</v>
      </c>
      <c r="B95" s="3">
        <v>584</v>
      </c>
      <c r="C95" s="1" t="s">
        <v>26</v>
      </c>
      <c r="D95" s="1" t="s">
        <v>26</v>
      </c>
      <c r="E95" s="1" t="s">
        <v>38</v>
      </c>
      <c r="F95" s="1" t="s">
        <v>28</v>
      </c>
      <c r="G95" s="1" t="s">
        <v>29</v>
      </c>
      <c r="H95" s="17">
        <v>42661.707638888889</v>
      </c>
      <c r="I95" s="5">
        <v>42682.456944444442</v>
      </c>
      <c r="J95" s="6" t="str">
        <f>IF(X95=0,"Não","Sim")</f>
        <v>Não</v>
      </c>
      <c r="K95" s="10">
        <v>0</v>
      </c>
      <c r="L95" s="10">
        <v>0</v>
      </c>
      <c r="M95" s="10">
        <v>0</v>
      </c>
      <c r="N95" s="10">
        <v>0</v>
      </c>
      <c r="O95" s="9">
        <v>0</v>
      </c>
      <c r="P95" s="9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9">
        <f t="shared" si="4"/>
        <v>0</v>
      </c>
      <c r="Y95" s="11">
        <v>90</v>
      </c>
    </row>
    <row r="96" spans="1:25" ht="15.75">
      <c r="A96" s="1" t="s">
        <v>31</v>
      </c>
      <c r="B96" s="3">
        <v>585</v>
      </c>
      <c r="C96" s="1" t="s">
        <v>26</v>
      </c>
      <c r="D96" s="1" t="s">
        <v>26</v>
      </c>
      <c r="E96" s="1" t="s">
        <v>34</v>
      </c>
      <c r="F96" s="1" t="s">
        <v>28</v>
      </c>
      <c r="G96" s="1" t="s">
        <v>29</v>
      </c>
      <c r="H96" s="17">
        <v>42667.410416666666</v>
      </c>
      <c r="I96" s="5">
        <v>42682.456944444442</v>
      </c>
      <c r="J96" s="6" t="str">
        <f>IF(X96=0,"Não","Sim")</f>
        <v>Não</v>
      </c>
      <c r="K96" s="10">
        <v>0</v>
      </c>
      <c r="L96" s="10">
        <v>0</v>
      </c>
      <c r="M96" s="10">
        <v>0</v>
      </c>
      <c r="N96" s="10">
        <v>0</v>
      </c>
      <c r="O96" s="9">
        <v>0</v>
      </c>
      <c r="P96" s="9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9">
        <f t="shared" si="4"/>
        <v>0</v>
      </c>
      <c r="Y96" s="11">
        <v>120</v>
      </c>
    </row>
    <row r="97" spans="1:25" ht="15.75">
      <c r="A97" s="1" t="s">
        <v>31</v>
      </c>
      <c r="B97" s="3">
        <v>586</v>
      </c>
      <c r="C97" s="1" t="s">
        <v>26</v>
      </c>
      <c r="D97" s="1" t="s">
        <v>26</v>
      </c>
      <c r="E97" s="1" t="s">
        <v>27</v>
      </c>
      <c r="F97" s="1" t="s">
        <v>28</v>
      </c>
      <c r="G97" s="1" t="s">
        <v>39</v>
      </c>
      <c r="H97" s="17">
        <v>42669.469444444447</v>
      </c>
      <c r="I97" s="5">
        <v>42922.585416666669</v>
      </c>
      <c r="J97" s="13" t="s">
        <v>35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f t="shared" si="4"/>
        <v>0</v>
      </c>
      <c r="Y97" s="11">
        <v>0</v>
      </c>
    </row>
    <row r="98" spans="1:25" ht="15.75">
      <c r="A98" s="1" t="s">
        <v>31</v>
      </c>
      <c r="B98" s="3">
        <v>587</v>
      </c>
      <c r="C98" s="1" t="s">
        <v>42</v>
      </c>
      <c r="D98" s="1" t="s">
        <v>26</v>
      </c>
      <c r="E98" s="1" t="s">
        <v>27</v>
      </c>
      <c r="F98" s="1" t="s">
        <v>28</v>
      </c>
      <c r="G98" s="1" t="s">
        <v>29</v>
      </c>
      <c r="H98" s="17">
        <v>42669.493055555555</v>
      </c>
      <c r="I98" s="5">
        <v>42737.419444444444</v>
      </c>
      <c r="J98" s="6" t="str">
        <f>IF(X98=0,"Não","Sim")</f>
        <v>Não</v>
      </c>
      <c r="K98" s="10">
        <v>0</v>
      </c>
      <c r="L98" s="10">
        <v>0</v>
      </c>
      <c r="M98" s="10">
        <v>0</v>
      </c>
      <c r="N98" s="10">
        <v>0</v>
      </c>
      <c r="O98" s="9">
        <v>0</v>
      </c>
      <c r="P98" s="9">
        <v>0</v>
      </c>
      <c r="Q98" s="9">
        <v>0</v>
      </c>
      <c r="R98" s="9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9">
        <f t="shared" si="4"/>
        <v>0</v>
      </c>
      <c r="Y98" s="11">
        <v>120</v>
      </c>
    </row>
    <row r="99" spans="1:25" ht="15.75">
      <c r="A99" s="1" t="s">
        <v>31</v>
      </c>
      <c r="B99" s="3">
        <v>588</v>
      </c>
      <c r="C99" s="1" t="s">
        <v>26</v>
      </c>
      <c r="D99" s="1" t="s">
        <v>26</v>
      </c>
      <c r="E99" s="1" t="s">
        <v>38</v>
      </c>
      <c r="F99" s="1" t="s">
        <v>28</v>
      </c>
      <c r="G99" s="1" t="s">
        <v>29</v>
      </c>
      <c r="H99" s="17">
        <v>42669.635416666664</v>
      </c>
      <c r="I99" s="5">
        <v>42682.456944444442</v>
      </c>
      <c r="J99" s="13" t="s">
        <v>35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f t="shared" si="4"/>
        <v>0</v>
      </c>
      <c r="Y99" s="11">
        <v>60</v>
      </c>
    </row>
    <row r="100" spans="1:25" ht="15.75">
      <c r="A100" s="1" t="s">
        <v>31</v>
      </c>
      <c r="B100" s="3">
        <v>589</v>
      </c>
      <c r="C100" s="1" t="s">
        <v>26</v>
      </c>
      <c r="D100" s="1" t="s">
        <v>26</v>
      </c>
      <c r="E100" s="1" t="s">
        <v>38</v>
      </c>
      <c r="F100" s="1" t="s">
        <v>28</v>
      </c>
      <c r="G100" s="1" t="s">
        <v>39</v>
      </c>
      <c r="H100" s="17">
        <v>42670.432638888888</v>
      </c>
      <c r="I100" s="5">
        <v>42919.409722222219</v>
      </c>
      <c r="J100" s="13" t="s">
        <v>35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f t="shared" si="4"/>
        <v>0</v>
      </c>
      <c r="Y100" s="11">
        <v>210</v>
      </c>
    </row>
    <row r="101" spans="1:25" ht="15.75">
      <c r="A101" s="1" t="s">
        <v>37</v>
      </c>
      <c r="B101" s="3">
        <v>590</v>
      </c>
      <c r="C101" s="1" t="s">
        <v>50</v>
      </c>
      <c r="D101" s="1" t="s">
        <v>42</v>
      </c>
      <c r="E101" s="1" t="s">
        <v>38</v>
      </c>
      <c r="F101" s="1" t="s">
        <v>28</v>
      </c>
      <c r="G101" s="1" t="s">
        <v>29</v>
      </c>
      <c r="H101" s="17">
        <v>42670.63958333333</v>
      </c>
      <c r="I101" s="5">
        <v>42919.409722222219</v>
      </c>
      <c r="J101" s="6" t="str">
        <f>IF(X101=0,"Não","Sim")</f>
        <v>Não</v>
      </c>
      <c r="K101" s="10">
        <v>0</v>
      </c>
      <c r="L101" s="10">
        <v>0</v>
      </c>
      <c r="M101" s="10">
        <v>0</v>
      </c>
      <c r="N101" s="10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f t="shared" si="4"/>
        <v>0</v>
      </c>
      <c r="Y101" s="11">
        <v>3660</v>
      </c>
    </row>
    <row r="102" spans="1:25" ht="15.75">
      <c r="A102" s="1" t="s">
        <v>31</v>
      </c>
      <c r="B102" s="3">
        <v>591</v>
      </c>
      <c r="C102" s="1" t="s">
        <v>42</v>
      </c>
      <c r="D102" s="1" t="s">
        <v>42</v>
      </c>
      <c r="E102" s="1" t="s">
        <v>34</v>
      </c>
      <c r="F102" s="1" t="s">
        <v>28</v>
      </c>
      <c r="G102" s="9" t="s">
        <v>48</v>
      </c>
      <c r="H102" s="17">
        <v>42671.411111111112</v>
      </c>
      <c r="I102" s="5">
        <v>42682.456944444442</v>
      </c>
      <c r="J102" s="13" t="s">
        <v>35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f t="shared" si="4"/>
        <v>0</v>
      </c>
      <c r="Y102" s="11">
        <v>60</v>
      </c>
    </row>
    <row r="103" spans="1:25" ht="15.75">
      <c r="A103" s="1" t="s">
        <v>31</v>
      </c>
      <c r="B103" s="3">
        <v>592</v>
      </c>
      <c r="C103" s="1" t="s">
        <v>26</v>
      </c>
      <c r="D103" s="1" t="s">
        <v>26</v>
      </c>
      <c r="E103" s="1" t="s">
        <v>34</v>
      </c>
      <c r="F103" s="1" t="s">
        <v>28</v>
      </c>
      <c r="G103" s="1" t="s">
        <v>39</v>
      </c>
      <c r="H103" s="17">
        <v>42674.433333333334</v>
      </c>
      <c r="I103" s="5">
        <v>42682.456944444442</v>
      </c>
      <c r="J103" s="13" t="s">
        <v>35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f t="shared" si="4"/>
        <v>0</v>
      </c>
      <c r="Y103" s="11">
        <v>120</v>
      </c>
    </row>
    <row r="104" spans="1:25" ht="15.75">
      <c r="A104" s="1" t="s">
        <v>31</v>
      </c>
      <c r="B104" s="3">
        <v>593</v>
      </c>
      <c r="C104" s="1" t="s">
        <v>26</v>
      </c>
      <c r="D104" s="1" t="s">
        <v>26</v>
      </c>
      <c r="E104" s="1" t="s">
        <v>27</v>
      </c>
      <c r="F104" s="1" t="s">
        <v>28</v>
      </c>
      <c r="G104" s="1" t="s">
        <v>29</v>
      </c>
      <c r="H104" s="17">
        <v>42674.603472222225</v>
      </c>
      <c r="I104" s="5">
        <v>42705.474999999999</v>
      </c>
      <c r="J104" s="6" t="str">
        <f>IF(X104=0,"Não","Sim")</f>
        <v>Não</v>
      </c>
      <c r="K104" s="10">
        <v>0</v>
      </c>
      <c r="L104" s="10">
        <v>0</v>
      </c>
      <c r="M104" s="10">
        <v>0</v>
      </c>
      <c r="N104" s="10">
        <v>0</v>
      </c>
      <c r="O104" s="9">
        <v>0</v>
      </c>
      <c r="P104" s="9">
        <v>0</v>
      </c>
      <c r="Q104" s="9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9">
        <f t="shared" si="4"/>
        <v>0</v>
      </c>
      <c r="Y104" s="11">
        <v>0</v>
      </c>
    </row>
    <row r="105" spans="1:25" ht="15.75">
      <c r="A105" s="1" t="s">
        <v>31</v>
      </c>
      <c r="B105" s="3">
        <v>594</v>
      </c>
      <c r="C105" s="1" t="s">
        <v>26</v>
      </c>
      <c r="D105" s="1" t="s">
        <v>26</v>
      </c>
      <c r="E105" s="1" t="s">
        <v>27</v>
      </c>
      <c r="F105" s="1" t="s">
        <v>28</v>
      </c>
      <c r="G105" s="1" t="s">
        <v>39</v>
      </c>
      <c r="H105" s="18">
        <v>42675.445138888892</v>
      </c>
      <c r="I105" s="5">
        <v>42682.456944444442</v>
      </c>
      <c r="J105" s="13" t="s">
        <v>35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f t="shared" si="4"/>
        <v>0</v>
      </c>
      <c r="Y105" s="11">
        <v>0</v>
      </c>
    </row>
    <row r="106" spans="1:25" ht="15.75">
      <c r="A106" s="1" t="s">
        <v>25</v>
      </c>
      <c r="B106" s="3">
        <v>595</v>
      </c>
      <c r="C106" s="1" t="s">
        <v>26</v>
      </c>
      <c r="D106" s="1" t="s">
        <v>26</v>
      </c>
      <c r="E106" s="1" t="s">
        <v>27</v>
      </c>
      <c r="F106" s="1" t="s">
        <v>28</v>
      </c>
      <c r="G106" s="1" t="s">
        <v>39</v>
      </c>
      <c r="H106" s="18">
        <v>42678.59097222222</v>
      </c>
      <c r="I106" s="5">
        <v>42682.456944444442</v>
      </c>
      <c r="J106" s="13" t="s">
        <v>35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f t="shared" si="4"/>
        <v>0</v>
      </c>
      <c r="Y106" s="11">
        <v>0</v>
      </c>
    </row>
    <row r="107" spans="1:25" ht="15.75">
      <c r="A107" s="1" t="s">
        <v>31</v>
      </c>
      <c r="B107" s="3">
        <v>596</v>
      </c>
      <c r="C107" s="1" t="s">
        <v>42</v>
      </c>
      <c r="D107" s="1" t="s">
        <v>42</v>
      </c>
      <c r="E107" s="1" t="s">
        <v>27</v>
      </c>
      <c r="F107" s="1" t="s">
        <v>28</v>
      </c>
      <c r="G107" s="1" t="s">
        <v>29</v>
      </c>
      <c r="H107" s="18">
        <v>42678.59652777778</v>
      </c>
      <c r="I107" s="5">
        <v>42682.456944444442</v>
      </c>
      <c r="J107" s="6" t="str">
        <f>IF(X107=0,"Não","Sim")</f>
        <v>Não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9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9">
        <f t="shared" si="4"/>
        <v>0</v>
      </c>
      <c r="Y107" s="11">
        <v>30</v>
      </c>
    </row>
    <row r="108" spans="1:25" ht="15.75">
      <c r="A108" s="1" t="s">
        <v>36</v>
      </c>
      <c r="B108" s="3">
        <v>597</v>
      </c>
      <c r="C108" s="1" t="s">
        <v>26</v>
      </c>
      <c r="D108" s="1" t="s">
        <v>26</v>
      </c>
      <c r="E108" s="1" t="s">
        <v>27</v>
      </c>
      <c r="F108" s="1" t="s">
        <v>28</v>
      </c>
      <c r="G108" s="1" t="s">
        <v>29</v>
      </c>
      <c r="H108" s="18">
        <v>42678.6</v>
      </c>
      <c r="I108" s="5">
        <v>42737.419444444444</v>
      </c>
      <c r="J108" s="6" t="str">
        <f>IF(X108=0,"Não","Sim")</f>
        <v>Não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9">
        <v>0</v>
      </c>
      <c r="Q108" s="9">
        <v>0</v>
      </c>
      <c r="R108" s="9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9">
        <f t="shared" si="4"/>
        <v>0</v>
      </c>
      <c r="Y108" s="11">
        <v>280</v>
      </c>
    </row>
    <row r="109" spans="1:25" ht="15.75">
      <c r="A109" s="1" t="s">
        <v>36</v>
      </c>
      <c r="B109" s="3">
        <v>598</v>
      </c>
      <c r="C109" s="1" t="s">
        <v>42</v>
      </c>
      <c r="D109" s="1" t="s">
        <v>42</v>
      </c>
      <c r="E109" s="1" t="s">
        <v>27</v>
      </c>
      <c r="F109" s="1" t="s">
        <v>28</v>
      </c>
      <c r="G109" s="1" t="s">
        <v>29</v>
      </c>
      <c r="H109" s="18">
        <v>42678.601388888892</v>
      </c>
      <c r="I109" s="5">
        <v>42705.474999999999</v>
      </c>
      <c r="J109" s="13" t="s">
        <v>35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f t="shared" si="4"/>
        <v>0</v>
      </c>
      <c r="Y109" s="11">
        <v>60</v>
      </c>
    </row>
    <row r="110" spans="1:25" ht="15.75">
      <c r="A110" s="1" t="s">
        <v>31</v>
      </c>
      <c r="B110" s="3">
        <v>599</v>
      </c>
      <c r="C110" s="1" t="s">
        <v>51</v>
      </c>
      <c r="D110" s="1" t="s">
        <v>26</v>
      </c>
      <c r="E110" s="1" t="s">
        <v>27</v>
      </c>
      <c r="F110" s="1" t="s">
        <v>28</v>
      </c>
      <c r="G110" s="1" t="s">
        <v>29</v>
      </c>
      <c r="H110" s="18">
        <v>42681.434027777781</v>
      </c>
      <c r="I110" s="5">
        <v>42922.71597222222</v>
      </c>
      <c r="J110" s="6" t="str">
        <f>IF(X110=0,"Não","Sim")</f>
        <v>Não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f t="shared" si="4"/>
        <v>0</v>
      </c>
      <c r="Y110" s="11">
        <v>180</v>
      </c>
    </row>
    <row r="111" spans="1:25" ht="15.75">
      <c r="A111" s="1" t="s">
        <v>37</v>
      </c>
      <c r="B111" s="3">
        <v>600</v>
      </c>
      <c r="C111" s="1" t="s">
        <v>26</v>
      </c>
      <c r="D111" s="1" t="s">
        <v>26</v>
      </c>
      <c r="E111" s="1" t="s">
        <v>38</v>
      </c>
      <c r="F111" s="1" t="s">
        <v>28</v>
      </c>
      <c r="G111" s="1" t="s">
        <v>29</v>
      </c>
      <c r="H111" s="18">
        <v>42682.418055555558</v>
      </c>
      <c r="I111" s="5">
        <v>42705.474999999999</v>
      </c>
      <c r="J111" s="13" t="s">
        <v>35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f t="shared" si="4"/>
        <v>0</v>
      </c>
      <c r="Y111" s="11">
        <v>120</v>
      </c>
    </row>
    <row r="112" spans="1:25" ht="15.75">
      <c r="A112" s="1" t="s">
        <v>31</v>
      </c>
      <c r="B112" s="3">
        <v>601</v>
      </c>
      <c r="C112" s="1" t="s">
        <v>26</v>
      </c>
      <c r="D112" s="1" t="s">
        <v>26</v>
      </c>
      <c r="E112" s="1" t="s">
        <v>38</v>
      </c>
      <c r="F112" s="1" t="s">
        <v>28</v>
      </c>
      <c r="G112" s="1" t="s">
        <v>29</v>
      </c>
      <c r="H112" s="18">
        <v>42682.42083333333</v>
      </c>
      <c r="I112" s="5">
        <v>42705.474999999999</v>
      </c>
      <c r="J112" s="6" t="str">
        <f>IF(X112=0,"Não","Sim")</f>
        <v>Não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9">
        <v>0</v>
      </c>
      <c r="Q112" s="9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9">
        <f t="shared" si="4"/>
        <v>0</v>
      </c>
      <c r="Y112" s="11">
        <v>120</v>
      </c>
    </row>
    <row r="113" spans="1:25" ht="15.75">
      <c r="A113" s="1" t="s">
        <v>31</v>
      </c>
      <c r="B113" s="3">
        <v>602</v>
      </c>
      <c r="C113" s="1" t="s">
        <v>26</v>
      </c>
      <c r="D113" s="1" t="s">
        <v>26</v>
      </c>
      <c r="E113" s="1" t="s">
        <v>34</v>
      </c>
      <c r="F113" s="1" t="s">
        <v>28</v>
      </c>
      <c r="G113" s="1" t="s">
        <v>29</v>
      </c>
      <c r="H113" s="18">
        <v>42683.399305555555</v>
      </c>
      <c r="I113" s="5">
        <v>42705.474999999999</v>
      </c>
      <c r="J113" s="6" t="str">
        <f>IF(X113=0,"Não","Sim")</f>
        <v>Não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9">
        <v>0</v>
      </c>
      <c r="Q113" s="9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9">
        <f t="shared" si="4"/>
        <v>0</v>
      </c>
      <c r="Y113" s="11">
        <v>130</v>
      </c>
    </row>
    <row r="114" spans="1:25" ht="15.75">
      <c r="A114" s="1" t="s">
        <v>31</v>
      </c>
      <c r="B114" s="3">
        <v>603</v>
      </c>
      <c r="C114" s="1" t="s">
        <v>26</v>
      </c>
      <c r="D114" s="1" t="s">
        <v>26</v>
      </c>
      <c r="E114" s="1" t="s">
        <v>38</v>
      </c>
      <c r="F114" s="1" t="s">
        <v>28</v>
      </c>
      <c r="G114" s="1" t="s">
        <v>29</v>
      </c>
      <c r="H114" s="18">
        <v>42683.728472222225</v>
      </c>
      <c r="I114" s="5">
        <v>42705.474999999999</v>
      </c>
      <c r="J114" s="6" t="str">
        <f>IF(X114=0,"Não","Sim")</f>
        <v>Não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9">
        <v>0</v>
      </c>
      <c r="Q114" s="9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9">
        <f t="shared" si="4"/>
        <v>0</v>
      </c>
      <c r="Y114" s="11">
        <v>140</v>
      </c>
    </row>
    <row r="115" spans="1:25" ht="15.75">
      <c r="A115" s="1" t="s">
        <v>31</v>
      </c>
      <c r="B115" s="3">
        <v>604</v>
      </c>
      <c r="C115" s="1" t="s">
        <v>42</v>
      </c>
      <c r="D115" s="1" t="s">
        <v>42</v>
      </c>
      <c r="E115" s="1" t="s">
        <v>27</v>
      </c>
      <c r="F115" s="1" t="s">
        <v>28</v>
      </c>
      <c r="G115" s="1" t="s">
        <v>29</v>
      </c>
      <c r="H115" s="18">
        <v>42684.395138888889</v>
      </c>
      <c r="I115" s="5">
        <v>42705.474999999999</v>
      </c>
      <c r="J115" s="13" t="s">
        <v>35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f t="shared" si="4"/>
        <v>0</v>
      </c>
      <c r="Y115" s="11">
        <v>30</v>
      </c>
    </row>
    <row r="116" spans="1:25" ht="15.75">
      <c r="A116" s="1" t="s">
        <v>36</v>
      </c>
      <c r="B116" s="3">
        <v>605</v>
      </c>
      <c r="C116" s="1" t="s">
        <v>26</v>
      </c>
      <c r="D116" s="1" t="s">
        <v>26</v>
      </c>
      <c r="E116" s="1" t="s">
        <v>27</v>
      </c>
      <c r="F116" s="1" t="s">
        <v>28</v>
      </c>
      <c r="G116" s="1" t="s">
        <v>29</v>
      </c>
      <c r="H116" s="18">
        <v>42684.436111111114</v>
      </c>
      <c r="I116" s="5">
        <v>42705.474999999999</v>
      </c>
      <c r="J116" s="13" t="s">
        <v>35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f t="shared" si="4"/>
        <v>0</v>
      </c>
      <c r="Y116" s="11">
        <v>0</v>
      </c>
    </row>
    <row r="117" spans="1:25" ht="15.75">
      <c r="A117" s="1" t="s">
        <v>37</v>
      </c>
      <c r="B117" s="3">
        <v>606</v>
      </c>
      <c r="C117" s="1" t="s">
        <v>26</v>
      </c>
      <c r="D117" s="1" t="s">
        <v>26</v>
      </c>
      <c r="E117" s="1" t="s">
        <v>27</v>
      </c>
      <c r="F117" s="1" t="s">
        <v>28</v>
      </c>
      <c r="G117" s="1" t="s">
        <v>29</v>
      </c>
      <c r="H117" s="18">
        <v>42684.623611111114</v>
      </c>
      <c r="I117" s="5">
        <v>42737.419444444444</v>
      </c>
      <c r="J117" s="6" t="str">
        <f>IF(X117=0,"Não","Sim")</f>
        <v>Sim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9">
        <v>0</v>
      </c>
      <c r="Q117" s="9">
        <v>0</v>
      </c>
      <c r="R117" s="9">
        <v>3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9">
        <f t="shared" si="4"/>
        <v>3</v>
      </c>
      <c r="Y117" s="11">
        <v>540</v>
      </c>
    </row>
    <row r="118" spans="1:25" ht="15.75">
      <c r="A118" s="1" t="s">
        <v>37</v>
      </c>
      <c r="B118" s="3">
        <v>607</v>
      </c>
      <c r="C118" s="1" t="s">
        <v>26</v>
      </c>
      <c r="D118" s="1" t="s">
        <v>26</v>
      </c>
      <c r="E118" s="1" t="s">
        <v>38</v>
      </c>
      <c r="F118" s="1" t="s">
        <v>28</v>
      </c>
      <c r="G118" s="1" t="s">
        <v>29</v>
      </c>
      <c r="H118" s="18">
        <v>42691.416666666664</v>
      </c>
      <c r="I118" s="5">
        <v>42767.429861111108</v>
      </c>
      <c r="J118" s="6" t="str">
        <f>IF(X118=0,"Não","Sim")</f>
        <v>Não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10">
        <v>0</v>
      </c>
      <c r="V118" s="10">
        <v>0</v>
      </c>
      <c r="W118" s="10">
        <v>0</v>
      </c>
      <c r="X118" s="9">
        <f t="shared" si="4"/>
        <v>0</v>
      </c>
      <c r="Y118" s="11">
        <v>450</v>
      </c>
    </row>
    <row r="119" spans="1:25" ht="15.75">
      <c r="A119" s="1" t="s">
        <v>31</v>
      </c>
      <c r="B119" s="3">
        <v>608</v>
      </c>
      <c r="C119" s="1" t="s">
        <v>26</v>
      </c>
      <c r="D119" s="1" t="s">
        <v>26</v>
      </c>
      <c r="E119" s="1" t="s">
        <v>27</v>
      </c>
      <c r="F119" s="1" t="s">
        <v>28</v>
      </c>
      <c r="G119" s="1" t="s">
        <v>29</v>
      </c>
      <c r="H119" s="18">
        <v>42692.456250000003</v>
      </c>
      <c r="I119" s="5">
        <v>42705.474999999999</v>
      </c>
      <c r="J119" s="13" t="s">
        <v>35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f t="shared" si="4"/>
        <v>0</v>
      </c>
      <c r="Y119" s="11">
        <v>120</v>
      </c>
    </row>
    <row r="120" spans="1:25" ht="15.75">
      <c r="A120" s="1" t="s">
        <v>25</v>
      </c>
      <c r="B120" s="3">
        <v>609</v>
      </c>
      <c r="C120" s="1" t="s">
        <v>42</v>
      </c>
      <c r="D120" s="1" t="s">
        <v>42</v>
      </c>
      <c r="E120" s="1" t="s">
        <v>27</v>
      </c>
      <c r="F120" s="1" t="s">
        <v>28</v>
      </c>
      <c r="G120" s="1" t="s">
        <v>39</v>
      </c>
      <c r="H120" s="18">
        <v>42692.582638888889</v>
      </c>
      <c r="I120" s="5">
        <v>42705.474999999999</v>
      </c>
      <c r="J120" s="13" t="s">
        <v>35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f t="shared" si="4"/>
        <v>0</v>
      </c>
      <c r="Y120" s="11">
        <v>30</v>
      </c>
    </row>
    <row r="121" spans="1:25" ht="15.75">
      <c r="A121" s="1" t="s">
        <v>25</v>
      </c>
      <c r="B121" s="3">
        <v>610</v>
      </c>
      <c r="C121" s="1" t="s">
        <v>26</v>
      </c>
      <c r="D121" s="1" t="s">
        <v>42</v>
      </c>
      <c r="E121" s="1" t="s">
        <v>34</v>
      </c>
      <c r="F121" s="1" t="s">
        <v>28</v>
      </c>
      <c r="G121" s="1" t="s">
        <v>29</v>
      </c>
      <c r="H121" s="18">
        <v>42692.632638888892</v>
      </c>
      <c r="I121" s="5">
        <v>42705.474999999999</v>
      </c>
      <c r="J121" s="6" t="str">
        <f>IF(X121=0,"Não","Sim")</f>
        <v>Não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9">
        <v>0</v>
      </c>
      <c r="Q121" s="9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9">
        <f t="shared" si="4"/>
        <v>0</v>
      </c>
      <c r="Y121" s="11">
        <v>80</v>
      </c>
    </row>
    <row r="122" spans="1:25" ht="15.75">
      <c r="A122" s="1" t="s">
        <v>31</v>
      </c>
      <c r="B122" s="3">
        <v>611</v>
      </c>
      <c r="C122" s="1" t="s">
        <v>42</v>
      </c>
      <c r="D122" s="1" t="s">
        <v>26</v>
      </c>
      <c r="E122" s="1" t="s">
        <v>27</v>
      </c>
      <c r="F122" s="1" t="s">
        <v>28</v>
      </c>
      <c r="G122" s="1" t="s">
        <v>39</v>
      </c>
      <c r="H122" s="18">
        <v>42692.731944444444</v>
      </c>
      <c r="I122" s="5">
        <v>42767.429861111108</v>
      </c>
      <c r="J122" s="13" t="s">
        <v>35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f t="shared" si="4"/>
        <v>0</v>
      </c>
      <c r="Y122" s="11">
        <v>0</v>
      </c>
    </row>
    <row r="123" spans="1:25" ht="15.75">
      <c r="A123" s="1" t="s">
        <v>31</v>
      </c>
      <c r="B123" s="3">
        <v>612</v>
      </c>
      <c r="C123" s="1" t="s">
        <v>26</v>
      </c>
      <c r="D123" s="1" t="s">
        <v>26</v>
      </c>
      <c r="E123" s="1" t="s">
        <v>27</v>
      </c>
      <c r="F123" s="1" t="s">
        <v>28</v>
      </c>
      <c r="G123" s="1" t="s">
        <v>29</v>
      </c>
      <c r="H123" s="18">
        <v>42692.743750000001</v>
      </c>
      <c r="I123" s="5">
        <v>42705.474999999999</v>
      </c>
      <c r="J123" s="13" t="s">
        <v>35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f t="shared" si="4"/>
        <v>0</v>
      </c>
      <c r="Y123" s="11">
        <v>60</v>
      </c>
    </row>
    <row r="124" spans="1:25" ht="15.75">
      <c r="A124" s="1" t="s">
        <v>36</v>
      </c>
      <c r="B124" s="3">
        <v>613</v>
      </c>
      <c r="C124" s="1" t="s">
        <v>42</v>
      </c>
      <c r="D124" s="1" t="s">
        <v>42</v>
      </c>
      <c r="E124" s="1" t="s">
        <v>27</v>
      </c>
      <c r="F124" s="1" t="s">
        <v>41</v>
      </c>
      <c r="G124" s="1"/>
      <c r="H124" s="18">
        <v>42695.418749999997</v>
      </c>
      <c r="I124" s="5">
        <v>42797.463194444441</v>
      </c>
      <c r="J124" s="13" t="s">
        <v>35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f t="shared" si="4"/>
        <v>0</v>
      </c>
      <c r="Y124" s="11">
        <v>330</v>
      </c>
    </row>
    <row r="125" spans="1:25" ht="15.75">
      <c r="A125" s="1" t="s">
        <v>31</v>
      </c>
      <c r="B125" s="3">
        <v>614</v>
      </c>
      <c r="C125" s="1" t="s">
        <v>42</v>
      </c>
      <c r="D125" s="1" t="s">
        <v>42</v>
      </c>
      <c r="E125" s="1" t="s">
        <v>38</v>
      </c>
      <c r="F125" s="1" t="s">
        <v>28</v>
      </c>
      <c r="G125" s="1" t="s">
        <v>29</v>
      </c>
      <c r="H125" s="18">
        <v>42695.554861111108</v>
      </c>
      <c r="I125" s="5">
        <v>42705.474999999999</v>
      </c>
      <c r="J125" s="13" t="s">
        <v>35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f t="shared" si="4"/>
        <v>0</v>
      </c>
      <c r="Y125" s="11">
        <v>30</v>
      </c>
    </row>
    <row r="126" spans="1:25" ht="15.75">
      <c r="A126" s="1" t="s">
        <v>37</v>
      </c>
      <c r="B126" s="3">
        <v>615</v>
      </c>
      <c r="C126" s="1" t="s">
        <v>26</v>
      </c>
      <c r="D126" s="1" t="s">
        <v>26</v>
      </c>
      <c r="E126" s="1" t="s">
        <v>38</v>
      </c>
      <c r="F126" s="1" t="s">
        <v>41</v>
      </c>
      <c r="G126" s="1"/>
      <c r="H126" s="18">
        <v>42695.592361111114</v>
      </c>
      <c r="I126" s="5">
        <v>42704.4375</v>
      </c>
      <c r="J126" s="13" t="s">
        <v>35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f t="shared" si="4"/>
        <v>0</v>
      </c>
      <c r="Y126" s="11">
        <v>0</v>
      </c>
    </row>
    <row r="127" spans="1:25" ht="15.75">
      <c r="A127" s="1" t="s">
        <v>25</v>
      </c>
      <c r="B127" s="3">
        <v>616</v>
      </c>
      <c r="C127" s="1" t="s">
        <v>42</v>
      </c>
      <c r="D127" s="1" t="s">
        <v>42</v>
      </c>
      <c r="E127" s="1" t="s">
        <v>27</v>
      </c>
      <c r="F127" s="1" t="s">
        <v>28</v>
      </c>
      <c r="G127" s="1" t="s">
        <v>29</v>
      </c>
      <c r="H127" s="18">
        <v>42696.454861111109</v>
      </c>
      <c r="I127" s="5">
        <v>42705.474999999999</v>
      </c>
      <c r="J127" s="6" t="str">
        <f>IF(X127=0,"Não","Sim")</f>
        <v>Não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9">
        <v>0</v>
      </c>
      <c r="Q127" s="9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9">
        <f t="shared" si="4"/>
        <v>0</v>
      </c>
      <c r="Y127" s="11">
        <v>420</v>
      </c>
    </row>
    <row r="128" spans="1:25" ht="15.75">
      <c r="A128" s="1" t="s">
        <v>31</v>
      </c>
      <c r="B128" s="3">
        <v>617</v>
      </c>
      <c r="C128" s="1"/>
      <c r="D128" s="1" t="s">
        <v>26</v>
      </c>
      <c r="E128" s="1" t="s">
        <v>27</v>
      </c>
      <c r="F128" s="1" t="s">
        <v>28</v>
      </c>
      <c r="G128" s="9" t="s">
        <v>47</v>
      </c>
      <c r="H128" s="18">
        <v>42698.424305555556</v>
      </c>
      <c r="I128" s="5">
        <v>42705.474999999999</v>
      </c>
      <c r="J128" s="13" t="s">
        <v>35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f t="shared" si="4"/>
        <v>0</v>
      </c>
      <c r="Y128" s="11">
        <v>0</v>
      </c>
    </row>
    <row r="129" spans="1:25" ht="15.75">
      <c r="A129" s="1" t="s">
        <v>31</v>
      </c>
      <c r="B129" s="3">
        <v>618</v>
      </c>
      <c r="C129" s="1"/>
      <c r="D129" s="1" t="s">
        <v>26</v>
      </c>
      <c r="E129" s="1" t="s">
        <v>27</v>
      </c>
      <c r="F129" s="1" t="s">
        <v>45</v>
      </c>
      <c r="G129" s="1"/>
      <c r="H129" s="18">
        <v>42698.426388888889</v>
      </c>
      <c r="I129" s="5">
        <v>42698.427777777775</v>
      </c>
      <c r="J129" s="13" t="s">
        <v>35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f t="shared" si="4"/>
        <v>0</v>
      </c>
      <c r="Y129" s="11">
        <v>0</v>
      </c>
    </row>
    <row r="130" spans="1:25" ht="15.75">
      <c r="A130" s="1" t="s">
        <v>31</v>
      </c>
      <c r="B130" s="3">
        <v>619</v>
      </c>
      <c r="C130" s="1" t="s">
        <v>26</v>
      </c>
      <c r="D130" s="1" t="s">
        <v>26</v>
      </c>
      <c r="E130" s="1" t="s">
        <v>27</v>
      </c>
      <c r="F130" s="1" t="s">
        <v>28</v>
      </c>
      <c r="G130" s="1" t="s">
        <v>29</v>
      </c>
      <c r="H130" s="18">
        <v>42699.42291666667</v>
      </c>
      <c r="I130" s="5">
        <v>42705.474999999999</v>
      </c>
      <c r="J130" s="6" t="str">
        <f>IF(X130=0,"Não","Sim")</f>
        <v>Não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9">
        <v>0</v>
      </c>
      <c r="Q130" s="9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9">
        <f t="shared" ref="X130:X193" si="5">SUM(K130:W130)</f>
        <v>0</v>
      </c>
      <c r="Y130" s="11">
        <v>270</v>
      </c>
    </row>
    <row r="131" spans="1:25" ht="15.75">
      <c r="A131" s="1" t="s">
        <v>31</v>
      </c>
      <c r="B131" s="3">
        <v>620</v>
      </c>
      <c r="C131" s="1" t="s">
        <v>42</v>
      </c>
      <c r="D131" s="1" t="s">
        <v>42</v>
      </c>
      <c r="E131" s="1" t="s">
        <v>38</v>
      </c>
      <c r="F131" s="1" t="s">
        <v>41</v>
      </c>
      <c r="G131" s="1"/>
      <c r="H131" s="18">
        <v>42703.383333333331</v>
      </c>
      <c r="I131" s="5">
        <v>42725.729166666664</v>
      </c>
      <c r="J131" s="13" t="s">
        <v>35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f t="shared" si="5"/>
        <v>0</v>
      </c>
      <c r="Y131" s="11">
        <v>0</v>
      </c>
    </row>
    <row r="132" spans="1:25" ht="15.75">
      <c r="A132" s="1" t="s">
        <v>37</v>
      </c>
      <c r="B132" s="3">
        <v>621</v>
      </c>
      <c r="C132" s="1" t="s">
        <v>26</v>
      </c>
      <c r="D132" s="1" t="s">
        <v>42</v>
      </c>
      <c r="E132" s="1" t="s">
        <v>27</v>
      </c>
      <c r="F132" s="1" t="s">
        <v>28</v>
      </c>
      <c r="G132" s="1" t="s">
        <v>29</v>
      </c>
      <c r="H132" s="18">
        <v>42703.386111111111</v>
      </c>
      <c r="I132" s="5">
        <v>42705.474999999999</v>
      </c>
      <c r="J132" s="6" t="str">
        <f>IF(X132=0,"Não","Sim")</f>
        <v>Não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9">
        <v>0</v>
      </c>
      <c r="Q132" s="9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9">
        <f t="shared" si="5"/>
        <v>0</v>
      </c>
      <c r="Y132" s="11">
        <v>150</v>
      </c>
    </row>
    <row r="133" spans="1:25" ht="15.75">
      <c r="A133" s="1" t="s">
        <v>25</v>
      </c>
      <c r="B133" s="3">
        <v>622</v>
      </c>
      <c r="C133" s="1" t="s">
        <v>42</v>
      </c>
      <c r="D133" s="1" t="s">
        <v>42</v>
      </c>
      <c r="E133" s="1" t="s">
        <v>34</v>
      </c>
      <c r="F133" s="1" t="s">
        <v>28</v>
      </c>
      <c r="G133" s="1" t="s">
        <v>29</v>
      </c>
      <c r="H133" s="19">
        <v>42705.40625</v>
      </c>
      <c r="I133" s="5">
        <v>42737.419444444444</v>
      </c>
      <c r="J133" s="13" t="s">
        <v>35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f t="shared" si="5"/>
        <v>0</v>
      </c>
      <c r="Y133" s="11">
        <v>0</v>
      </c>
    </row>
    <row r="134" spans="1:25" ht="15.75">
      <c r="A134" s="1" t="s">
        <v>25</v>
      </c>
      <c r="B134" s="3">
        <v>623</v>
      </c>
      <c r="C134" s="1" t="s">
        <v>42</v>
      </c>
      <c r="D134" s="1" t="s">
        <v>42</v>
      </c>
      <c r="E134" s="1" t="s">
        <v>27</v>
      </c>
      <c r="F134" s="1" t="s">
        <v>28</v>
      </c>
      <c r="G134" s="1" t="s">
        <v>29</v>
      </c>
      <c r="H134" s="19">
        <v>42705.413194444445</v>
      </c>
      <c r="I134" s="5">
        <v>42737.419444444444</v>
      </c>
      <c r="J134" s="13" t="s">
        <v>35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f t="shared" si="5"/>
        <v>0</v>
      </c>
      <c r="Y134" s="11">
        <v>60</v>
      </c>
    </row>
    <row r="135" spans="1:25" ht="15.75">
      <c r="A135" s="1" t="s">
        <v>31</v>
      </c>
      <c r="B135" s="3">
        <v>624</v>
      </c>
      <c r="C135" s="1" t="s">
        <v>42</v>
      </c>
      <c r="D135" s="1" t="s">
        <v>42</v>
      </c>
      <c r="E135" s="1" t="s">
        <v>38</v>
      </c>
      <c r="F135" s="1" t="s">
        <v>28</v>
      </c>
      <c r="G135" s="1" t="s">
        <v>29</v>
      </c>
      <c r="H135" s="19">
        <v>42705.536111111112</v>
      </c>
      <c r="I135" s="5">
        <v>42737.419444444444</v>
      </c>
      <c r="J135" s="13" t="s">
        <v>35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f t="shared" si="5"/>
        <v>0</v>
      </c>
      <c r="Y135" s="11">
        <v>60</v>
      </c>
    </row>
    <row r="136" spans="1:25" ht="15.75">
      <c r="A136" s="1" t="s">
        <v>31</v>
      </c>
      <c r="B136" s="3">
        <v>625</v>
      </c>
      <c r="C136" s="1" t="s">
        <v>26</v>
      </c>
      <c r="D136" s="1" t="s">
        <v>42</v>
      </c>
      <c r="E136" s="1" t="s">
        <v>38</v>
      </c>
      <c r="F136" s="1" t="s">
        <v>28</v>
      </c>
      <c r="G136" s="1" t="s">
        <v>29</v>
      </c>
      <c r="H136" s="19">
        <v>42706.401388888888</v>
      </c>
      <c r="I136" s="5">
        <v>42867.402083333334</v>
      </c>
      <c r="J136" s="6" t="str">
        <f>IF(X136=0,"Não","Sim")</f>
        <v>Não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10">
        <v>0</v>
      </c>
      <c r="X136" s="9">
        <f t="shared" si="5"/>
        <v>0</v>
      </c>
      <c r="Y136" s="11">
        <v>540</v>
      </c>
    </row>
    <row r="137" spans="1:25" ht="15.75">
      <c r="A137" s="1" t="s">
        <v>31</v>
      </c>
      <c r="B137" s="3">
        <v>626</v>
      </c>
      <c r="C137" s="1" t="s">
        <v>42</v>
      </c>
      <c r="D137" s="1" t="s">
        <v>42</v>
      </c>
      <c r="E137" s="1" t="s">
        <v>38</v>
      </c>
      <c r="F137" s="1" t="s">
        <v>28</v>
      </c>
      <c r="G137" s="1" t="s">
        <v>29</v>
      </c>
      <c r="H137" s="19">
        <v>42706.417361111111</v>
      </c>
      <c r="I137" s="5">
        <v>42737.419444444444</v>
      </c>
      <c r="J137" s="6" t="str">
        <f>IF(X137=0,"Não","Sim")</f>
        <v>Não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9">
        <v>0</v>
      </c>
      <c r="R137" s="9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9">
        <f t="shared" si="5"/>
        <v>0</v>
      </c>
      <c r="Y137" s="11">
        <v>60</v>
      </c>
    </row>
    <row r="138" spans="1:25" ht="15.75">
      <c r="A138" s="1" t="s">
        <v>25</v>
      </c>
      <c r="B138" s="3">
        <v>628</v>
      </c>
      <c r="C138" s="1" t="s">
        <v>26</v>
      </c>
      <c r="D138" s="1" t="s">
        <v>42</v>
      </c>
      <c r="E138" s="1" t="s">
        <v>38</v>
      </c>
      <c r="F138" s="1" t="s">
        <v>28</v>
      </c>
      <c r="G138" s="1" t="s">
        <v>29</v>
      </c>
      <c r="H138" s="19">
        <v>42710.400694444441</v>
      </c>
      <c r="I138" s="5">
        <v>42919.409722222219</v>
      </c>
      <c r="J138" s="6" t="str">
        <f>IF(X138=0,"Não","Sim")</f>
        <v>Não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f t="shared" si="5"/>
        <v>0</v>
      </c>
      <c r="Y138" s="11">
        <v>680</v>
      </c>
    </row>
    <row r="139" spans="1:25" ht="15.75">
      <c r="A139" s="1" t="s">
        <v>25</v>
      </c>
      <c r="B139" s="3">
        <v>629</v>
      </c>
      <c r="C139" s="1" t="s">
        <v>42</v>
      </c>
      <c r="D139" s="1" t="s">
        <v>42</v>
      </c>
      <c r="E139" s="1" t="s">
        <v>27</v>
      </c>
      <c r="F139" s="1" t="s">
        <v>28</v>
      </c>
      <c r="G139" s="1" t="s">
        <v>29</v>
      </c>
      <c r="H139" s="19">
        <v>42710.404861111114</v>
      </c>
      <c r="I139" s="5">
        <v>42737.419444444444</v>
      </c>
      <c r="J139" s="6" t="str">
        <f>IF(X139=0,"Não","Sim")</f>
        <v>Não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9">
        <v>0</v>
      </c>
      <c r="R139" s="9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9">
        <f t="shared" si="5"/>
        <v>0</v>
      </c>
      <c r="Y139" s="11">
        <v>30</v>
      </c>
    </row>
    <row r="140" spans="1:25" ht="15.75">
      <c r="A140" s="1" t="s">
        <v>31</v>
      </c>
      <c r="B140" s="3">
        <v>630</v>
      </c>
      <c r="C140" s="1" t="s">
        <v>26</v>
      </c>
      <c r="D140" s="1" t="s">
        <v>26</v>
      </c>
      <c r="E140" s="1" t="s">
        <v>27</v>
      </c>
      <c r="F140" s="1" t="s">
        <v>28</v>
      </c>
      <c r="G140" s="1" t="s">
        <v>29</v>
      </c>
      <c r="H140" s="19">
        <v>42710.604166666664</v>
      </c>
      <c r="I140" s="5">
        <v>42737.419444444444</v>
      </c>
      <c r="J140" s="13" t="s">
        <v>35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f t="shared" si="5"/>
        <v>0</v>
      </c>
      <c r="Y140" s="11">
        <v>30</v>
      </c>
    </row>
    <row r="141" spans="1:25" ht="15.75">
      <c r="A141" s="1" t="s">
        <v>37</v>
      </c>
      <c r="B141" s="3">
        <v>631</v>
      </c>
      <c r="C141" s="1" t="s">
        <v>26</v>
      </c>
      <c r="D141" s="1" t="s">
        <v>42</v>
      </c>
      <c r="E141" s="1" t="s">
        <v>27</v>
      </c>
      <c r="F141" s="1" t="s">
        <v>28</v>
      </c>
      <c r="G141" s="1"/>
      <c r="H141" s="19">
        <v>42711.386805555558</v>
      </c>
      <c r="I141" s="5">
        <v>42737.419444444444</v>
      </c>
      <c r="J141" s="13" t="s">
        <v>35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f t="shared" si="5"/>
        <v>0</v>
      </c>
      <c r="Y141" s="11">
        <v>0</v>
      </c>
    </row>
    <row r="142" spans="1:25" ht="15.75">
      <c r="A142" s="1" t="s">
        <v>31</v>
      </c>
      <c r="B142" s="3">
        <v>632</v>
      </c>
      <c r="C142" s="1" t="s">
        <v>26</v>
      </c>
      <c r="D142" s="1" t="s">
        <v>42</v>
      </c>
      <c r="E142" s="1" t="s">
        <v>27</v>
      </c>
      <c r="F142" s="1" t="s">
        <v>28</v>
      </c>
      <c r="G142" s="1" t="s">
        <v>39</v>
      </c>
      <c r="H142" s="19">
        <v>42711.388888888891</v>
      </c>
      <c r="I142" s="5">
        <v>42919.409722222219</v>
      </c>
      <c r="J142" s="13" t="s">
        <v>35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f t="shared" si="5"/>
        <v>0</v>
      </c>
      <c r="Y142" s="11">
        <v>0</v>
      </c>
    </row>
    <row r="143" spans="1:25" ht="15.75">
      <c r="A143" s="1" t="s">
        <v>25</v>
      </c>
      <c r="B143" s="3">
        <v>633</v>
      </c>
      <c r="C143" s="1" t="s">
        <v>26</v>
      </c>
      <c r="D143" s="1" t="s">
        <v>26</v>
      </c>
      <c r="E143" s="1" t="s">
        <v>27</v>
      </c>
      <c r="F143" s="1" t="s">
        <v>52</v>
      </c>
      <c r="G143" s="1"/>
      <c r="H143" s="19">
        <v>42711.728472222225</v>
      </c>
      <c r="I143" s="5">
        <v>42905.606249999997</v>
      </c>
      <c r="J143" s="13" t="s">
        <v>35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f t="shared" si="5"/>
        <v>0</v>
      </c>
      <c r="Y143" s="11">
        <v>0</v>
      </c>
    </row>
    <row r="144" spans="1:25" ht="15.75">
      <c r="A144" s="1" t="s">
        <v>31</v>
      </c>
      <c r="B144" s="3">
        <v>634</v>
      </c>
      <c r="C144" s="1" t="s">
        <v>42</v>
      </c>
      <c r="D144" s="1" t="s">
        <v>26</v>
      </c>
      <c r="E144" s="1" t="s">
        <v>38</v>
      </c>
      <c r="F144" s="1" t="s">
        <v>28</v>
      </c>
      <c r="G144" s="1" t="s">
        <v>29</v>
      </c>
      <c r="H144" s="19">
        <v>42713.466666666667</v>
      </c>
      <c r="I144" s="5">
        <v>42737.419444444444</v>
      </c>
      <c r="J144" s="13" t="s">
        <v>35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f t="shared" si="5"/>
        <v>0</v>
      </c>
      <c r="Y144" s="11">
        <v>60</v>
      </c>
    </row>
    <row r="145" spans="1:25" ht="15.75">
      <c r="A145" s="1" t="s">
        <v>31</v>
      </c>
      <c r="B145" s="3">
        <v>635</v>
      </c>
      <c r="C145" s="1" t="s">
        <v>42</v>
      </c>
      <c r="D145" s="1" t="s">
        <v>26</v>
      </c>
      <c r="E145" s="1" t="s">
        <v>38</v>
      </c>
      <c r="F145" s="1" t="s">
        <v>28</v>
      </c>
      <c r="G145" s="1" t="s">
        <v>29</v>
      </c>
      <c r="H145" s="19">
        <v>42713.468055555553</v>
      </c>
      <c r="I145" s="5">
        <v>42737.419444444444</v>
      </c>
      <c r="J145" s="6" t="str">
        <f>IF(X145=0,"Não","Sim")</f>
        <v>Não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9">
        <v>0</v>
      </c>
      <c r="R145" s="9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9">
        <f t="shared" si="5"/>
        <v>0</v>
      </c>
      <c r="Y145" s="11">
        <v>120</v>
      </c>
    </row>
    <row r="146" spans="1:25" ht="15.75">
      <c r="A146" s="1" t="s">
        <v>36</v>
      </c>
      <c r="B146" s="3">
        <v>636</v>
      </c>
      <c r="C146" s="1" t="s">
        <v>42</v>
      </c>
      <c r="D146" s="1" t="s">
        <v>26</v>
      </c>
      <c r="E146" s="1" t="s">
        <v>34</v>
      </c>
      <c r="F146" s="1" t="s">
        <v>28</v>
      </c>
      <c r="G146" s="1" t="s">
        <v>29</v>
      </c>
      <c r="H146" s="19">
        <v>42713.469444444447</v>
      </c>
      <c r="I146" s="5">
        <v>42737.419444444444</v>
      </c>
      <c r="J146" s="6" t="str">
        <f>IF(X146=0,"Não","Sim")</f>
        <v>Não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9">
        <v>0</v>
      </c>
      <c r="R146" s="9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9">
        <f t="shared" si="5"/>
        <v>0</v>
      </c>
      <c r="Y146" s="11">
        <v>60</v>
      </c>
    </row>
    <row r="147" spans="1:25" ht="15.75">
      <c r="A147" s="1" t="s">
        <v>37</v>
      </c>
      <c r="B147" s="3">
        <v>637</v>
      </c>
      <c r="C147" s="1" t="s">
        <v>26</v>
      </c>
      <c r="D147" s="1" t="s">
        <v>26</v>
      </c>
      <c r="E147" s="1" t="s">
        <v>27</v>
      </c>
      <c r="F147" s="1" t="s">
        <v>28</v>
      </c>
      <c r="G147" s="1" t="s">
        <v>29</v>
      </c>
      <c r="H147" s="19">
        <v>42717.404166666667</v>
      </c>
      <c r="I147" s="5">
        <v>42919.409722222219</v>
      </c>
      <c r="J147" s="6" t="str">
        <f>IF(X147=0,"Não","Sim")</f>
        <v>Sim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1</v>
      </c>
      <c r="X147" s="9">
        <f t="shared" si="5"/>
        <v>1</v>
      </c>
      <c r="Y147" s="11">
        <v>578</v>
      </c>
    </row>
    <row r="148" spans="1:25" ht="15.75">
      <c r="A148" s="1" t="s">
        <v>31</v>
      </c>
      <c r="B148" s="3">
        <v>638</v>
      </c>
      <c r="C148" s="1"/>
      <c r="D148" s="1" t="s">
        <v>26</v>
      </c>
      <c r="E148" s="1" t="s">
        <v>53</v>
      </c>
      <c r="F148" s="1" t="s">
        <v>45</v>
      </c>
      <c r="G148" s="1"/>
      <c r="H148" s="19">
        <v>42717.456944444442</v>
      </c>
      <c r="I148" s="5">
        <v>42717.456944444442</v>
      </c>
      <c r="J148" s="13" t="s">
        <v>35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f t="shared" si="5"/>
        <v>0</v>
      </c>
      <c r="Y148" s="11">
        <v>0</v>
      </c>
    </row>
    <row r="149" spans="1:25" ht="15.75">
      <c r="A149" s="1" t="s">
        <v>36</v>
      </c>
      <c r="B149" s="3">
        <v>639</v>
      </c>
      <c r="C149" s="1" t="s">
        <v>42</v>
      </c>
      <c r="D149" s="1" t="s">
        <v>26</v>
      </c>
      <c r="E149" s="1" t="s">
        <v>54</v>
      </c>
      <c r="F149" s="1" t="s">
        <v>28</v>
      </c>
      <c r="G149" s="1"/>
      <c r="H149" s="19">
        <v>42719.452777777777</v>
      </c>
      <c r="I149" s="5">
        <v>42737.419444444444</v>
      </c>
      <c r="J149" s="6" t="str">
        <f>IF(X149=0,"Não","Sim")</f>
        <v>Não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9">
        <v>0</v>
      </c>
      <c r="R149" s="9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9">
        <f t="shared" si="5"/>
        <v>0</v>
      </c>
      <c r="Y149" s="11">
        <v>60</v>
      </c>
    </row>
    <row r="150" spans="1:25" ht="15.75">
      <c r="A150" s="1" t="s">
        <v>37</v>
      </c>
      <c r="B150" s="3">
        <v>640</v>
      </c>
      <c r="C150" s="1" t="s">
        <v>26</v>
      </c>
      <c r="D150" s="1" t="s">
        <v>26</v>
      </c>
      <c r="E150" s="1" t="s">
        <v>27</v>
      </c>
      <c r="F150" s="1" t="s">
        <v>28</v>
      </c>
      <c r="G150" s="1"/>
      <c r="H150" s="19">
        <v>42719.457638888889</v>
      </c>
      <c r="I150" s="5">
        <v>42737.419444444444</v>
      </c>
      <c r="J150" s="13" t="s">
        <v>35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f t="shared" si="5"/>
        <v>0</v>
      </c>
      <c r="Y150" s="11">
        <v>60</v>
      </c>
    </row>
    <row r="151" spans="1:25" ht="15.75">
      <c r="A151" s="1" t="s">
        <v>31</v>
      </c>
      <c r="B151" s="3">
        <v>641</v>
      </c>
      <c r="C151" s="1" t="s">
        <v>33</v>
      </c>
      <c r="D151" s="1" t="s">
        <v>42</v>
      </c>
      <c r="E151" s="1" t="s">
        <v>27</v>
      </c>
      <c r="F151" s="1" t="s">
        <v>28</v>
      </c>
      <c r="G151" s="1" t="s">
        <v>29</v>
      </c>
      <c r="H151" s="19">
        <v>42723.413194444445</v>
      </c>
      <c r="I151" s="5">
        <v>42797.425694444442</v>
      </c>
      <c r="J151" s="6" t="str">
        <f>IF(X151=0,"Não","Sim")</f>
        <v>Sim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9">
        <v>0</v>
      </c>
      <c r="R151" s="9">
        <v>1</v>
      </c>
      <c r="S151" s="9">
        <v>0</v>
      </c>
      <c r="T151" s="9">
        <v>0</v>
      </c>
      <c r="U151" s="10">
        <v>0</v>
      </c>
      <c r="V151" s="10">
        <v>0</v>
      </c>
      <c r="W151" s="10">
        <v>0</v>
      </c>
      <c r="X151" s="9">
        <f t="shared" si="5"/>
        <v>1</v>
      </c>
      <c r="Y151" s="11">
        <v>2250</v>
      </c>
    </row>
    <row r="152" spans="1:25" ht="15.75">
      <c r="A152" s="1" t="s">
        <v>36</v>
      </c>
      <c r="B152" s="3">
        <v>643</v>
      </c>
      <c r="C152" s="1" t="s">
        <v>26</v>
      </c>
      <c r="D152" s="1" t="s">
        <v>26</v>
      </c>
      <c r="E152" s="1" t="s">
        <v>34</v>
      </c>
      <c r="F152" s="1" t="s">
        <v>28</v>
      </c>
      <c r="G152" s="1" t="s">
        <v>29</v>
      </c>
      <c r="H152" s="19">
        <v>42723.423611111109</v>
      </c>
      <c r="I152" s="5">
        <v>42737.419444444444</v>
      </c>
      <c r="J152" s="6" t="str">
        <f>IF(X152=0,"Não","Sim")</f>
        <v>Não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9">
        <v>0</v>
      </c>
      <c r="R152" s="9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9">
        <f t="shared" si="5"/>
        <v>0</v>
      </c>
      <c r="Y152" s="11">
        <v>90</v>
      </c>
    </row>
    <row r="153" spans="1:25" ht="15.75">
      <c r="A153" s="1" t="s">
        <v>25</v>
      </c>
      <c r="B153" s="3">
        <v>644</v>
      </c>
      <c r="C153" s="1" t="s">
        <v>42</v>
      </c>
      <c r="D153" s="1" t="s">
        <v>42</v>
      </c>
      <c r="E153" s="1" t="s">
        <v>27</v>
      </c>
      <c r="F153" s="1" t="s">
        <v>28</v>
      </c>
      <c r="G153" s="1" t="s">
        <v>29</v>
      </c>
      <c r="H153" s="19">
        <v>42724.390972222223</v>
      </c>
      <c r="I153" s="5">
        <v>42737.419444444444</v>
      </c>
      <c r="J153" s="6" t="str">
        <f>IF(X153=0,"Não","Sim")</f>
        <v>Não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9">
        <v>0</v>
      </c>
      <c r="R153" s="9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9">
        <f t="shared" si="5"/>
        <v>0</v>
      </c>
      <c r="Y153" s="11">
        <v>30</v>
      </c>
    </row>
    <row r="154" spans="1:25" ht="15.75">
      <c r="A154" s="1" t="s">
        <v>25</v>
      </c>
      <c r="B154" s="3">
        <v>645</v>
      </c>
      <c r="C154" s="1" t="s">
        <v>33</v>
      </c>
      <c r="D154" s="1" t="s">
        <v>42</v>
      </c>
      <c r="E154" s="1" t="s">
        <v>27</v>
      </c>
      <c r="F154" s="9" t="s">
        <v>55</v>
      </c>
      <c r="G154" s="1"/>
      <c r="H154" s="19">
        <v>42724.463888888888</v>
      </c>
      <c r="I154" s="5">
        <v>42927.613194444442</v>
      </c>
      <c r="J154" s="13" t="s">
        <v>35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f t="shared" si="5"/>
        <v>0</v>
      </c>
      <c r="Y154" s="11">
        <v>540</v>
      </c>
    </row>
    <row r="155" spans="1:25" ht="15.75">
      <c r="A155" s="1" t="s">
        <v>25</v>
      </c>
      <c r="B155" s="3">
        <v>646</v>
      </c>
      <c r="C155" s="1" t="s">
        <v>42</v>
      </c>
      <c r="D155" s="1" t="s">
        <v>42</v>
      </c>
      <c r="E155" s="1" t="s">
        <v>34</v>
      </c>
      <c r="F155" s="1" t="s">
        <v>28</v>
      </c>
      <c r="G155" s="1" t="s">
        <v>29</v>
      </c>
      <c r="H155" s="19">
        <v>42725.415277777778</v>
      </c>
      <c r="I155" s="5">
        <v>42737.419444444444</v>
      </c>
      <c r="J155" s="6" t="str">
        <f>IF(X155=0,"Não","Sim")</f>
        <v>Não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9">
        <v>0</v>
      </c>
      <c r="R155" s="9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9">
        <f t="shared" si="5"/>
        <v>0</v>
      </c>
      <c r="Y155" s="11">
        <v>60</v>
      </c>
    </row>
    <row r="156" spans="1:25" ht="15.75">
      <c r="A156" s="1" t="s">
        <v>36</v>
      </c>
      <c r="B156" s="3">
        <v>647</v>
      </c>
      <c r="C156" s="1" t="s">
        <v>26</v>
      </c>
      <c r="D156" s="1" t="s">
        <v>26</v>
      </c>
      <c r="E156" s="1" t="s">
        <v>27</v>
      </c>
      <c r="F156" s="1" t="s">
        <v>28</v>
      </c>
      <c r="G156" s="1" t="s">
        <v>29</v>
      </c>
      <c r="H156" s="19">
        <v>42725.428472222222</v>
      </c>
      <c r="I156" s="5">
        <v>42737.419444444444</v>
      </c>
      <c r="J156" s="13" t="s">
        <v>35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f t="shared" si="5"/>
        <v>0</v>
      </c>
      <c r="Y156" s="11">
        <v>60</v>
      </c>
    </row>
    <row r="157" spans="1:25" ht="15.75">
      <c r="A157" s="1" t="s">
        <v>31</v>
      </c>
      <c r="B157" s="3">
        <v>648</v>
      </c>
      <c r="C157" s="1" t="s">
        <v>26</v>
      </c>
      <c r="D157" s="1" t="s">
        <v>26</v>
      </c>
      <c r="E157" s="1" t="s">
        <v>54</v>
      </c>
      <c r="F157" s="1" t="s">
        <v>28</v>
      </c>
      <c r="G157" s="1" t="s">
        <v>29</v>
      </c>
      <c r="H157" s="19">
        <v>42725.598611111112</v>
      </c>
      <c r="I157" s="5">
        <v>42867.402083333334</v>
      </c>
      <c r="J157" s="6" t="str">
        <f>IF(X157=0,"Não","Sim")</f>
        <v>Sim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9">
        <v>0</v>
      </c>
      <c r="R157" s="9">
        <v>1</v>
      </c>
      <c r="S157" s="9">
        <v>1</v>
      </c>
      <c r="T157" s="9">
        <v>1</v>
      </c>
      <c r="U157" s="9">
        <v>0</v>
      </c>
      <c r="V157" s="9">
        <v>0</v>
      </c>
      <c r="W157" s="10">
        <v>0</v>
      </c>
      <c r="X157" s="9">
        <f t="shared" si="5"/>
        <v>3</v>
      </c>
      <c r="Y157" s="11">
        <v>0</v>
      </c>
    </row>
    <row r="158" spans="1:25" ht="15.75">
      <c r="A158" s="1" t="s">
        <v>31</v>
      </c>
      <c r="B158" s="3">
        <v>649</v>
      </c>
      <c r="C158" s="1" t="s">
        <v>42</v>
      </c>
      <c r="D158" s="1" t="s">
        <v>42</v>
      </c>
      <c r="E158" s="1" t="s">
        <v>27</v>
      </c>
      <c r="F158" s="1" t="s">
        <v>28</v>
      </c>
      <c r="G158" s="1" t="s">
        <v>29</v>
      </c>
      <c r="H158" s="19">
        <v>42726.390972222223</v>
      </c>
      <c r="I158" s="5">
        <v>42737.419444444444</v>
      </c>
      <c r="J158" s="13" t="s">
        <v>35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f t="shared" si="5"/>
        <v>0</v>
      </c>
      <c r="Y158" s="11">
        <v>30</v>
      </c>
    </row>
    <row r="159" spans="1:25" ht="15.75">
      <c r="A159" s="1" t="s">
        <v>31</v>
      </c>
      <c r="B159" s="3">
        <v>651</v>
      </c>
      <c r="C159" s="1" t="s">
        <v>26</v>
      </c>
      <c r="D159" s="1" t="s">
        <v>26</v>
      </c>
      <c r="E159" s="1" t="s">
        <v>34</v>
      </c>
      <c r="F159" s="1" t="s">
        <v>28</v>
      </c>
      <c r="G159" s="1" t="s">
        <v>29</v>
      </c>
      <c r="H159" s="19">
        <v>42727.526388888888</v>
      </c>
      <c r="I159" s="5">
        <v>42737.419444444444</v>
      </c>
      <c r="J159" s="6" t="str">
        <f>IF(X159=0,"Não","Sim")</f>
        <v>Não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9">
        <v>0</v>
      </c>
      <c r="R159" s="9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9">
        <f t="shared" si="5"/>
        <v>0</v>
      </c>
      <c r="Y159" s="11">
        <v>120</v>
      </c>
    </row>
    <row r="160" spans="1:25" ht="15.75">
      <c r="A160" s="1" t="s">
        <v>36</v>
      </c>
      <c r="B160" s="3">
        <v>652</v>
      </c>
      <c r="C160" s="1" t="s">
        <v>42</v>
      </c>
      <c r="D160" s="1" t="s">
        <v>26</v>
      </c>
      <c r="E160" s="1" t="s">
        <v>27</v>
      </c>
      <c r="F160" s="1" t="s">
        <v>28</v>
      </c>
      <c r="G160" s="1" t="s">
        <v>29</v>
      </c>
      <c r="H160" s="19">
        <v>42730.605555555558</v>
      </c>
      <c r="I160" s="5">
        <v>42781.694444444445</v>
      </c>
      <c r="J160" s="6" t="str">
        <f>IF(X160=0,"Não","Sim")</f>
        <v>Não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9">
        <v>0</v>
      </c>
      <c r="R160" s="9">
        <v>0</v>
      </c>
      <c r="S160" s="9">
        <v>0</v>
      </c>
      <c r="T160" s="10">
        <v>0</v>
      </c>
      <c r="U160" s="10">
        <v>0</v>
      </c>
      <c r="V160" s="10">
        <v>0</v>
      </c>
      <c r="W160" s="10">
        <v>0</v>
      </c>
      <c r="X160" s="9">
        <f t="shared" si="5"/>
        <v>0</v>
      </c>
      <c r="Y160" s="11">
        <v>60</v>
      </c>
    </row>
    <row r="161" spans="1:25" ht="15.75">
      <c r="A161" s="1" t="s">
        <v>31</v>
      </c>
      <c r="B161" s="3">
        <v>653</v>
      </c>
      <c r="C161" s="1" t="s">
        <v>26</v>
      </c>
      <c r="D161" s="1" t="s">
        <v>26</v>
      </c>
      <c r="E161" s="1" t="s">
        <v>34</v>
      </c>
      <c r="F161" s="1" t="s">
        <v>28</v>
      </c>
      <c r="G161" s="1"/>
      <c r="H161" s="19">
        <v>42731.404861111114</v>
      </c>
      <c r="I161" s="5">
        <v>42737.419444444444</v>
      </c>
      <c r="J161" s="13" t="s">
        <v>35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f t="shared" si="5"/>
        <v>0</v>
      </c>
      <c r="Y161" s="11">
        <v>60</v>
      </c>
    </row>
    <row r="162" spans="1:25" ht="15.75">
      <c r="A162" s="1" t="s">
        <v>31</v>
      </c>
      <c r="B162" s="3">
        <v>654</v>
      </c>
      <c r="C162" s="1" t="s">
        <v>42</v>
      </c>
      <c r="D162" s="1" t="s">
        <v>42</v>
      </c>
      <c r="E162" s="1" t="s">
        <v>38</v>
      </c>
      <c r="F162" s="1" t="s">
        <v>28</v>
      </c>
      <c r="G162" s="1" t="s">
        <v>39</v>
      </c>
      <c r="H162" s="19">
        <v>42731.456944444442</v>
      </c>
      <c r="I162" s="5">
        <v>42919.409722222219</v>
      </c>
      <c r="J162" s="13" t="s">
        <v>35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f t="shared" si="5"/>
        <v>0</v>
      </c>
      <c r="Y162" s="11">
        <v>30</v>
      </c>
    </row>
    <row r="163" spans="1:25" ht="15.75">
      <c r="A163" s="1" t="s">
        <v>31</v>
      </c>
      <c r="B163" s="3">
        <v>655</v>
      </c>
      <c r="C163" s="1" t="s">
        <v>42</v>
      </c>
      <c r="D163" s="1" t="s">
        <v>26</v>
      </c>
      <c r="E163" s="1" t="s">
        <v>27</v>
      </c>
      <c r="F163" s="1" t="s">
        <v>28</v>
      </c>
      <c r="G163" s="1" t="s">
        <v>29</v>
      </c>
      <c r="H163" s="19">
        <v>42731.481249999997</v>
      </c>
      <c r="I163" s="5">
        <v>42737.419444444444</v>
      </c>
      <c r="J163" s="6" t="str">
        <f>IF(X163=0,"Não","Sim")</f>
        <v>Não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9">
        <v>0</v>
      </c>
      <c r="R163" s="9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9">
        <f t="shared" si="5"/>
        <v>0</v>
      </c>
      <c r="Y163" s="11">
        <v>30</v>
      </c>
    </row>
    <row r="164" spans="1:25" ht="15.75">
      <c r="A164" s="1" t="s">
        <v>40</v>
      </c>
      <c r="B164" s="3">
        <v>656</v>
      </c>
      <c r="C164" s="1" t="s">
        <v>26</v>
      </c>
      <c r="D164" s="1" t="s">
        <v>26</v>
      </c>
      <c r="E164" s="1" t="s">
        <v>27</v>
      </c>
      <c r="F164" s="1" t="s">
        <v>28</v>
      </c>
      <c r="G164" s="1" t="s">
        <v>29</v>
      </c>
      <c r="H164" s="19">
        <v>42732.430555555555</v>
      </c>
      <c r="I164" s="5">
        <v>42737.419444444444</v>
      </c>
      <c r="J164" s="13" t="s">
        <v>35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f t="shared" si="5"/>
        <v>0</v>
      </c>
      <c r="Y164" s="11">
        <v>0</v>
      </c>
    </row>
    <row r="165" spans="1:25" ht="15.75">
      <c r="A165" s="1" t="s">
        <v>31</v>
      </c>
      <c r="B165" s="3">
        <v>657</v>
      </c>
      <c r="C165" s="1" t="s">
        <v>26</v>
      </c>
      <c r="D165" s="1" t="s">
        <v>26</v>
      </c>
      <c r="E165" s="1" t="s">
        <v>27</v>
      </c>
      <c r="F165" s="1" t="s">
        <v>32</v>
      </c>
      <c r="G165" s="1" t="s">
        <v>29</v>
      </c>
      <c r="H165" s="19">
        <v>42732.440972222219</v>
      </c>
      <c r="I165" s="5">
        <v>42758.459722222222</v>
      </c>
      <c r="J165" s="6" t="str">
        <f>IF(X165=0,"Não","Sim")</f>
        <v>Não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9">
        <v>0</v>
      </c>
      <c r="R165" s="9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9">
        <f t="shared" si="5"/>
        <v>0</v>
      </c>
      <c r="Y165" s="11">
        <v>130</v>
      </c>
    </row>
    <row r="166" spans="1:25" ht="15.75">
      <c r="A166" s="1" t="s">
        <v>40</v>
      </c>
      <c r="B166" s="3">
        <v>658</v>
      </c>
      <c r="C166" s="1" t="s">
        <v>42</v>
      </c>
      <c r="D166" s="1" t="s">
        <v>26</v>
      </c>
      <c r="E166" s="1" t="s">
        <v>27</v>
      </c>
      <c r="F166" s="1" t="s">
        <v>28</v>
      </c>
      <c r="G166" s="1"/>
      <c r="H166" s="19">
        <v>42732.638194444444</v>
      </c>
      <c r="I166" s="5">
        <v>42767.429861111108</v>
      </c>
      <c r="J166" s="6" t="str">
        <f>IF(X166=0,"Não","Sim")</f>
        <v>Não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9">
        <v>0</v>
      </c>
      <c r="R166" s="9">
        <v>0</v>
      </c>
      <c r="S166" s="9">
        <v>0</v>
      </c>
      <c r="T166" s="10">
        <v>0</v>
      </c>
      <c r="U166" s="10">
        <v>0</v>
      </c>
      <c r="V166" s="10">
        <v>0</v>
      </c>
      <c r="W166" s="10">
        <v>0</v>
      </c>
      <c r="X166" s="9">
        <f t="shared" si="5"/>
        <v>0</v>
      </c>
      <c r="Y166" s="11">
        <v>90</v>
      </c>
    </row>
    <row r="167" spans="1:25" ht="15.75">
      <c r="A167" s="1" t="s">
        <v>31</v>
      </c>
      <c r="B167" s="3">
        <v>659</v>
      </c>
      <c r="C167" s="1" t="s">
        <v>26</v>
      </c>
      <c r="D167" s="1" t="s">
        <v>26</v>
      </c>
      <c r="E167" s="1" t="s">
        <v>34</v>
      </c>
      <c r="F167" s="1" t="s">
        <v>28</v>
      </c>
      <c r="G167" s="1" t="s">
        <v>39</v>
      </c>
      <c r="H167" s="19">
        <v>42733.415277777778</v>
      </c>
      <c r="I167" s="5">
        <v>42737.419444444444</v>
      </c>
      <c r="J167" s="13" t="s">
        <v>35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f t="shared" si="5"/>
        <v>0</v>
      </c>
      <c r="Y167" s="11">
        <v>0</v>
      </c>
    </row>
    <row r="168" spans="1:25" ht="15.75">
      <c r="A168" s="1" t="s">
        <v>25</v>
      </c>
      <c r="B168" s="3">
        <v>660</v>
      </c>
      <c r="C168" s="1" t="s">
        <v>42</v>
      </c>
      <c r="D168" s="1" t="s">
        <v>42</v>
      </c>
      <c r="E168" s="1" t="s">
        <v>27</v>
      </c>
      <c r="F168" s="1" t="s">
        <v>28</v>
      </c>
      <c r="G168" s="1"/>
      <c r="H168" s="19">
        <v>42733.561111111114</v>
      </c>
      <c r="I168" s="5">
        <v>42767.429861111108</v>
      </c>
      <c r="J168" s="6" t="str">
        <f>IF(X168=0,"Não","Sim")</f>
        <v>Não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9">
        <v>0</v>
      </c>
      <c r="R168" s="9">
        <v>0</v>
      </c>
      <c r="S168" s="9">
        <v>0</v>
      </c>
      <c r="T168" s="10">
        <v>0</v>
      </c>
      <c r="U168" s="10">
        <v>0</v>
      </c>
      <c r="V168" s="10">
        <v>0</v>
      </c>
      <c r="W168" s="10">
        <v>0</v>
      </c>
      <c r="X168" s="9">
        <f t="shared" si="5"/>
        <v>0</v>
      </c>
      <c r="Y168" s="11">
        <v>150</v>
      </c>
    </row>
    <row r="169" spans="1:25" ht="15.75">
      <c r="A169" s="1" t="s">
        <v>40</v>
      </c>
      <c r="B169" s="3">
        <v>661</v>
      </c>
      <c r="C169" s="1" t="s">
        <v>56</v>
      </c>
      <c r="D169" s="1" t="s">
        <v>26</v>
      </c>
      <c r="E169" s="1" t="s">
        <v>53</v>
      </c>
      <c r="F169" s="1" t="s">
        <v>28</v>
      </c>
      <c r="G169" s="1" t="s">
        <v>39</v>
      </c>
      <c r="H169" s="20">
        <v>42737.418055555558</v>
      </c>
      <c r="I169" s="5">
        <v>42919.409722222219</v>
      </c>
      <c r="J169" s="13" t="s">
        <v>35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f t="shared" si="5"/>
        <v>0</v>
      </c>
      <c r="Y169" s="11">
        <v>60</v>
      </c>
    </row>
    <row r="170" spans="1:25" ht="15.75">
      <c r="A170" s="1" t="s">
        <v>37</v>
      </c>
      <c r="B170" s="3">
        <v>662</v>
      </c>
      <c r="C170" s="1" t="s">
        <v>50</v>
      </c>
      <c r="D170" s="1" t="s">
        <v>26</v>
      </c>
      <c r="E170" s="1" t="s">
        <v>38</v>
      </c>
      <c r="F170" s="1" t="s">
        <v>41</v>
      </c>
      <c r="G170" s="1"/>
      <c r="H170" s="20">
        <v>42738.6</v>
      </c>
      <c r="I170" s="5">
        <v>42894.413888888892</v>
      </c>
      <c r="J170" s="6" t="str">
        <f>IF(X170=0,"Não","Sim")</f>
        <v>Sim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1</v>
      </c>
      <c r="X170" s="9">
        <f t="shared" si="5"/>
        <v>1</v>
      </c>
      <c r="Y170" s="11">
        <v>630</v>
      </c>
    </row>
    <row r="171" spans="1:25" ht="15.75">
      <c r="A171" s="1" t="s">
        <v>37</v>
      </c>
      <c r="B171" s="3">
        <v>663</v>
      </c>
      <c r="C171" s="1" t="s">
        <v>33</v>
      </c>
      <c r="D171" s="1" t="s">
        <v>26</v>
      </c>
      <c r="E171" s="1" t="s">
        <v>27</v>
      </c>
      <c r="F171" s="1" t="s">
        <v>28</v>
      </c>
      <c r="G171" s="1" t="s">
        <v>29</v>
      </c>
      <c r="H171" s="20">
        <v>42739.404861111114</v>
      </c>
      <c r="I171" s="5">
        <v>42767.429861111108</v>
      </c>
      <c r="J171" s="6" t="str">
        <f>IF(X171=0,"Não","Sim")</f>
        <v>Sim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9">
        <v>0</v>
      </c>
      <c r="S171" s="9">
        <v>13</v>
      </c>
      <c r="T171" s="10">
        <v>0</v>
      </c>
      <c r="U171" s="10">
        <v>0</v>
      </c>
      <c r="V171" s="10">
        <v>0</v>
      </c>
      <c r="W171" s="10">
        <v>0</v>
      </c>
      <c r="X171" s="9">
        <f t="shared" si="5"/>
        <v>13</v>
      </c>
      <c r="Y171" s="11">
        <v>90</v>
      </c>
    </row>
    <row r="172" spans="1:25" ht="15.75">
      <c r="A172" s="1" t="s">
        <v>36</v>
      </c>
      <c r="B172" s="3">
        <v>664</v>
      </c>
      <c r="C172" s="1" t="s">
        <v>42</v>
      </c>
      <c r="D172" s="1" t="s">
        <v>26</v>
      </c>
      <c r="E172" s="1" t="s">
        <v>27</v>
      </c>
      <c r="F172" s="1" t="s">
        <v>28</v>
      </c>
      <c r="G172" s="1" t="s">
        <v>39</v>
      </c>
      <c r="H172" s="20">
        <v>42741.620138888888</v>
      </c>
      <c r="I172" s="5">
        <v>42767.429861111108</v>
      </c>
      <c r="J172" s="13" t="s">
        <v>35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f t="shared" si="5"/>
        <v>0</v>
      </c>
      <c r="Y172" s="11">
        <v>0</v>
      </c>
    </row>
    <row r="173" spans="1:25" ht="15.75">
      <c r="A173" s="1" t="s">
        <v>31</v>
      </c>
      <c r="B173" s="3">
        <v>665</v>
      </c>
      <c r="C173" s="1" t="s">
        <v>26</v>
      </c>
      <c r="D173" s="1" t="s">
        <v>26</v>
      </c>
      <c r="E173" s="1" t="s">
        <v>27</v>
      </c>
      <c r="F173" s="1" t="s">
        <v>28</v>
      </c>
      <c r="G173" s="1" t="s">
        <v>29</v>
      </c>
      <c r="H173" s="20">
        <v>42744.59097222222</v>
      </c>
      <c r="I173" s="5">
        <v>42767.429861111108</v>
      </c>
      <c r="J173" s="13" t="s">
        <v>35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f t="shared" si="5"/>
        <v>0</v>
      </c>
      <c r="Y173" s="11">
        <v>30</v>
      </c>
    </row>
    <row r="174" spans="1:25" ht="15.75">
      <c r="A174" s="1" t="s">
        <v>25</v>
      </c>
      <c r="B174" s="3">
        <v>666</v>
      </c>
      <c r="C174" s="1" t="s">
        <v>42</v>
      </c>
      <c r="D174" s="1" t="s">
        <v>42</v>
      </c>
      <c r="E174" s="1" t="s">
        <v>27</v>
      </c>
      <c r="F174" s="1" t="s">
        <v>28</v>
      </c>
      <c r="G174" s="1" t="s">
        <v>39</v>
      </c>
      <c r="H174" s="20">
        <v>42746.388194444444</v>
      </c>
      <c r="I174" s="5">
        <v>42767.429861111108</v>
      </c>
      <c r="J174" s="13" t="s">
        <v>35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f t="shared" si="5"/>
        <v>0</v>
      </c>
      <c r="Y174" s="11">
        <v>0</v>
      </c>
    </row>
    <row r="175" spans="1:25" ht="15.75">
      <c r="A175" s="1" t="s">
        <v>31</v>
      </c>
      <c r="B175" s="3">
        <v>667</v>
      </c>
      <c r="C175" s="1" t="s">
        <v>33</v>
      </c>
      <c r="D175" s="1" t="s">
        <v>33</v>
      </c>
      <c r="E175" s="1" t="s">
        <v>27</v>
      </c>
      <c r="F175" s="1" t="s">
        <v>28</v>
      </c>
      <c r="G175" s="1" t="s">
        <v>29</v>
      </c>
      <c r="H175" s="20">
        <v>42746.399305555555</v>
      </c>
      <c r="I175" s="5">
        <v>42767.429861111108</v>
      </c>
      <c r="J175" s="13" t="s">
        <v>35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f t="shared" si="5"/>
        <v>0</v>
      </c>
      <c r="Y175" s="11">
        <v>30</v>
      </c>
    </row>
    <row r="176" spans="1:25" ht="15.75">
      <c r="A176" s="1" t="s">
        <v>31</v>
      </c>
      <c r="B176" s="3">
        <v>668</v>
      </c>
      <c r="C176" s="1" t="s">
        <v>26</v>
      </c>
      <c r="D176" s="1" t="s">
        <v>26</v>
      </c>
      <c r="E176" s="1" t="s">
        <v>27</v>
      </c>
      <c r="F176" s="1" t="s">
        <v>28</v>
      </c>
      <c r="G176" s="1" t="s">
        <v>39</v>
      </c>
      <c r="H176" s="20">
        <v>42746.404861111114</v>
      </c>
      <c r="I176" s="5">
        <v>42767.429861111108</v>
      </c>
      <c r="J176" s="13" t="s">
        <v>35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f t="shared" si="5"/>
        <v>0</v>
      </c>
      <c r="Y176" s="11">
        <v>0</v>
      </c>
    </row>
    <row r="177" spans="1:25" ht="15.75">
      <c r="A177" s="1" t="s">
        <v>25</v>
      </c>
      <c r="B177" s="3">
        <v>669</v>
      </c>
      <c r="C177" s="1" t="s">
        <v>33</v>
      </c>
      <c r="D177" s="1" t="s">
        <v>33</v>
      </c>
      <c r="E177" s="1" t="s">
        <v>27</v>
      </c>
      <c r="F177" s="1" t="s">
        <v>28</v>
      </c>
      <c r="G177" s="1" t="s">
        <v>29</v>
      </c>
      <c r="H177" s="20">
        <v>42747.395138888889</v>
      </c>
      <c r="I177" s="5">
        <v>42767.429861111108</v>
      </c>
      <c r="J177" s="13" t="s">
        <v>35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f t="shared" si="5"/>
        <v>0</v>
      </c>
      <c r="Y177" s="11">
        <v>20</v>
      </c>
    </row>
    <row r="178" spans="1:25" ht="15.75">
      <c r="A178" s="1" t="s">
        <v>36</v>
      </c>
      <c r="B178" s="3">
        <v>670</v>
      </c>
      <c r="C178" s="1" t="s">
        <v>26</v>
      </c>
      <c r="D178" s="1" t="s">
        <v>26</v>
      </c>
      <c r="E178" s="1" t="s">
        <v>53</v>
      </c>
      <c r="F178" s="1" t="s">
        <v>28</v>
      </c>
      <c r="G178" s="1" t="s">
        <v>29</v>
      </c>
      <c r="H178" s="20">
        <v>42747.40625</v>
      </c>
      <c r="I178" s="5">
        <v>42767.429861111108</v>
      </c>
      <c r="J178" s="13" t="s">
        <v>35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f t="shared" si="5"/>
        <v>0</v>
      </c>
      <c r="Y178" s="11">
        <v>60</v>
      </c>
    </row>
    <row r="179" spans="1:25" ht="15.75">
      <c r="A179" s="1" t="s">
        <v>36</v>
      </c>
      <c r="B179" s="3">
        <v>671</v>
      </c>
      <c r="C179" s="1" t="s">
        <v>26</v>
      </c>
      <c r="D179" s="1" t="s">
        <v>26</v>
      </c>
      <c r="E179" s="1" t="s">
        <v>27</v>
      </c>
      <c r="F179" s="1" t="s">
        <v>28</v>
      </c>
      <c r="G179" s="1" t="s">
        <v>29</v>
      </c>
      <c r="H179" s="20">
        <v>42748.404166666667</v>
      </c>
      <c r="I179" s="5">
        <v>42919.409722222219</v>
      </c>
      <c r="J179" s="6" t="str">
        <f>IF(X179=0,"Não","Sim")</f>
        <v>Não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f t="shared" si="5"/>
        <v>0</v>
      </c>
      <c r="Y179" s="11">
        <v>270</v>
      </c>
    </row>
    <row r="180" spans="1:25" ht="15.75">
      <c r="A180" s="1" t="s">
        <v>37</v>
      </c>
      <c r="B180" s="3">
        <v>672</v>
      </c>
      <c r="C180" s="1" t="s">
        <v>51</v>
      </c>
      <c r="D180" s="1" t="s">
        <v>26</v>
      </c>
      <c r="E180" s="1" t="s">
        <v>27</v>
      </c>
      <c r="F180" s="1" t="s">
        <v>28</v>
      </c>
      <c r="G180" s="1" t="s">
        <v>39</v>
      </c>
      <c r="H180" s="20">
        <v>42748.40625</v>
      </c>
      <c r="I180" s="5">
        <v>42919.409722222219</v>
      </c>
      <c r="J180" s="13" t="s">
        <v>35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f t="shared" si="5"/>
        <v>0</v>
      </c>
      <c r="Y180" s="11">
        <v>0</v>
      </c>
    </row>
    <row r="181" spans="1:25" ht="15.75">
      <c r="A181" s="1" t="s">
        <v>25</v>
      </c>
      <c r="B181" s="3">
        <v>673</v>
      </c>
      <c r="C181" s="1" t="s">
        <v>26</v>
      </c>
      <c r="D181" s="1" t="s">
        <v>26</v>
      </c>
      <c r="E181" s="1" t="s">
        <v>34</v>
      </c>
      <c r="F181" s="1" t="s">
        <v>28</v>
      </c>
      <c r="G181" s="1" t="s">
        <v>29</v>
      </c>
      <c r="H181" s="20">
        <v>42751.719444444447</v>
      </c>
      <c r="I181" s="5">
        <v>42797.425694444442</v>
      </c>
      <c r="J181" s="6" t="str">
        <f>IF(X181=0,"Não","Sim")</f>
        <v>Não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9">
        <v>0</v>
      </c>
      <c r="S181" s="9">
        <v>0</v>
      </c>
      <c r="T181" s="9">
        <v>0</v>
      </c>
      <c r="U181" s="10">
        <v>0</v>
      </c>
      <c r="V181" s="10">
        <v>0</v>
      </c>
      <c r="W181" s="10">
        <v>0</v>
      </c>
      <c r="X181" s="9">
        <f t="shared" si="5"/>
        <v>0</v>
      </c>
      <c r="Y181" s="11">
        <v>1920</v>
      </c>
    </row>
    <row r="182" spans="1:25" ht="15.75">
      <c r="A182" s="1" t="s">
        <v>31</v>
      </c>
      <c r="B182" s="3">
        <v>674</v>
      </c>
      <c r="C182" s="1" t="s">
        <v>33</v>
      </c>
      <c r="D182" s="1" t="s">
        <v>26</v>
      </c>
      <c r="E182" s="1" t="s">
        <v>27</v>
      </c>
      <c r="F182" s="1" t="s">
        <v>28</v>
      </c>
      <c r="G182" s="1" t="s">
        <v>29</v>
      </c>
      <c r="H182" s="20">
        <v>42752.395833333336</v>
      </c>
      <c r="I182" s="5">
        <v>42797.425694444442</v>
      </c>
      <c r="J182" s="6" t="str">
        <f>IF(X182=0,"Não","Sim")</f>
        <v>Não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9">
        <v>0</v>
      </c>
      <c r="S182" s="9">
        <v>0</v>
      </c>
      <c r="T182" s="9">
        <v>0</v>
      </c>
      <c r="U182" s="10">
        <v>0</v>
      </c>
      <c r="V182" s="10">
        <v>0</v>
      </c>
      <c r="W182" s="10">
        <v>0</v>
      </c>
      <c r="X182" s="9">
        <f t="shared" si="5"/>
        <v>0</v>
      </c>
      <c r="Y182" s="11">
        <v>150</v>
      </c>
    </row>
    <row r="183" spans="1:25" ht="15.75">
      <c r="A183" s="1" t="s">
        <v>25</v>
      </c>
      <c r="B183" s="3">
        <v>675</v>
      </c>
      <c r="C183" s="1" t="s">
        <v>33</v>
      </c>
      <c r="D183" s="1" t="s">
        <v>33</v>
      </c>
      <c r="E183" s="1" t="s">
        <v>27</v>
      </c>
      <c r="F183" s="1" t="s">
        <v>28</v>
      </c>
      <c r="G183" s="1" t="s">
        <v>29</v>
      </c>
      <c r="H183" s="20">
        <v>42755.679166666669</v>
      </c>
      <c r="I183" s="5">
        <v>42767.429861111108</v>
      </c>
      <c r="J183" s="13" t="s">
        <v>35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f t="shared" si="5"/>
        <v>0</v>
      </c>
      <c r="Y183" s="11">
        <v>60</v>
      </c>
    </row>
    <row r="184" spans="1:25" ht="15.75">
      <c r="A184" s="1" t="s">
        <v>36</v>
      </c>
      <c r="B184" s="3">
        <v>676</v>
      </c>
      <c r="C184" s="1" t="s">
        <v>26</v>
      </c>
      <c r="D184" s="1" t="s">
        <v>26</v>
      </c>
      <c r="E184" s="1" t="s">
        <v>34</v>
      </c>
      <c r="F184" s="1" t="s">
        <v>28</v>
      </c>
      <c r="G184" s="1" t="s">
        <v>29</v>
      </c>
      <c r="H184" s="20">
        <v>42758.395138888889</v>
      </c>
      <c r="I184" s="5">
        <v>42767.429861111108</v>
      </c>
      <c r="J184" s="13" t="s">
        <v>35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f t="shared" si="5"/>
        <v>0</v>
      </c>
      <c r="Y184" s="11">
        <v>0</v>
      </c>
    </row>
    <row r="185" spans="1:25" ht="15.75">
      <c r="A185" s="1" t="s">
        <v>36</v>
      </c>
      <c r="B185" s="3">
        <v>677</v>
      </c>
      <c r="C185" s="1" t="s">
        <v>26</v>
      </c>
      <c r="D185" s="1" t="s">
        <v>26</v>
      </c>
      <c r="E185" s="1" t="s">
        <v>27</v>
      </c>
      <c r="F185" s="1" t="s">
        <v>28</v>
      </c>
      <c r="G185" s="1" t="s">
        <v>29</v>
      </c>
      <c r="H185" s="20">
        <v>42759.576388888891</v>
      </c>
      <c r="I185" s="5">
        <v>42767.429861111108</v>
      </c>
      <c r="J185" s="6" t="str">
        <f>IF(X185=0,"Não","Sim")</f>
        <v>Não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9">
        <v>0</v>
      </c>
      <c r="S185" s="9">
        <v>0</v>
      </c>
      <c r="T185" s="10">
        <v>0</v>
      </c>
      <c r="U185" s="10">
        <v>0</v>
      </c>
      <c r="V185" s="10">
        <v>0</v>
      </c>
      <c r="W185" s="10">
        <v>0</v>
      </c>
      <c r="X185" s="9">
        <f t="shared" si="5"/>
        <v>0</v>
      </c>
      <c r="Y185" s="11">
        <v>90</v>
      </c>
    </row>
    <row r="186" spans="1:25" ht="15.75">
      <c r="A186" s="1" t="s">
        <v>25</v>
      </c>
      <c r="B186" s="3">
        <v>678</v>
      </c>
      <c r="C186" s="1" t="s">
        <v>26</v>
      </c>
      <c r="D186" s="1" t="s">
        <v>33</v>
      </c>
      <c r="E186" s="1" t="s">
        <v>27</v>
      </c>
      <c r="F186" s="1" t="s">
        <v>28</v>
      </c>
      <c r="G186" s="1" t="s">
        <v>39</v>
      </c>
      <c r="H186" s="20">
        <v>42766.473611111112</v>
      </c>
      <c r="I186" s="5">
        <v>42919.409722222219</v>
      </c>
      <c r="J186" s="13" t="s">
        <v>35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f t="shared" si="5"/>
        <v>0</v>
      </c>
      <c r="Y186" s="11">
        <v>0</v>
      </c>
    </row>
    <row r="187" spans="1:25" ht="15.75">
      <c r="A187" s="1" t="s">
        <v>36</v>
      </c>
      <c r="B187" s="3">
        <v>679</v>
      </c>
      <c r="C187" s="1" t="s">
        <v>56</v>
      </c>
      <c r="D187" s="1" t="s">
        <v>26</v>
      </c>
      <c r="E187" s="1" t="s">
        <v>27</v>
      </c>
      <c r="F187" s="1" t="s">
        <v>28</v>
      </c>
      <c r="G187" s="1" t="s">
        <v>39</v>
      </c>
      <c r="H187" s="21">
        <v>42767.415972222225</v>
      </c>
      <c r="I187" s="5">
        <v>42919.409722222219</v>
      </c>
      <c r="J187" s="13" t="s">
        <v>35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f t="shared" si="5"/>
        <v>0</v>
      </c>
      <c r="Y187" s="11">
        <v>0</v>
      </c>
    </row>
    <row r="188" spans="1:25" ht="15.75">
      <c r="A188" s="1" t="s">
        <v>36</v>
      </c>
      <c r="B188" s="3">
        <v>680</v>
      </c>
      <c r="C188" s="1" t="s">
        <v>26</v>
      </c>
      <c r="D188" s="1" t="s">
        <v>26</v>
      </c>
      <c r="E188" s="1" t="s">
        <v>27</v>
      </c>
      <c r="F188" s="1" t="s">
        <v>28</v>
      </c>
      <c r="G188" s="1" t="s">
        <v>29</v>
      </c>
      <c r="H188" s="21">
        <v>42767.421527777777</v>
      </c>
      <c r="I188" s="5">
        <v>42797.425694444442</v>
      </c>
      <c r="J188" s="13" t="s">
        <v>35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f t="shared" si="5"/>
        <v>0</v>
      </c>
      <c r="Y188" s="11">
        <v>0</v>
      </c>
    </row>
    <row r="189" spans="1:25" ht="15.75">
      <c r="A189" s="1" t="s">
        <v>25</v>
      </c>
      <c r="B189" s="3">
        <v>681</v>
      </c>
      <c r="C189" s="1" t="s">
        <v>26</v>
      </c>
      <c r="D189" s="1" t="s">
        <v>33</v>
      </c>
      <c r="E189" s="1" t="s">
        <v>27</v>
      </c>
      <c r="F189" s="1" t="s">
        <v>28</v>
      </c>
      <c r="G189" s="1" t="s">
        <v>39</v>
      </c>
      <c r="H189" s="21">
        <v>42768.435416666667</v>
      </c>
      <c r="I189" s="5">
        <v>42797.425694444442</v>
      </c>
      <c r="J189" s="13" t="s">
        <v>35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f t="shared" si="5"/>
        <v>0</v>
      </c>
      <c r="Y189" s="11">
        <v>0</v>
      </c>
    </row>
    <row r="190" spans="1:25" ht="15.75">
      <c r="A190" s="1" t="s">
        <v>25</v>
      </c>
      <c r="B190" s="3">
        <v>682</v>
      </c>
      <c r="C190" s="1" t="s">
        <v>33</v>
      </c>
      <c r="D190" s="1" t="s">
        <v>33</v>
      </c>
      <c r="E190" s="1" t="s">
        <v>27</v>
      </c>
      <c r="F190" s="1" t="s">
        <v>28</v>
      </c>
      <c r="G190" s="1" t="s">
        <v>29</v>
      </c>
      <c r="H190" s="21">
        <v>42769.699305555558</v>
      </c>
      <c r="I190" s="5">
        <v>42821.449305555558</v>
      </c>
      <c r="J190" s="6" t="str">
        <f>IF(X190=0,"Não","Sim")</f>
        <v>Não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9">
        <v>0</v>
      </c>
      <c r="T190" s="9">
        <v>0</v>
      </c>
      <c r="U190" s="10">
        <v>0</v>
      </c>
      <c r="V190" s="10">
        <v>0</v>
      </c>
      <c r="W190" s="10">
        <v>0</v>
      </c>
      <c r="X190" s="9">
        <f t="shared" si="5"/>
        <v>0</v>
      </c>
      <c r="Y190" s="11">
        <v>240</v>
      </c>
    </row>
    <row r="191" spans="1:25" ht="15.75">
      <c r="A191" s="1" t="s">
        <v>46</v>
      </c>
      <c r="B191" s="3">
        <v>683</v>
      </c>
      <c r="C191" s="1" t="s">
        <v>26</v>
      </c>
      <c r="D191" s="1" t="s">
        <v>26</v>
      </c>
      <c r="E191" s="1" t="s">
        <v>27</v>
      </c>
      <c r="F191" s="1" t="s">
        <v>28</v>
      </c>
      <c r="G191" s="1"/>
      <c r="H191" s="21">
        <v>42774.393750000003</v>
      </c>
      <c r="I191" s="5">
        <v>42927.659722222219</v>
      </c>
      <c r="J191" s="13" t="s">
        <v>35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f t="shared" si="5"/>
        <v>0</v>
      </c>
      <c r="Y191" s="11">
        <v>0</v>
      </c>
    </row>
    <row r="192" spans="1:25" ht="15.75">
      <c r="A192" s="1" t="s">
        <v>25</v>
      </c>
      <c r="B192" s="3">
        <v>684</v>
      </c>
      <c r="C192" s="1" t="s">
        <v>33</v>
      </c>
      <c r="D192" s="1" t="s">
        <v>33</v>
      </c>
      <c r="E192" s="1" t="s">
        <v>27</v>
      </c>
      <c r="F192" s="1" t="s">
        <v>28</v>
      </c>
      <c r="G192" s="1" t="s">
        <v>29</v>
      </c>
      <c r="H192" s="21">
        <v>42774.429166666669</v>
      </c>
      <c r="I192" s="5">
        <v>42797.425694444442</v>
      </c>
      <c r="J192" s="6" t="str">
        <f>IF(X192=0,"Não","Sim")</f>
        <v>Não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9">
        <v>0</v>
      </c>
      <c r="T192" s="9">
        <v>0</v>
      </c>
      <c r="U192" s="10">
        <v>0</v>
      </c>
      <c r="V192" s="10">
        <v>0</v>
      </c>
      <c r="W192" s="10">
        <v>0</v>
      </c>
      <c r="X192" s="9">
        <f t="shared" si="5"/>
        <v>0</v>
      </c>
      <c r="Y192" s="11">
        <v>30</v>
      </c>
    </row>
    <row r="193" spans="1:25" ht="15.75">
      <c r="A193" s="1" t="s">
        <v>31</v>
      </c>
      <c r="B193" s="3">
        <v>685</v>
      </c>
      <c r="C193" s="1" t="s">
        <v>26</v>
      </c>
      <c r="D193" s="1" t="s">
        <v>26</v>
      </c>
      <c r="E193" s="1" t="s">
        <v>34</v>
      </c>
      <c r="F193" s="1" t="s">
        <v>28</v>
      </c>
      <c r="G193" s="1" t="s">
        <v>39</v>
      </c>
      <c r="H193" s="21">
        <v>42774.433333333334</v>
      </c>
      <c r="I193" s="5">
        <v>42797.425694444442</v>
      </c>
      <c r="J193" s="13" t="s">
        <v>35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f t="shared" si="5"/>
        <v>0</v>
      </c>
      <c r="Y193" s="11">
        <v>0</v>
      </c>
    </row>
    <row r="194" spans="1:25" ht="15.75">
      <c r="A194" s="1" t="s">
        <v>25</v>
      </c>
      <c r="B194" s="3">
        <v>686</v>
      </c>
      <c r="C194" s="1" t="s">
        <v>33</v>
      </c>
      <c r="D194" s="1" t="s">
        <v>42</v>
      </c>
      <c r="E194" s="1" t="s">
        <v>27</v>
      </c>
      <c r="F194" s="1" t="s">
        <v>28</v>
      </c>
      <c r="G194" s="1"/>
      <c r="H194" s="21">
        <v>42775.454861111109</v>
      </c>
      <c r="I194" s="5">
        <v>42797.425694444442</v>
      </c>
      <c r="J194" s="6" t="str">
        <f>IF(X194=0,"Não","Sim")</f>
        <v>Sim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9">
        <v>0</v>
      </c>
      <c r="T194" s="9">
        <v>10</v>
      </c>
      <c r="U194" s="10">
        <v>0</v>
      </c>
      <c r="V194" s="10">
        <v>0</v>
      </c>
      <c r="W194" s="10">
        <v>0</v>
      </c>
      <c r="X194" s="9">
        <f t="shared" ref="X194:X257" si="6">SUM(K194:W194)</f>
        <v>10</v>
      </c>
      <c r="Y194" s="11">
        <v>90</v>
      </c>
    </row>
    <row r="195" spans="1:25" ht="15.75">
      <c r="A195" s="1" t="s">
        <v>49</v>
      </c>
      <c r="B195" s="3">
        <v>687</v>
      </c>
      <c r="C195" s="1" t="s">
        <v>26</v>
      </c>
      <c r="D195" s="1" t="s">
        <v>26</v>
      </c>
      <c r="E195" s="1" t="s">
        <v>27</v>
      </c>
      <c r="F195" s="1" t="s">
        <v>28</v>
      </c>
      <c r="G195" s="1"/>
      <c r="H195" s="21">
        <v>42779.472916666666</v>
      </c>
      <c r="I195" s="5">
        <v>42797.425694444442</v>
      </c>
      <c r="J195" s="13" t="s">
        <v>35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f t="shared" si="6"/>
        <v>0</v>
      </c>
      <c r="Y195" s="11">
        <v>0</v>
      </c>
    </row>
    <row r="196" spans="1:25" ht="15.75">
      <c r="A196" s="1" t="s">
        <v>49</v>
      </c>
      <c r="B196" s="3">
        <v>688</v>
      </c>
      <c r="C196" s="1" t="s">
        <v>42</v>
      </c>
      <c r="D196" s="1" t="s">
        <v>26</v>
      </c>
      <c r="E196" s="1" t="s">
        <v>27</v>
      </c>
      <c r="F196" s="1" t="s">
        <v>28</v>
      </c>
      <c r="G196" s="1"/>
      <c r="H196" s="21">
        <v>42779.474305555559</v>
      </c>
      <c r="I196" s="5">
        <v>42797.425694444442</v>
      </c>
      <c r="J196" s="6" t="str">
        <f>IF(X196=0,"Não","Sim")</f>
        <v>Não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9">
        <v>0</v>
      </c>
      <c r="T196" s="9">
        <v>0</v>
      </c>
      <c r="U196" s="10">
        <v>0</v>
      </c>
      <c r="V196" s="10">
        <v>0</v>
      </c>
      <c r="W196" s="10">
        <v>0</v>
      </c>
      <c r="X196" s="9">
        <f t="shared" si="6"/>
        <v>0</v>
      </c>
      <c r="Y196" s="11">
        <v>0</v>
      </c>
    </row>
    <row r="197" spans="1:25" ht="15.75">
      <c r="A197" s="1" t="s">
        <v>31</v>
      </c>
      <c r="B197" s="3">
        <v>689</v>
      </c>
      <c r="C197" s="1" t="s">
        <v>33</v>
      </c>
      <c r="D197" s="1" t="s">
        <v>26</v>
      </c>
      <c r="E197" s="1" t="s">
        <v>27</v>
      </c>
      <c r="F197" s="1" t="s">
        <v>28</v>
      </c>
      <c r="G197" s="1" t="s">
        <v>29</v>
      </c>
      <c r="H197" s="21">
        <v>42779.477083333331</v>
      </c>
      <c r="I197" s="5">
        <v>42797.425694444442</v>
      </c>
      <c r="J197" s="13" t="s">
        <v>35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f t="shared" si="6"/>
        <v>0</v>
      </c>
      <c r="Y197" s="11">
        <v>60</v>
      </c>
    </row>
    <row r="198" spans="1:25" ht="15.75">
      <c r="A198" s="1" t="s">
        <v>40</v>
      </c>
      <c r="B198" s="3">
        <v>690</v>
      </c>
      <c r="C198" s="1" t="s">
        <v>26</v>
      </c>
      <c r="D198" s="1" t="s">
        <v>26</v>
      </c>
      <c r="E198" s="1" t="s">
        <v>27</v>
      </c>
      <c r="F198" s="1" t="s">
        <v>28</v>
      </c>
      <c r="G198" s="1"/>
      <c r="H198" s="21">
        <v>42779.478472222225</v>
      </c>
      <c r="I198" s="5">
        <v>42927.643055555556</v>
      </c>
      <c r="J198" s="13" t="s">
        <v>35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f t="shared" si="6"/>
        <v>0</v>
      </c>
      <c r="Y198" s="11">
        <v>0</v>
      </c>
    </row>
    <row r="199" spans="1:25" ht="15.75">
      <c r="A199" s="1" t="s">
        <v>40</v>
      </c>
      <c r="B199" s="3">
        <v>691</v>
      </c>
      <c r="C199" s="1" t="s">
        <v>56</v>
      </c>
      <c r="D199" s="1" t="s">
        <v>26</v>
      </c>
      <c r="E199" s="1" t="s">
        <v>27</v>
      </c>
      <c r="F199" s="1" t="s">
        <v>28</v>
      </c>
      <c r="G199" s="1" t="s">
        <v>29</v>
      </c>
      <c r="H199" s="21">
        <v>42779.479166666664</v>
      </c>
      <c r="I199" s="5">
        <v>42921.602083333331</v>
      </c>
      <c r="J199" s="6" t="str">
        <f>IF(X199=0,"Não","Sim")</f>
        <v>Sim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9">
        <v>0</v>
      </c>
      <c r="T199" s="9">
        <v>0</v>
      </c>
      <c r="U199" s="9">
        <v>0</v>
      </c>
      <c r="V199" s="9">
        <v>0</v>
      </c>
      <c r="W199" s="9">
        <v>1</v>
      </c>
      <c r="X199" s="9">
        <f t="shared" si="6"/>
        <v>1</v>
      </c>
      <c r="Y199" s="11">
        <v>780</v>
      </c>
    </row>
    <row r="200" spans="1:25" ht="15.75">
      <c r="A200" s="1" t="s">
        <v>25</v>
      </c>
      <c r="B200" s="3">
        <v>692</v>
      </c>
      <c r="C200" s="1" t="s">
        <v>42</v>
      </c>
      <c r="D200" s="1" t="s">
        <v>42</v>
      </c>
      <c r="E200" s="1" t="s">
        <v>27</v>
      </c>
      <c r="F200" s="1" t="s">
        <v>28</v>
      </c>
      <c r="G200" s="1" t="s">
        <v>47</v>
      </c>
      <c r="H200" s="21">
        <v>42779.575694444444</v>
      </c>
      <c r="I200" s="5">
        <v>42867.402083333334</v>
      </c>
      <c r="J200" s="13" t="s">
        <v>35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f t="shared" si="6"/>
        <v>0</v>
      </c>
      <c r="Y200" s="11">
        <v>0</v>
      </c>
    </row>
    <row r="201" spans="1:25" ht="15.75">
      <c r="A201" s="1" t="s">
        <v>40</v>
      </c>
      <c r="B201" s="3">
        <v>693</v>
      </c>
      <c r="C201" s="1" t="s">
        <v>56</v>
      </c>
      <c r="D201" s="1" t="s">
        <v>26</v>
      </c>
      <c r="E201" s="1" t="s">
        <v>27</v>
      </c>
      <c r="F201" s="1" t="s">
        <v>28</v>
      </c>
      <c r="G201" s="1" t="s">
        <v>29</v>
      </c>
      <c r="H201" s="21">
        <v>42779.603472222225</v>
      </c>
      <c r="I201" s="5">
        <v>42831.427777777775</v>
      </c>
      <c r="J201" s="6" t="str">
        <f>IF(X201=0,"Não","Sim")</f>
        <v>Não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9">
        <v>0</v>
      </c>
      <c r="T201" s="9">
        <v>0</v>
      </c>
      <c r="U201" s="9">
        <v>0</v>
      </c>
      <c r="V201" s="10">
        <v>0</v>
      </c>
      <c r="W201" s="10">
        <v>0</v>
      </c>
      <c r="X201" s="9">
        <f t="shared" si="6"/>
        <v>0</v>
      </c>
      <c r="Y201" s="11">
        <v>30</v>
      </c>
    </row>
    <row r="202" spans="1:25" ht="15.75">
      <c r="A202" s="1" t="s">
        <v>31</v>
      </c>
      <c r="B202" s="3">
        <v>694</v>
      </c>
      <c r="C202" s="1" t="s">
        <v>42</v>
      </c>
      <c r="D202" s="1" t="s">
        <v>26</v>
      </c>
      <c r="E202" s="1" t="s">
        <v>27</v>
      </c>
      <c r="F202" s="1" t="s">
        <v>28</v>
      </c>
      <c r="G202" s="1" t="s">
        <v>39</v>
      </c>
      <c r="H202" s="21">
        <v>42779.679861111108</v>
      </c>
      <c r="I202" s="5">
        <v>42919.409722222219</v>
      </c>
      <c r="J202" s="13" t="s">
        <v>35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f t="shared" si="6"/>
        <v>0</v>
      </c>
      <c r="Y202" s="11">
        <v>0</v>
      </c>
    </row>
    <row r="203" spans="1:25" ht="15.75">
      <c r="A203" s="1" t="s">
        <v>36</v>
      </c>
      <c r="B203" s="3">
        <v>695</v>
      </c>
      <c r="C203" s="1" t="s">
        <v>33</v>
      </c>
      <c r="D203" s="1" t="s">
        <v>26</v>
      </c>
      <c r="E203" s="1" t="s">
        <v>27</v>
      </c>
      <c r="F203" s="1" t="s">
        <v>28</v>
      </c>
      <c r="G203" s="1" t="s">
        <v>29</v>
      </c>
      <c r="H203" s="21">
        <v>42780.412499999999</v>
      </c>
      <c r="I203" s="5">
        <v>42797.425694444442</v>
      </c>
      <c r="J203" s="6" t="str">
        <f>IF(X203=0,"Não","Sim")</f>
        <v>Não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9">
        <v>0</v>
      </c>
      <c r="T203" s="9">
        <v>0</v>
      </c>
      <c r="U203" s="10">
        <v>0</v>
      </c>
      <c r="V203" s="10">
        <v>0</v>
      </c>
      <c r="W203" s="10">
        <v>0</v>
      </c>
      <c r="X203" s="9">
        <f t="shared" si="6"/>
        <v>0</v>
      </c>
      <c r="Y203" s="11">
        <v>30</v>
      </c>
    </row>
    <row r="204" spans="1:25" ht="15.75">
      <c r="A204" s="1" t="s">
        <v>31</v>
      </c>
      <c r="B204" s="3">
        <v>696</v>
      </c>
      <c r="C204" s="1" t="s">
        <v>57</v>
      </c>
      <c r="D204" s="1" t="s">
        <v>26</v>
      </c>
      <c r="E204" s="1" t="s">
        <v>27</v>
      </c>
      <c r="F204" s="1" t="s">
        <v>28</v>
      </c>
      <c r="G204" s="1"/>
      <c r="H204" s="21">
        <v>42780.416666666664</v>
      </c>
      <c r="I204" s="5">
        <v>42797.425694444442</v>
      </c>
      <c r="J204" s="13" t="s">
        <v>35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f t="shared" si="6"/>
        <v>0</v>
      </c>
      <c r="Y204" s="11">
        <v>0</v>
      </c>
    </row>
    <row r="205" spans="1:25" ht="15.75">
      <c r="A205" s="1" t="s">
        <v>31</v>
      </c>
      <c r="B205" s="3">
        <v>697</v>
      </c>
      <c r="C205" s="1"/>
      <c r="D205" s="1" t="s">
        <v>26</v>
      </c>
      <c r="E205" s="1" t="s">
        <v>27</v>
      </c>
      <c r="F205" s="1" t="s">
        <v>28</v>
      </c>
      <c r="G205" s="9" t="s">
        <v>58</v>
      </c>
      <c r="H205" s="21">
        <v>42780.420138888891</v>
      </c>
      <c r="I205" s="5">
        <v>42797.425694444442</v>
      </c>
      <c r="J205" s="13" t="s">
        <v>35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f t="shared" si="6"/>
        <v>0</v>
      </c>
      <c r="Y205" s="11">
        <v>0</v>
      </c>
    </row>
    <row r="206" spans="1:25" ht="15.75">
      <c r="A206" s="1" t="s">
        <v>31</v>
      </c>
      <c r="B206" s="3">
        <v>698</v>
      </c>
      <c r="C206" s="1" t="s">
        <v>42</v>
      </c>
      <c r="D206" s="1" t="s">
        <v>26</v>
      </c>
      <c r="E206" s="1" t="s">
        <v>34</v>
      </c>
      <c r="F206" s="1" t="s">
        <v>28</v>
      </c>
      <c r="G206" s="1" t="s">
        <v>29</v>
      </c>
      <c r="H206" s="21">
        <v>42780.422222222223</v>
      </c>
      <c r="I206" s="5">
        <v>42797.425694444442</v>
      </c>
      <c r="J206" s="13" t="s">
        <v>35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f t="shared" si="6"/>
        <v>0</v>
      </c>
      <c r="Y206" s="11">
        <v>0</v>
      </c>
    </row>
    <row r="207" spans="1:25" ht="15.75">
      <c r="A207" s="1" t="s">
        <v>37</v>
      </c>
      <c r="B207" s="3">
        <v>699</v>
      </c>
      <c r="C207" s="1" t="s">
        <v>42</v>
      </c>
      <c r="D207" s="1" t="s">
        <v>26</v>
      </c>
      <c r="E207" s="1" t="s">
        <v>27</v>
      </c>
      <c r="F207" s="1" t="s">
        <v>28</v>
      </c>
      <c r="G207" s="1" t="s">
        <v>29</v>
      </c>
      <c r="H207" s="21">
        <v>42781.559027777781</v>
      </c>
      <c r="I207" s="5">
        <v>42797.425694444442</v>
      </c>
      <c r="J207" s="6" t="str">
        <f>IF(X207=0,"Não","Sim")</f>
        <v>Não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9">
        <v>0</v>
      </c>
      <c r="T207" s="9">
        <v>0</v>
      </c>
      <c r="U207" s="10">
        <v>0</v>
      </c>
      <c r="V207" s="10">
        <v>0</v>
      </c>
      <c r="W207" s="10">
        <v>0</v>
      </c>
      <c r="X207" s="9">
        <f t="shared" si="6"/>
        <v>0</v>
      </c>
      <c r="Y207" s="11">
        <v>0</v>
      </c>
    </row>
    <row r="208" spans="1:25" ht="15.75">
      <c r="A208" s="1" t="s">
        <v>36</v>
      </c>
      <c r="B208" s="3">
        <v>700</v>
      </c>
      <c r="C208" s="1" t="s">
        <v>33</v>
      </c>
      <c r="D208" s="1" t="s">
        <v>26</v>
      </c>
      <c r="E208" s="1" t="s">
        <v>27</v>
      </c>
      <c r="F208" s="1" t="s">
        <v>28</v>
      </c>
      <c r="G208" s="1" t="s">
        <v>29</v>
      </c>
      <c r="H208" s="21">
        <v>42781.583333333336</v>
      </c>
      <c r="I208" s="5">
        <v>42797.425694444442</v>
      </c>
      <c r="J208" s="6" t="str">
        <f>IF(X208=0,"Não","Sim")</f>
        <v>Não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9">
        <v>0</v>
      </c>
      <c r="T208" s="9">
        <v>0</v>
      </c>
      <c r="U208" s="10">
        <v>0</v>
      </c>
      <c r="V208" s="10">
        <v>0</v>
      </c>
      <c r="W208" s="10">
        <v>0</v>
      </c>
      <c r="X208" s="9">
        <f t="shared" si="6"/>
        <v>0</v>
      </c>
      <c r="Y208" s="11">
        <v>90</v>
      </c>
    </row>
    <row r="209" spans="1:25" ht="15.75">
      <c r="A209" s="1" t="s">
        <v>31</v>
      </c>
      <c r="B209" s="3">
        <v>701</v>
      </c>
      <c r="C209" s="1" t="s">
        <v>26</v>
      </c>
      <c r="D209" s="1" t="s">
        <v>26</v>
      </c>
      <c r="E209" s="1" t="s">
        <v>27</v>
      </c>
      <c r="F209" s="1" t="s">
        <v>32</v>
      </c>
      <c r="G209" s="1"/>
      <c r="H209" s="21">
        <v>42782.399305555555</v>
      </c>
      <c r="I209" s="5">
        <v>42818.582638888889</v>
      </c>
      <c r="J209" s="13" t="s">
        <v>35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f t="shared" si="6"/>
        <v>0</v>
      </c>
      <c r="Y209" s="11">
        <v>120</v>
      </c>
    </row>
    <row r="210" spans="1:25" ht="15.75">
      <c r="A210" s="1" t="s">
        <v>25</v>
      </c>
      <c r="B210" s="3">
        <v>702</v>
      </c>
      <c r="C210" s="1" t="s">
        <v>33</v>
      </c>
      <c r="D210" s="1" t="s">
        <v>26</v>
      </c>
      <c r="E210" s="1" t="s">
        <v>27</v>
      </c>
      <c r="F210" s="1" t="s">
        <v>28</v>
      </c>
      <c r="G210" s="1" t="s">
        <v>29</v>
      </c>
      <c r="H210" s="21">
        <v>42783.416666666664</v>
      </c>
      <c r="I210" s="5">
        <v>42797.425694444442</v>
      </c>
      <c r="J210" s="13" t="s">
        <v>35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f t="shared" si="6"/>
        <v>0</v>
      </c>
      <c r="Y210" s="11">
        <v>0</v>
      </c>
    </row>
    <row r="211" spans="1:25" ht="15.75">
      <c r="A211" s="1" t="s">
        <v>49</v>
      </c>
      <c r="B211" s="3">
        <v>704</v>
      </c>
      <c r="C211" s="1" t="s">
        <v>33</v>
      </c>
      <c r="D211" s="1" t="s">
        <v>26</v>
      </c>
      <c r="E211" s="1" t="s">
        <v>27</v>
      </c>
      <c r="F211" s="1" t="s">
        <v>28</v>
      </c>
      <c r="G211" s="1" t="s">
        <v>29</v>
      </c>
      <c r="H211" s="21">
        <v>42786.414583333331</v>
      </c>
      <c r="I211" s="5">
        <v>42802.607638888891</v>
      </c>
      <c r="J211" s="6" t="str">
        <f>IF(X211=0,"Não","Sim")</f>
        <v>Não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9">
        <v>0</v>
      </c>
      <c r="T211" s="9">
        <v>0</v>
      </c>
      <c r="U211" s="10">
        <v>0</v>
      </c>
      <c r="V211" s="10">
        <v>0</v>
      </c>
      <c r="W211" s="10">
        <v>0</v>
      </c>
      <c r="X211" s="9">
        <f t="shared" si="6"/>
        <v>0</v>
      </c>
      <c r="Y211" s="11">
        <v>60</v>
      </c>
    </row>
    <row r="212" spans="1:25" ht="15.75">
      <c r="A212" s="1" t="s">
        <v>46</v>
      </c>
      <c r="B212" s="3">
        <v>705</v>
      </c>
      <c r="C212" s="1" t="s">
        <v>33</v>
      </c>
      <c r="D212" s="1" t="s">
        <v>26</v>
      </c>
      <c r="E212" s="1" t="s">
        <v>27</v>
      </c>
      <c r="F212" s="1" t="s">
        <v>28</v>
      </c>
      <c r="G212" s="1" t="s">
        <v>29</v>
      </c>
      <c r="H212" s="21">
        <v>42786.417361111111</v>
      </c>
      <c r="I212" s="5">
        <v>42797.425694444442</v>
      </c>
      <c r="J212" s="13" t="s">
        <v>35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f t="shared" si="6"/>
        <v>0</v>
      </c>
      <c r="Y212" s="11">
        <v>0</v>
      </c>
    </row>
    <row r="213" spans="1:25" ht="15.75">
      <c r="A213" s="1" t="s">
        <v>36</v>
      </c>
      <c r="B213" s="3">
        <v>706</v>
      </c>
      <c r="C213" s="1" t="s">
        <v>26</v>
      </c>
      <c r="D213" s="1" t="s">
        <v>26</v>
      </c>
      <c r="E213" s="1" t="s">
        <v>27</v>
      </c>
      <c r="F213" s="1" t="s">
        <v>28</v>
      </c>
      <c r="G213" s="1" t="s">
        <v>29</v>
      </c>
      <c r="H213" s="21">
        <v>42786.594444444447</v>
      </c>
      <c r="I213" s="5">
        <v>42831.427777777775</v>
      </c>
      <c r="J213" s="6" t="str">
        <f>IF(X213=0,"Não","Sim")</f>
        <v>Não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9">
        <v>0</v>
      </c>
      <c r="T213" s="9">
        <v>0</v>
      </c>
      <c r="U213" s="9">
        <v>0</v>
      </c>
      <c r="V213" s="10">
        <v>0</v>
      </c>
      <c r="W213" s="10">
        <v>0</v>
      </c>
      <c r="X213" s="9">
        <f t="shared" si="6"/>
        <v>0</v>
      </c>
      <c r="Y213" s="11">
        <v>120</v>
      </c>
    </row>
    <row r="214" spans="1:25" ht="15.75">
      <c r="A214" s="1" t="s">
        <v>36</v>
      </c>
      <c r="B214" s="3">
        <v>707</v>
      </c>
      <c r="C214" s="1" t="s">
        <v>26</v>
      </c>
      <c r="D214" s="1" t="s">
        <v>26</v>
      </c>
      <c r="E214" s="1" t="s">
        <v>38</v>
      </c>
      <c r="F214" s="1" t="s">
        <v>28</v>
      </c>
      <c r="G214" s="1" t="s">
        <v>29</v>
      </c>
      <c r="H214" s="21">
        <v>42786.697916666664</v>
      </c>
      <c r="I214" s="5">
        <v>42867.402083333334</v>
      </c>
      <c r="J214" s="6" t="str">
        <f>IF(X214=0,"Não","Sim")</f>
        <v>Não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9">
        <v>0</v>
      </c>
      <c r="T214" s="9">
        <v>0</v>
      </c>
      <c r="U214" s="9">
        <v>0</v>
      </c>
      <c r="V214" s="9">
        <v>0</v>
      </c>
      <c r="W214" s="10">
        <v>0</v>
      </c>
      <c r="X214" s="9">
        <f t="shared" si="6"/>
        <v>0</v>
      </c>
      <c r="Y214" s="11">
        <v>80</v>
      </c>
    </row>
    <row r="215" spans="1:25" ht="15.75">
      <c r="A215" s="1" t="s">
        <v>25</v>
      </c>
      <c r="B215" s="3">
        <v>708</v>
      </c>
      <c r="C215" s="1" t="s">
        <v>50</v>
      </c>
      <c r="D215" s="1" t="s">
        <v>42</v>
      </c>
      <c r="E215" s="1" t="s">
        <v>27</v>
      </c>
      <c r="F215" s="1" t="s">
        <v>28</v>
      </c>
      <c r="G215" s="1" t="s">
        <v>29</v>
      </c>
      <c r="H215" s="21">
        <v>42787.396527777775</v>
      </c>
      <c r="I215" s="5">
        <v>42831.427777777775</v>
      </c>
      <c r="J215" s="6" t="str">
        <f>IF(X215=0,"Não","Sim")</f>
        <v>Não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9">
        <v>0</v>
      </c>
      <c r="T215" s="9">
        <v>0</v>
      </c>
      <c r="U215" s="9">
        <v>0</v>
      </c>
      <c r="V215" s="10">
        <v>0</v>
      </c>
      <c r="W215" s="10">
        <v>0</v>
      </c>
      <c r="X215" s="9">
        <f t="shared" si="6"/>
        <v>0</v>
      </c>
      <c r="Y215" s="11">
        <v>50</v>
      </c>
    </row>
    <row r="216" spans="1:25" ht="15.75">
      <c r="A216" s="1" t="s">
        <v>31</v>
      </c>
      <c r="B216" s="3">
        <v>710</v>
      </c>
      <c r="C216" s="1" t="s">
        <v>42</v>
      </c>
      <c r="D216" s="1" t="s">
        <v>26</v>
      </c>
      <c r="E216" s="1" t="s">
        <v>27</v>
      </c>
      <c r="F216" s="1" t="s">
        <v>28</v>
      </c>
      <c r="G216" s="1" t="s">
        <v>29</v>
      </c>
      <c r="H216" s="21">
        <v>42788.421527777777</v>
      </c>
      <c r="I216" s="5">
        <v>42928.447222222225</v>
      </c>
      <c r="J216" s="13" t="s">
        <v>35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f t="shared" si="6"/>
        <v>0</v>
      </c>
      <c r="Y216" s="11">
        <v>0</v>
      </c>
    </row>
    <row r="217" spans="1:25" ht="15.75">
      <c r="A217" s="1" t="s">
        <v>31</v>
      </c>
      <c r="B217" s="3">
        <v>711</v>
      </c>
      <c r="C217" s="1" t="s">
        <v>26</v>
      </c>
      <c r="D217" s="1" t="s">
        <v>26</v>
      </c>
      <c r="E217" s="1" t="s">
        <v>27</v>
      </c>
      <c r="F217" s="1" t="s">
        <v>28</v>
      </c>
      <c r="G217" s="1" t="s">
        <v>29</v>
      </c>
      <c r="H217" s="21">
        <v>42788.679861111108</v>
      </c>
      <c r="I217" s="5">
        <v>42831.427777777775</v>
      </c>
      <c r="J217" s="6" t="str">
        <f>IF(X217=0,"Não","Sim")</f>
        <v>Não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9">
        <v>0</v>
      </c>
      <c r="T217" s="9">
        <v>0</v>
      </c>
      <c r="U217" s="9">
        <v>0</v>
      </c>
      <c r="V217" s="10">
        <v>0</v>
      </c>
      <c r="W217" s="10">
        <v>0</v>
      </c>
      <c r="X217" s="9">
        <f t="shared" si="6"/>
        <v>0</v>
      </c>
      <c r="Y217" s="11">
        <v>0</v>
      </c>
    </row>
    <row r="218" spans="1:25" ht="15.75">
      <c r="A218" s="1" t="s">
        <v>49</v>
      </c>
      <c r="B218" s="3">
        <v>713</v>
      </c>
      <c r="C218" s="1" t="s">
        <v>51</v>
      </c>
      <c r="D218" s="1" t="s">
        <v>26</v>
      </c>
      <c r="E218" s="1" t="s">
        <v>27</v>
      </c>
      <c r="F218" s="1" t="s">
        <v>28</v>
      </c>
      <c r="G218" s="1" t="s">
        <v>29</v>
      </c>
      <c r="H218" s="21">
        <v>42789.40902777778</v>
      </c>
      <c r="I218" s="5">
        <v>42831.427777777775</v>
      </c>
      <c r="J218" s="13" t="s">
        <v>35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f t="shared" si="6"/>
        <v>0</v>
      </c>
      <c r="Y218" s="11">
        <v>70</v>
      </c>
    </row>
    <row r="219" spans="1:25" ht="15.75">
      <c r="A219" s="1" t="s">
        <v>36</v>
      </c>
      <c r="B219" s="3">
        <v>714</v>
      </c>
      <c r="C219" s="1" t="s">
        <v>26</v>
      </c>
      <c r="D219" s="1" t="s">
        <v>26</v>
      </c>
      <c r="E219" s="1" t="s">
        <v>27</v>
      </c>
      <c r="F219" s="1" t="s">
        <v>28</v>
      </c>
      <c r="G219" s="1" t="s">
        <v>29</v>
      </c>
      <c r="H219" s="21">
        <v>42789.697916666664</v>
      </c>
      <c r="I219" s="5">
        <v>42831.427777777775</v>
      </c>
      <c r="J219" s="6" t="str">
        <f>IF(X219=0,"Não","Sim")</f>
        <v>Não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9">
        <v>0</v>
      </c>
      <c r="T219" s="9">
        <v>0</v>
      </c>
      <c r="U219" s="9">
        <v>0</v>
      </c>
      <c r="V219" s="10">
        <v>0</v>
      </c>
      <c r="W219" s="10">
        <v>0</v>
      </c>
      <c r="X219" s="9">
        <f t="shared" si="6"/>
        <v>0</v>
      </c>
      <c r="Y219" s="11">
        <v>480</v>
      </c>
    </row>
    <row r="220" spans="1:25" ht="15.75">
      <c r="A220" s="1" t="s">
        <v>36</v>
      </c>
      <c r="B220" s="3">
        <v>715</v>
      </c>
      <c r="C220" s="1" t="s">
        <v>50</v>
      </c>
      <c r="D220" s="1" t="s">
        <v>51</v>
      </c>
      <c r="E220" s="1" t="s">
        <v>34</v>
      </c>
      <c r="F220" s="1" t="s">
        <v>28</v>
      </c>
      <c r="G220" s="1" t="s">
        <v>29</v>
      </c>
      <c r="H220" s="22">
        <v>42796.374305555553</v>
      </c>
      <c r="I220" s="5">
        <v>42831.427777777775</v>
      </c>
      <c r="J220" s="6" t="str">
        <f>IF(X220=0,"Não","Sim")</f>
        <v>Não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9">
        <v>0</v>
      </c>
      <c r="U220" s="9">
        <v>0</v>
      </c>
      <c r="V220" s="10">
        <v>0</v>
      </c>
      <c r="W220" s="10">
        <v>0</v>
      </c>
      <c r="X220" s="9">
        <f t="shared" si="6"/>
        <v>0</v>
      </c>
      <c r="Y220" s="11">
        <v>60</v>
      </c>
    </row>
    <row r="221" spans="1:25" ht="15.75">
      <c r="A221" s="1" t="s">
        <v>40</v>
      </c>
      <c r="B221" s="3">
        <v>716</v>
      </c>
      <c r="C221" s="1"/>
      <c r="D221" s="1" t="s">
        <v>26</v>
      </c>
      <c r="E221" s="1" t="s">
        <v>27</v>
      </c>
      <c r="F221" s="1" t="s">
        <v>45</v>
      </c>
      <c r="G221" s="1"/>
      <c r="H221" s="22">
        <v>42796.469444444447</v>
      </c>
      <c r="I221" s="5">
        <v>42796.55972222222</v>
      </c>
      <c r="J221" s="13" t="s">
        <v>35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f t="shared" si="6"/>
        <v>0</v>
      </c>
      <c r="Y221" s="11">
        <v>0</v>
      </c>
    </row>
    <row r="222" spans="1:25" ht="15.75">
      <c r="A222" s="1" t="s">
        <v>40</v>
      </c>
      <c r="B222" s="3">
        <v>717</v>
      </c>
      <c r="C222" s="1" t="s">
        <v>50</v>
      </c>
      <c r="D222" s="1" t="s">
        <v>26</v>
      </c>
      <c r="E222" s="1" t="s">
        <v>27</v>
      </c>
      <c r="F222" s="1" t="s">
        <v>28</v>
      </c>
      <c r="G222" s="1" t="s">
        <v>29</v>
      </c>
      <c r="H222" s="22">
        <v>42796.699305555558</v>
      </c>
      <c r="I222" s="5">
        <v>42928.599305555559</v>
      </c>
      <c r="J222" s="6" t="str">
        <f>IF(X222=0,"Não","Sim")</f>
        <v>Não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9">
        <v>0</v>
      </c>
      <c r="U222" s="9">
        <v>0</v>
      </c>
      <c r="V222" s="9">
        <v>0</v>
      </c>
      <c r="W222" s="9">
        <v>0</v>
      </c>
      <c r="X222" s="9">
        <f t="shared" si="6"/>
        <v>0</v>
      </c>
      <c r="Y222" s="11">
        <v>13620</v>
      </c>
    </row>
    <row r="223" spans="1:25" ht="15.75">
      <c r="A223" s="1" t="s">
        <v>46</v>
      </c>
      <c r="B223" s="3">
        <v>718</v>
      </c>
      <c r="C223" s="1" t="s">
        <v>33</v>
      </c>
      <c r="D223" s="1" t="s">
        <v>51</v>
      </c>
      <c r="E223" s="1" t="s">
        <v>27</v>
      </c>
      <c r="F223" s="1" t="s">
        <v>28</v>
      </c>
      <c r="G223" s="1" t="s">
        <v>29</v>
      </c>
      <c r="H223" s="22">
        <v>42797.364583333336</v>
      </c>
      <c r="I223" s="5">
        <v>42831.427777777775</v>
      </c>
      <c r="J223" s="6" t="str">
        <f>IF(X223=0,"Não","Sim")</f>
        <v>Sim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9">
        <v>0</v>
      </c>
      <c r="U223" s="9">
        <v>2</v>
      </c>
      <c r="V223" s="10">
        <v>0</v>
      </c>
      <c r="W223" s="10">
        <v>0</v>
      </c>
      <c r="X223" s="9">
        <f t="shared" si="6"/>
        <v>2</v>
      </c>
      <c r="Y223" s="11">
        <v>90</v>
      </c>
    </row>
    <row r="224" spans="1:25" ht="15.75">
      <c r="A224" s="1" t="s">
        <v>36</v>
      </c>
      <c r="B224" s="3">
        <v>719</v>
      </c>
      <c r="C224" s="1" t="s">
        <v>51</v>
      </c>
      <c r="D224" s="1" t="s">
        <v>51</v>
      </c>
      <c r="E224" s="1" t="s">
        <v>27</v>
      </c>
      <c r="F224" s="1" t="s">
        <v>28</v>
      </c>
      <c r="G224" s="1" t="s">
        <v>29</v>
      </c>
      <c r="H224" s="22">
        <v>42797.401388888888</v>
      </c>
      <c r="I224" s="5">
        <v>42831.427777777775</v>
      </c>
      <c r="J224" s="13" t="s">
        <v>35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f t="shared" si="6"/>
        <v>0</v>
      </c>
      <c r="Y224" s="11">
        <v>0</v>
      </c>
    </row>
    <row r="225" spans="1:25" ht="15.75">
      <c r="A225" s="1" t="s">
        <v>49</v>
      </c>
      <c r="B225" s="3">
        <v>720</v>
      </c>
      <c r="C225" s="1"/>
      <c r="D225" s="1" t="s">
        <v>26</v>
      </c>
      <c r="E225" s="1" t="s">
        <v>27</v>
      </c>
      <c r="F225" s="1" t="s">
        <v>28</v>
      </c>
      <c r="G225" s="1" t="s">
        <v>39</v>
      </c>
      <c r="H225" s="22">
        <v>42797.410416666666</v>
      </c>
      <c r="I225" s="5">
        <v>42831.427777777775</v>
      </c>
      <c r="J225" s="13" t="s">
        <v>35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f t="shared" si="6"/>
        <v>0</v>
      </c>
      <c r="Y225" s="11">
        <v>0</v>
      </c>
    </row>
    <row r="226" spans="1:25" ht="15.75">
      <c r="A226" s="1" t="s">
        <v>31</v>
      </c>
      <c r="B226" s="3">
        <v>721</v>
      </c>
      <c r="C226" s="1" t="s">
        <v>51</v>
      </c>
      <c r="D226" s="1" t="s">
        <v>51</v>
      </c>
      <c r="E226" s="1" t="s">
        <v>27</v>
      </c>
      <c r="F226" s="1" t="s">
        <v>28</v>
      </c>
      <c r="G226" s="1" t="s">
        <v>29</v>
      </c>
      <c r="H226" s="22">
        <v>42800.390277777777</v>
      </c>
      <c r="I226" s="5">
        <v>42831.427777777775</v>
      </c>
      <c r="J226" s="6" t="str">
        <f>IF(X226=0,"Não","Sim")</f>
        <v>Não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9">
        <v>0</v>
      </c>
      <c r="U226" s="9">
        <v>0</v>
      </c>
      <c r="V226" s="10">
        <v>0</v>
      </c>
      <c r="W226" s="10">
        <v>0</v>
      </c>
      <c r="X226" s="9">
        <f t="shared" si="6"/>
        <v>0</v>
      </c>
      <c r="Y226" s="11">
        <v>0</v>
      </c>
    </row>
    <row r="227" spans="1:25" ht="15.75">
      <c r="A227" s="1" t="s">
        <v>31</v>
      </c>
      <c r="B227" s="3">
        <v>722</v>
      </c>
      <c r="C227" s="1" t="s">
        <v>42</v>
      </c>
      <c r="D227" s="1" t="s">
        <v>51</v>
      </c>
      <c r="E227" s="1" t="s">
        <v>34</v>
      </c>
      <c r="F227" s="1" t="s">
        <v>28</v>
      </c>
      <c r="G227" s="1" t="s">
        <v>29</v>
      </c>
      <c r="H227" s="22">
        <v>42800.399305555555</v>
      </c>
      <c r="I227" s="5">
        <v>42831.427777777775</v>
      </c>
      <c r="J227" s="6" t="str">
        <f>IF(X227=0,"Não","Sim")</f>
        <v>Não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9">
        <v>0</v>
      </c>
      <c r="U227" s="9">
        <v>0</v>
      </c>
      <c r="V227" s="10">
        <v>0</v>
      </c>
      <c r="W227" s="10">
        <v>0</v>
      </c>
      <c r="X227" s="9">
        <f t="shared" si="6"/>
        <v>0</v>
      </c>
      <c r="Y227" s="11">
        <v>60</v>
      </c>
    </row>
    <row r="228" spans="1:25" ht="15.75">
      <c r="A228" s="1" t="s">
        <v>49</v>
      </c>
      <c r="B228" s="3">
        <v>723</v>
      </c>
      <c r="C228" s="1" t="s">
        <v>33</v>
      </c>
      <c r="D228" s="1" t="s">
        <v>51</v>
      </c>
      <c r="E228" s="1" t="s">
        <v>27</v>
      </c>
      <c r="F228" s="1" t="s">
        <v>28</v>
      </c>
      <c r="G228" s="1" t="s">
        <v>29</v>
      </c>
      <c r="H228" s="22">
        <v>42800.402777777781</v>
      </c>
      <c r="I228" s="5">
        <v>42831.427777777775</v>
      </c>
      <c r="J228" s="13" t="s">
        <v>35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f t="shared" si="6"/>
        <v>0</v>
      </c>
      <c r="Y228" s="11">
        <v>240</v>
      </c>
    </row>
    <row r="229" spans="1:25" ht="15.75">
      <c r="A229" s="1" t="s">
        <v>36</v>
      </c>
      <c r="B229" s="3">
        <v>724</v>
      </c>
      <c r="C229" s="1" t="s">
        <v>26</v>
      </c>
      <c r="D229" s="1" t="s">
        <v>26</v>
      </c>
      <c r="E229" s="1" t="s">
        <v>27</v>
      </c>
      <c r="F229" s="1" t="s">
        <v>28</v>
      </c>
      <c r="G229" s="1" t="s">
        <v>29</v>
      </c>
      <c r="H229" s="22">
        <v>42801.623611111114</v>
      </c>
      <c r="I229" s="5">
        <v>42831.427777777775</v>
      </c>
      <c r="J229" s="6" t="str">
        <f>IF(X229=0,"Não","Sim")</f>
        <v>Sim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9">
        <v>13</v>
      </c>
      <c r="U229" s="9">
        <v>10</v>
      </c>
      <c r="V229" s="10">
        <v>0</v>
      </c>
      <c r="W229" s="10">
        <v>0</v>
      </c>
      <c r="X229" s="9">
        <f t="shared" si="6"/>
        <v>23</v>
      </c>
      <c r="Y229" s="11">
        <v>360</v>
      </c>
    </row>
    <row r="230" spans="1:25" ht="15.75">
      <c r="A230" s="1" t="s">
        <v>31</v>
      </c>
      <c r="B230" s="3">
        <v>725</v>
      </c>
      <c r="C230" s="1" t="s">
        <v>50</v>
      </c>
      <c r="D230" s="1" t="s">
        <v>51</v>
      </c>
      <c r="E230" s="1" t="s">
        <v>27</v>
      </c>
      <c r="F230" s="1" t="s">
        <v>28</v>
      </c>
      <c r="G230" s="1" t="s">
        <v>39</v>
      </c>
      <c r="H230" s="22">
        <v>42802.375</v>
      </c>
      <c r="I230" s="5">
        <v>42831.427777777775</v>
      </c>
      <c r="J230" s="13" t="s">
        <v>35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f t="shared" si="6"/>
        <v>0</v>
      </c>
      <c r="Y230" s="11">
        <v>0</v>
      </c>
    </row>
    <row r="231" spans="1:25" ht="15.75">
      <c r="A231" s="1" t="s">
        <v>36</v>
      </c>
      <c r="B231" s="3">
        <v>726</v>
      </c>
      <c r="C231" s="1" t="s">
        <v>56</v>
      </c>
      <c r="D231" s="1" t="s">
        <v>51</v>
      </c>
      <c r="E231" s="1" t="s">
        <v>53</v>
      </c>
      <c r="F231" s="1" t="s">
        <v>28</v>
      </c>
      <c r="G231" s="1" t="s">
        <v>29</v>
      </c>
      <c r="H231" s="22">
        <v>42803.405555555553</v>
      </c>
      <c r="I231" s="5">
        <v>42831.427777777775</v>
      </c>
      <c r="J231" s="6" t="str">
        <f>IF(X231=0,"Não","Sim")</f>
        <v>Não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9">
        <v>0</v>
      </c>
      <c r="U231" s="9">
        <v>0</v>
      </c>
      <c r="V231" s="10">
        <v>0</v>
      </c>
      <c r="W231" s="10">
        <v>0</v>
      </c>
      <c r="X231" s="9">
        <f t="shared" si="6"/>
        <v>0</v>
      </c>
      <c r="Y231" s="11">
        <v>0</v>
      </c>
    </row>
    <row r="232" spans="1:25" ht="15.75">
      <c r="A232" s="1" t="s">
        <v>37</v>
      </c>
      <c r="B232" s="3">
        <v>727</v>
      </c>
      <c r="C232" s="1" t="s">
        <v>33</v>
      </c>
      <c r="D232" s="1" t="s">
        <v>51</v>
      </c>
      <c r="E232" s="1" t="s">
        <v>27</v>
      </c>
      <c r="F232" s="1" t="s">
        <v>28</v>
      </c>
      <c r="G232" s="1" t="s">
        <v>29</v>
      </c>
      <c r="H232" s="22">
        <v>42804.553472222222</v>
      </c>
      <c r="I232" s="5">
        <v>42831.427777777775</v>
      </c>
      <c r="J232" s="13" t="s">
        <v>35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f t="shared" si="6"/>
        <v>0</v>
      </c>
      <c r="Y232" s="11">
        <v>30</v>
      </c>
    </row>
    <row r="233" spans="1:25" ht="15.75">
      <c r="A233" s="1" t="s">
        <v>40</v>
      </c>
      <c r="B233" s="3">
        <v>728</v>
      </c>
      <c r="C233" s="1"/>
      <c r="D233" s="1" t="s">
        <v>51</v>
      </c>
      <c r="E233" s="1" t="s">
        <v>27</v>
      </c>
      <c r="F233" s="1" t="s">
        <v>28</v>
      </c>
      <c r="G233" s="1" t="s">
        <v>39</v>
      </c>
      <c r="H233" s="22">
        <v>42804.561805555553</v>
      </c>
      <c r="I233" s="5">
        <v>42928.445833333331</v>
      </c>
      <c r="J233" s="13" t="s">
        <v>35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f t="shared" si="6"/>
        <v>0</v>
      </c>
      <c r="Y233" s="11">
        <v>0</v>
      </c>
    </row>
    <row r="234" spans="1:25" ht="15.75">
      <c r="A234" s="1" t="s">
        <v>37</v>
      </c>
      <c r="B234" s="3">
        <v>729</v>
      </c>
      <c r="C234" s="1" t="s">
        <v>56</v>
      </c>
      <c r="D234" s="1" t="s">
        <v>51</v>
      </c>
      <c r="E234" s="1" t="s">
        <v>38</v>
      </c>
      <c r="F234" s="1" t="s">
        <v>28</v>
      </c>
      <c r="G234" s="1" t="s">
        <v>39</v>
      </c>
      <c r="H234" s="22">
        <v>42804.652083333334</v>
      </c>
      <c r="I234" s="5">
        <v>42919.409722222219</v>
      </c>
      <c r="J234" s="13" t="s">
        <v>35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f t="shared" si="6"/>
        <v>0</v>
      </c>
      <c r="Y234" s="11">
        <v>0</v>
      </c>
    </row>
    <row r="235" spans="1:25" ht="15.75">
      <c r="A235" s="1" t="s">
        <v>31</v>
      </c>
      <c r="B235" s="3">
        <v>730</v>
      </c>
      <c r="C235" s="1" t="s">
        <v>51</v>
      </c>
      <c r="D235" s="1" t="s">
        <v>51</v>
      </c>
      <c r="E235" s="1" t="s">
        <v>38</v>
      </c>
      <c r="F235" s="1" t="s">
        <v>28</v>
      </c>
      <c r="G235" s="1" t="s">
        <v>39</v>
      </c>
      <c r="H235" s="22">
        <v>42807.386805555558</v>
      </c>
      <c r="I235" s="5">
        <v>42919.409722222219</v>
      </c>
      <c r="J235" s="13" t="s">
        <v>35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f t="shared" si="6"/>
        <v>0</v>
      </c>
      <c r="Y235" s="11">
        <v>660</v>
      </c>
    </row>
    <row r="236" spans="1:25" ht="15.75">
      <c r="A236" s="1" t="s">
        <v>31</v>
      </c>
      <c r="B236" s="3">
        <v>731</v>
      </c>
      <c r="C236" s="1" t="s">
        <v>33</v>
      </c>
      <c r="D236" s="1" t="s">
        <v>26</v>
      </c>
      <c r="E236" s="1" t="s">
        <v>27</v>
      </c>
      <c r="F236" s="1" t="s">
        <v>28</v>
      </c>
      <c r="G236" s="1" t="s">
        <v>29</v>
      </c>
      <c r="H236" s="22">
        <v>42807.459027777775</v>
      </c>
      <c r="I236" s="5">
        <v>42831.427777777775</v>
      </c>
      <c r="J236" s="6" t="str">
        <f>IF(X236=0,"Não","Sim")</f>
        <v>Não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9">
        <v>0</v>
      </c>
      <c r="U236" s="9">
        <v>0</v>
      </c>
      <c r="V236" s="10">
        <v>0</v>
      </c>
      <c r="W236" s="10">
        <v>0</v>
      </c>
      <c r="X236" s="9">
        <f t="shared" si="6"/>
        <v>0</v>
      </c>
      <c r="Y236" s="11">
        <v>60</v>
      </c>
    </row>
    <row r="237" spans="1:25" ht="15.75">
      <c r="A237" s="1" t="s">
        <v>36</v>
      </c>
      <c r="B237" s="3">
        <v>732</v>
      </c>
      <c r="C237" s="1" t="s">
        <v>33</v>
      </c>
      <c r="D237" s="1" t="s">
        <v>56</v>
      </c>
      <c r="E237" s="1" t="s">
        <v>27</v>
      </c>
      <c r="F237" s="1" t="s">
        <v>28</v>
      </c>
      <c r="G237" s="1" t="s">
        <v>29</v>
      </c>
      <c r="H237" s="22">
        <v>42809.365972222222</v>
      </c>
      <c r="I237" s="5">
        <v>42919.409722222219</v>
      </c>
      <c r="J237" s="6" t="str">
        <f>IF(X237=0,"Não","Sim")</f>
        <v>Não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9">
        <v>0</v>
      </c>
      <c r="U237" s="9">
        <v>0</v>
      </c>
      <c r="V237" s="9">
        <v>0</v>
      </c>
      <c r="W237" s="9">
        <v>0</v>
      </c>
      <c r="X237" s="9">
        <f t="shared" si="6"/>
        <v>0</v>
      </c>
      <c r="Y237" s="11">
        <v>0</v>
      </c>
    </row>
    <row r="238" spans="1:25" ht="15.75">
      <c r="A238" s="1" t="s">
        <v>31</v>
      </c>
      <c r="B238" s="3">
        <v>733</v>
      </c>
      <c r="C238" s="1"/>
      <c r="D238" s="1" t="s">
        <v>56</v>
      </c>
      <c r="E238" s="1" t="s">
        <v>38</v>
      </c>
      <c r="F238" s="1" t="s">
        <v>28</v>
      </c>
      <c r="G238" s="1" t="s">
        <v>39</v>
      </c>
      <c r="H238" s="22">
        <v>42811.425000000003</v>
      </c>
      <c r="I238" s="5">
        <v>42831.427777777775</v>
      </c>
      <c r="J238" s="13" t="s">
        <v>35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f t="shared" si="6"/>
        <v>0</v>
      </c>
      <c r="Y238" s="11">
        <v>0</v>
      </c>
    </row>
    <row r="239" spans="1:25" ht="15.75">
      <c r="A239" s="1" t="s">
        <v>36</v>
      </c>
      <c r="B239" s="3">
        <v>735</v>
      </c>
      <c r="C239" s="1" t="s">
        <v>51</v>
      </c>
      <c r="D239" s="1" t="s">
        <v>51</v>
      </c>
      <c r="E239" s="1" t="s">
        <v>27</v>
      </c>
      <c r="F239" s="1" t="s">
        <v>28</v>
      </c>
      <c r="G239" s="1" t="s">
        <v>29</v>
      </c>
      <c r="H239" s="22">
        <v>42814.463194444441</v>
      </c>
      <c r="I239" s="5">
        <v>42867.402083333334</v>
      </c>
      <c r="J239" s="6" t="str">
        <f>IF(X239=0,"Não","Sim")</f>
        <v>Sim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9">
        <v>0</v>
      </c>
      <c r="U239" s="9">
        <v>3</v>
      </c>
      <c r="V239" s="9">
        <v>0</v>
      </c>
      <c r="W239" s="10">
        <v>0</v>
      </c>
      <c r="X239" s="9">
        <f t="shared" si="6"/>
        <v>3</v>
      </c>
      <c r="Y239" s="11">
        <v>0</v>
      </c>
    </row>
    <row r="240" spans="1:25" ht="15.75">
      <c r="A240" s="1" t="s">
        <v>31</v>
      </c>
      <c r="B240" s="3">
        <v>736</v>
      </c>
      <c r="C240" s="1" t="s">
        <v>56</v>
      </c>
      <c r="D240" s="1" t="s">
        <v>56</v>
      </c>
      <c r="E240" s="1" t="s">
        <v>27</v>
      </c>
      <c r="F240" s="1" t="s">
        <v>32</v>
      </c>
      <c r="G240" s="1" t="s">
        <v>39</v>
      </c>
      <c r="H240" s="22">
        <v>42816.423611111109</v>
      </c>
      <c r="I240" s="5">
        <v>42929.394444444442</v>
      </c>
      <c r="J240" s="13" t="s">
        <v>35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f t="shared" si="6"/>
        <v>0</v>
      </c>
      <c r="Y240" s="11">
        <v>0</v>
      </c>
    </row>
    <row r="241" spans="1:25" ht="15.75">
      <c r="A241" s="1" t="s">
        <v>31</v>
      </c>
      <c r="B241" s="3">
        <v>737</v>
      </c>
      <c r="C241" s="1" t="s">
        <v>51</v>
      </c>
      <c r="D241" s="1" t="s">
        <v>51</v>
      </c>
      <c r="E241" s="1" t="s">
        <v>27</v>
      </c>
      <c r="F241" s="1" t="s">
        <v>28</v>
      </c>
      <c r="G241" s="1" t="s">
        <v>39</v>
      </c>
      <c r="H241" s="22">
        <v>42816.549305555556</v>
      </c>
      <c r="I241" s="5">
        <v>42921.595833333333</v>
      </c>
      <c r="J241" s="13" t="s">
        <v>35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f t="shared" si="6"/>
        <v>0</v>
      </c>
      <c r="Y241" s="11">
        <v>0</v>
      </c>
    </row>
    <row r="242" spans="1:25" ht="15.75">
      <c r="A242" s="1" t="s">
        <v>31</v>
      </c>
      <c r="B242" s="3">
        <v>738</v>
      </c>
      <c r="C242" s="1" t="s">
        <v>56</v>
      </c>
      <c r="D242" s="1" t="s">
        <v>26</v>
      </c>
      <c r="E242" s="1" t="s">
        <v>27</v>
      </c>
      <c r="F242" s="1" t="s">
        <v>28</v>
      </c>
      <c r="G242" s="1" t="s">
        <v>39</v>
      </c>
      <c r="H242" s="22">
        <v>42818.602083333331</v>
      </c>
      <c r="I242" s="5">
        <v>42919.409722222219</v>
      </c>
      <c r="J242" s="13" t="s">
        <v>35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f t="shared" si="6"/>
        <v>0</v>
      </c>
      <c r="Y242" s="11">
        <v>0</v>
      </c>
    </row>
    <row r="243" spans="1:25" ht="15.75">
      <c r="A243" s="1" t="s">
        <v>31</v>
      </c>
      <c r="B243" s="3">
        <v>739</v>
      </c>
      <c r="C243" s="1" t="s">
        <v>51</v>
      </c>
      <c r="D243" s="1" t="s">
        <v>51</v>
      </c>
      <c r="E243" s="1" t="s">
        <v>27</v>
      </c>
      <c r="F243" s="1" t="s">
        <v>28</v>
      </c>
      <c r="G243" s="1" t="s">
        <v>39</v>
      </c>
      <c r="H243" s="22">
        <v>42818.620833333334</v>
      </c>
      <c r="I243" s="5">
        <v>42919.416666666664</v>
      </c>
      <c r="J243" s="13" t="s">
        <v>35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f t="shared" si="6"/>
        <v>0</v>
      </c>
      <c r="Y243" s="11">
        <v>600</v>
      </c>
    </row>
    <row r="244" spans="1:25" ht="15.75">
      <c r="A244" s="1" t="s">
        <v>25</v>
      </c>
      <c r="B244" s="3">
        <v>740</v>
      </c>
      <c r="C244" s="1" t="s">
        <v>33</v>
      </c>
      <c r="D244" s="1" t="s">
        <v>33</v>
      </c>
      <c r="E244" s="1" t="s">
        <v>27</v>
      </c>
      <c r="F244" s="1" t="s">
        <v>28</v>
      </c>
      <c r="G244" s="1" t="s">
        <v>29</v>
      </c>
      <c r="H244" s="22">
        <v>42818.629166666666</v>
      </c>
      <c r="I244" s="5">
        <v>42867.402083333334</v>
      </c>
      <c r="J244" s="6" t="str">
        <f>IF(X244=0,"Não","Sim")</f>
        <v>Não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9">
        <v>0</v>
      </c>
      <c r="U244" s="9">
        <v>0</v>
      </c>
      <c r="V244" s="9">
        <v>0</v>
      </c>
      <c r="W244" s="10">
        <v>0</v>
      </c>
      <c r="X244" s="9">
        <f t="shared" si="6"/>
        <v>0</v>
      </c>
      <c r="Y244" s="11">
        <v>510</v>
      </c>
    </row>
    <row r="245" spans="1:25" ht="15.75">
      <c r="A245" s="1" t="s">
        <v>31</v>
      </c>
      <c r="B245" s="3">
        <v>741</v>
      </c>
      <c r="C245" s="1" t="s">
        <v>50</v>
      </c>
      <c r="D245" s="1" t="s">
        <v>50</v>
      </c>
      <c r="E245" s="1" t="s">
        <v>27</v>
      </c>
      <c r="F245" s="1" t="s">
        <v>28</v>
      </c>
      <c r="G245" s="1" t="s">
        <v>29</v>
      </c>
      <c r="H245" s="22">
        <v>42821.561805555553</v>
      </c>
      <c r="I245" s="5">
        <v>42919.636805555558</v>
      </c>
      <c r="J245" s="6" t="str">
        <f>IF(X245=0,"Não","Sim")</f>
        <v>Não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9">
        <v>0</v>
      </c>
      <c r="U245" s="9">
        <v>0</v>
      </c>
      <c r="V245" s="9">
        <v>0</v>
      </c>
      <c r="W245" s="9">
        <v>0</v>
      </c>
      <c r="X245" s="9">
        <f t="shared" si="6"/>
        <v>0</v>
      </c>
      <c r="Y245" s="11">
        <v>1080</v>
      </c>
    </row>
    <row r="246" spans="1:25" ht="15.75">
      <c r="A246" s="1" t="s">
        <v>31</v>
      </c>
      <c r="B246" s="3">
        <v>742</v>
      </c>
      <c r="C246" s="1" t="s">
        <v>50</v>
      </c>
      <c r="D246" s="1" t="s">
        <v>50</v>
      </c>
      <c r="E246" s="1" t="s">
        <v>27</v>
      </c>
      <c r="F246" s="9" t="s">
        <v>52</v>
      </c>
      <c r="G246" s="1"/>
      <c r="H246" s="22">
        <v>42821.5625</v>
      </c>
      <c r="I246" s="5">
        <v>42926.695138888892</v>
      </c>
      <c r="J246" s="13" t="s">
        <v>35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f t="shared" si="6"/>
        <v>0</v>
      </c>
      <c r="Y246" s="11">
        <v>960</v>
      </c>
    </row>
    <row r="247" spans="1:25" ht="15.75">
      <c r="A247" s="1" t="s">
        <v>25</v>
      </c>
      <c r="B247" s="3">
        <v>743</v>
      </c>
      <c r="C247" s="1" t="s">
        <v>33</v>
      </c>
      <c r="D247" s="1" t="s">
        <v>33</v>
      </c>
      <c r="E247" s="1" t="s">
        <v>27</v>
      </c>
      <c r="F247" s="1" t="s">
        <v>28</v>
      </c>
      <c r="G247" s="1" t="s">
        <v>29</v>
      </c>
      <c r="H247" s="22">
        <v>42823.401388888888</v>
      </c>
      <c r="I247" s="5">
        <v>42867.402083333334</v>
      </c>
      <c r="J247" s="6" t="str">
        <f>IF(X247=0,"Não","Sim")</f>
        <v>Não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9">
        <v>0</v>
      </c>
      <c r="U247" s="9">
        <v>0</v>
      </c>
      <c r="V247" s="9">
        <v>0</v>
      </c>
      <c r="W247" s="10">
        <v>0</v>
      </c>
      <c r="X247" s="9">
        <f t="shared" si="6"/>
        <v>0</v>
      </c>
      <c r="Y247" s="11">
        <v>0</v>
      </c>
    </row>
    <row r="248" spans="1:25" ht="15.75">
      <c r="A248" s="1" t="s">
        <v>25</v>
      </c>
      <c r="B248" s="3">
        <v>744</v>
      </c>
      <c r="C248" s="1" t="s">
        <v>33</v>
      </c>
      <c r="D248" s="1" t="s">
        <v>33</v>
      </c>
      <c r="E248" s="1" t="s">
        <v>27</v>
      </c>
      <c r="F248" s="1" t="s">
        <v>28</v>
      </c>
      <c r="G248" s="1" t="s">
        <v>29</v>
      </c>
      <c r="H248" s="22">
        <v>42825.679166666669</v>
      </c>
      <c r="I248" s="5">
        <v>42867.402083333334</v>
      </c>
      <c r="J248" s="6" t="str">
        <f>IF(X248=0,"Não","Sim")</f>
        <v>Não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9">
        <v>0</v>
      </c>
      <c r="U248" s="9">
        <v>0</v>
      </c>
      <c r="V248" s="9">
        <v>0</v>
      </c>
      <c r="W248" s="10">
        <v>0</v>
      </c>
      <c r="X248" s="9">
        <f t="shared" si="6"/>
        <v>0</v>
      </c>
      <c r="Y248" s="11">
        <v>240</v>
      </c>
    </row>
    <row r="249" spans="1:25" ht="15.75">
      <c r="A249" s="1" t="s">
        <v>31</v>
      </c>
      <c r="B249" s="3">
        <v>745</v>
      </c>
      <c r="C249" s="1" t="s">
        <v>51</v>
      </c>
      <c r="D249" s="1" t="s">
        <v>51</v>
      </c>
      <c r="E249" s="1" t="s">
        <v>27</v>
      </c>
      <c r="F249" s="1" t="s">
        <v>28</v>
      </c>
      <c r="G249" s="1" t="s">
        <v>29</v>
      </c>
      <c r="H249" s="23">
        <v>42829.345833333333</v>
      </c>
      <c r="I249" s="5">
        <v>42831.427777777775</v>
      </c>
      <c r="J249" s="6" t="str">
        <f>IF(X249=0,"Não","Sim")</f>
        <v>Não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9">
        <v>0</v>
      </c>
      <c r="V249" s="10">
        <v>0</v>
      </c>
      <c r="W249" s="10">
        <v>0</v>
      </c>
      <c r="X249" s="9">
        <f t="shared" si="6"/>
        <v>0</v>
      </c>
      <c r="Y249" s="11">
        <v>20</v>
      </c>
    </row>
    <row r="250" spans="1:25" ht="15.75">
      <c r="A250" s="1" t="s">
        <v>31</v>
      </c>
      <c r="B250" s="3">
        <v>746</v>
      </c>
      <c r="C250" s="1" t="s">
        <v>51</v>
      </c>
      <c r="D250" s="1" t="s">
        <v>50</v>
      </c>
      <c r="E250" s="1" t="s">
        <v>27</v>
      </c>
      <c r="F250" s="1" t="s">
        <v>28</v>
      </c>
      <c r="G250" s="1" t="s">
        <v>29</v>
      </c>
      <c r="H250" s="23">
        <v>42832.430555555555</v>
      </c>
      <c r="I250" s="5">
        <v>42867.402083333334</v>
      </c>
      <c r="J250" s="6" t="str">
        <f>IF(X250=0,"Não","Sim")</f>
        <v>Não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9">
        <v>0</v>
      </c>
      <c r="V250" s="9">
        <v>0</v>
      </c>
      <c r="W250" s="10">
        <v>0</v>
      </c>
      <c r="X250" s="9">
        <f t="shared" si="6"/>
        <v>0</v>
      </c>
      <c r="Y250" s="11">
        <v>240</v>
      </c>
    </row>
    <row r="251" spans="1:25" ht="15.75">
      <c r="A251" s="1" t="s">
        <v>36</v>
      </c>
      <c r="B251" s="3">
        <v>747</v>
      </c>
      <c r="C251" s="1" t="s">
        <v>26</v>
      </c>
      <c r="D251" s="1" t="s">
        <v>51</v>
      </c>
      <c r="E251" s="1" t="s">
        <v>27</v>
      </c>
      <c r="F251" s="1" t="s">
        <v>28</v>
      </c>
      <c r="G251" s="1" t="s">
        <v>29</v>
      </c>
      <c r="H251" s="23">
        <v>42835.396527777775</v>
      </c>
      <c r="I251" s="5">
        <v>42867.402083333334</v>
      </c>
      <c r="J251" s="13" t="s">
        <v>35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f t="shared" si="6"/>
        <v>0</v>
      </c>
      <c r="Y251" s="11">
        <v>30</v>
      </c>
    </row>
    <row r="252" spans="1:25" ht="15.75">
      <c r="A252" s="1" t="s">
        <v>25</v>
      </c>
      <c r="B252" s="3">
        <v>748</v>
      </c>
      <c r="C252" s="1" t="s">
        <v>33</v>
      </c>
      <c r="D252" s="1" t="s">
        <v>33</v>
      </c>
      <c r="E252" s="1" t="s">
        <v>27</v>
      </c>
      <c r="F252" s="1" t="s">
        <v>28</v>
      </c>
      <c r="G252" s="1" t="s">
        <v>39</v>
      </c>
      <c r="H252" s="23">
        <v>42836.439583333333</v>
      </c>
      <c r="I252" s="5">
        <v>42867.402083333334</v>
      </c>
      <c r="J252" s="13" t="s">
        <v>35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f t="shared" si="6"/>
        <v>0</v>
      </c>
      <c r="Y252" s="11">
        <v>0</v>
      </c>
    </row>
    <row r="253" spans="1:25" ht="15.75">
      <c r="A253" s="1" t="s">
        <v>25</v>
      </c>
      <c r="B253" s="3">
        <v>749</v>
      </c>
      <c r="C253" s="1" t="s">
        <v>33</v>
      </c>
      <c r="D253" s="1" t="s">
        <v>33</v>
      </c>
      <c r="E253" s="1" t="s">
        <v>27</v>
      </c>
      <c r="F253" s="1" t="s">
        <v>28</v>
      </c>
      <c r="G253" s="1" t="s">
        <v>29</v>
      </c>
      <c r="H253" s="23">
        <v>42838.387499999997</v>
      </c>
      <c r="I253" s="5">
        <v>42867.402083333334</v>
      </c>
      <c r="J253" s="6" t="str">
        <f>IF(X253=0,"Não","Sim")</f>
        <v>Não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9">
        <v>0</v>
      </c>
      <c r="V253" s="9">
        <v>0</v>
      </c>
      <c r="W253" s="10">
        <v>0</v>
      </c>
      <c r="X253" s="9">
        <f t="shared" si="6"/>
        <v>0</v>
      </c>
      <c r="Y253" s="11">
        <v>0</v>
      </c>
    </row>
    <row r="254" spans="1:25" ht="15.75">
      <c r="A254" s="1" t="s">
        <v>31</v>
      </c>
      <c r="B254" s="3">
        <v>750</v>
      </c>
      <c r="C254" s="1"/>
      <c r="D254" s="1" t="s">
        <v>51</v>
      </c>
      <c r="E254" s="1" t="s">
        <v>27</v>
      </c>
      <c r="F254" s="1" t="s">
        <v>28</v>
      </c>
      <c r="G254" s="1" t="s">
        <v>43</v>
      </c>
      <c r="H254" s="23">
        <v>42838.470833333333</v>
      </c>
      <c r="I254" s="5">
        <v>42867.402083333334</v>
      </c>
      <c r="J254" s="13" t="s">
        <v>35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f t="shared" si="6"/>
        <v>0</v>
      </c>
      <c r="Y254" s="11">
        <v>0</v>
      </c>
    </row>
    <row r="255" spans="1:25" ht="15.75">
      <c r="A255" s="1" t="s">
        <v>37</v>
      </c>
      <c r="B255" s="3">
        <v>751</v>
      </c>
      <c r="C255" s="1" t="s">
        <v>56</v>
      </c>
      <c r="D255" s="1" t="s">
        <v>56</v>
      </c>
      <c r="E255" s="1" t="s">
        <v>38</v>
      </c>
      <c r="F255" s="1" t="s">
        <v>28</v>
      </c>
      <c r="G255" s="1" t="s">
        <v>29</v>
      </c>
      <c r="H255" s="23">
        <v>42843.379861111112</v>
      </c>
      <c r="I255" s="5">
        <v>42919.409722222219</v>
      </c>
      <c r="J255" s="6" t="str">
        <f>IF(X255=0,"Não","Sim")</f>
        <v>Não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9">
        <v>0</v>
      </c>
      <c r="V255" s="9">
        <v>0</v>
      </c>
      <c r="W255" s="9">
        <v>0</v>
      </c>
      <c r="X255" s="9">
        <f t="shared" si="6"/>
        <v>0</v>
      </c>
      <c r="Y255" s="11">
        <v>240</v>
      </c>
    </row>
    <row r="256" spans="1:25" ht="15.75">
      <c r="A256" s="1" t="s">
        <v>37</v>
      </c>
      <c r="B256" s="3">
        <v>752</v>
      </c>
      <c r="C256" s="1" t="s">
        <v>56</v>
      </c>
      <c r="D256" s="1" t="s">
        <v>56</v>
      </c>
      <c r="E256" s="1" t="s">
        <v>38</v>
      </c>
      <c r="F256" s="1" t="s">
        <v>28</v>
      </c>
      <c r="G256" s="1" t="s">
        <v>29</v>
      </c>
      <c r="H256" s="23">
        <v>42843.413888888892</v>
      </c>
      <c r="I256" s="5">
        <v>42919.409722222219</v>
      </c>
      <c r="J256" s="6" t="str">
        <f>IF(X256=0,"Não","Sim")</f>
        <v>Não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9">
        <v>0</v>
      </c>
      <c r="V256" s="9">
        <v>0</v>
      </c>
      <c r="W256" s="9">
        <v>0</v>
      </c>
      <c r="X256" s="9">
        <f t="shared" si="6"/>
        <v>0</v>
      </c>
      <c r="Y256" s="11">
        <v>240</v>
      </c>
    </row>
    <row r="257" spans="1:25" ht="15.75">
      <c r="A257" s="1" t="s">
        <v>37</v>
      </c>
      <c r="B257" s="3">
        <v>753</v>
      </c>
      <c r="C257" s="1" t="s">
        <v>51</v>
      </c>
      <c r="D257" s="1" t="s">
        <v>51</v>
      </c>
      <c r="E257" s="1" t="s">
        <v>27</v>
      </c>
      <c r="F257" s="1" t="s">
        <v>28</v>
      </c>
      <c r="G257" s="1" t="s">
        <v>39</v>
      </c>
      <c r="H257" s="23">
        <v>42843.445138888892</v>
      </c>
      <c r="I257" s="5">
        <v>42919.416666666664</v>
      </c>
      <c r="J257" s="13" t="s">
        <v>35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f t="shared" si="6"/>
        <v>0</v>
      </c>
      <c r="Y257" s="11">
        <v>240</v>
      </c>
    </row>
    <row r="258" spans="1:25" ht="15.75">
      <c r="A258" s="1" t="s">
        <v>25</v>
      </c>
      <c r="B258" s="3">
        <v>754</v>
      </c>
      <c r="C258" s="1" t="s">
        <v>33</v>
      </c>
      <c r="D258" s="1" t="s">
        <v>33</v>
      </c>
      <c r="E258" s="1" t="s">
        <v>27</v>
      </c>
      <c r="F258" s="1" t="s">
        <v>28</v>
      </c>
      <c r="G258" s="1" t="s">
        <v>43</v>
      </c>
      <c r="H258" s="23">
        <v>42843.481944444444</v>
      </c>
      <c r="I258" s="5">
        <v>42867.402083333334</v>
      </c>
      <c r="J258" s="13" t="s">
        <v>35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f t="shared" ref="X258:X294" si="7">SUM(K258:W258)</f>
        <v>0</v>
      </c>
      <c r="Y258" s="11">
        <v>40</v>
      </c>
    </row>
    <row r="259" spans="1:25" ht="15.75">
      <c r="A259" s="1" t="s">
        <v>25</v>
      </c>
      <c r="B259" s="3">
        <v>755</v>
      </c>
      <c r="C259" s="1" t="s">
        <v>33</v>
      </c>
      <c r="D259" s="1" t="s">
        <v>33</v>
      </c>
      <c r="E259" s="1" t="s">
        <v>27</v>
      </c>
      <c r="F259" s="1" t="s">
        <v>28</v>
      </c>
      <c r="G259" s="1" t="s">
        <v>43</v>
      </c>
      <c r="H259" s="23">
        <v>42843.48333333333</v>
      </c>
      <c r="I259" s="5">
        <v>42867.402083333334</v>
      </c>
      <c r="J259" s="13" t="s">
        <v>35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f t="shared" si="7"/>
        <v>0</v>
      </c>
      <c r="Y259" s="11">
        <v>0</v>
      </c>
    </row>
    <row r="260" spans="1:25" ht="15.75">
      <c r="A260" s="1" t="s">
        <v>25</v>
      </c>
      <c r="B260" s="3">
        <v>756</v>
      </c>
      <c r="C260" s="1" t="s">
        <v>33</v>
      </c>
      <c r="D260" s="1" t="s">
        <v>33</v>
      </c>
      <c r="E260" s="1" t="s">
        <v>27</v>
      </c>
      <c r="F260" s="1" t="s">
        <v>28</v>
      </c>
      <c r="G260" s="1" t="s">
        <v>43</v>
      </c>
      <c r="H260" s="23">
        <v>42843.484722222223</v>
      </c>
      <c r="I260" s="5">
        <v>42867.402083333334</v>
      </c>
      <c r="J260" s="13" t="s">
        <v>35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f t="shared" si="7"/>
        <v>0</v>
      </c>
      <c r="Y260" s="11">
        <v>20</v>
      </c>
    </row>
    <row r="261" spans="1:25" ht="15.75">
      <c r="A261" s="1" t="s">
        <v>25</v>
      </c>
      <c r="B261" s="3">
        <v>757</v>
      </c>
      <c r="C261" s="1" t="s">
        <v>33</v>
      </c>
      <c r="D261" s="1" t="s">
        <v>33</v>
      </c>
      <c r="E261" s="1" t="s">
        <v>27</v>
      </c>
      <c r="F261" s="1" t="s">
        <v>28</v>
      </c>
      <c r="G261" s="1" t="s">
        <v>43</v>
      </c>
      <c r="H261" s="23">
        <v>42843.486111111109</v>
      </c>
      <c r="I261" s="5">
        <v>42867.402083333334</v>
      </c>
      <c r="J261" s="13" t="s">
        <v>35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f t="shared" si="7"/>
        <v>0</v>
      </c>
      <c r="Y261" s="11">
        <v>20</v>
      </c>
    </row>
    <row r="262" spans="1:25" ht="15.75">
      <c r="A262" s="1" t="s">
        <v>36</v>
      </c>
      <c r="B262" s="3">
        <v>758</v>
      </c>
      <c r="C262" s="1" t="s">
        <v>51</v>
      </c>
      <c r="D262" s="1" t="s">
        <v>51</v>
      </c>
      <c r="E262" s="1" t="s">
        <v>38</v>
      </c>
      <c r="F262" s="1" t="s">
        <v>28</v>
      </c>
      <c r="G262" s="1" t="s">
        <v>29</v>
      </c>
      <c r="H262" s="23">
        <v>42844.421527777777</v>
      </c>
      <c r="I262" s="5">
        <v>42867.402083333334</v>
      </c>
      <c r="J262" s="6" t="str">
        <f>IF(X262=0,"Não","Sim")</f>
        <v>Não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9">
        <v>0</v>
      </c>
      <c r="V262" s="9">
        <v>0</v>
      </c>
      <c r="W262" s="10">
        <v>0</v>
      </c>
      <c r="X262" s="9">
        <f t="shared" si="7"/>
        <v>0</v>
      </c>
      <c r="Y262" s="11">
        <v>0</v>
      </c>
    </row>
    <row r="263" spans="1:25" ht="15.75">
      <c r="A263" s="1" t="s">
        <v>37</v>
      </c>
      <c r="B263" s="3">
        <v>759</v>
      </c>
      <c r="C263" s="1" t="s">
        <v>56</v>
      </c>
      <c r="D263" s="1" t="s">
        <v>56</v>
      </c>
      <c r="E263" s="1" t="s">
        <v>38</v>
      </c>
      <c r="F263" s="1" t="s">
        <v>28</v>
      </c>
      <c r="G263" s="1" t="s">
        <v>29</v>
      </c>
      <c r="H263" s="23">
        <v>42845.397222222222</v>
      </c>
      <c r="I263" s="5">
        <v>42867.402083333334</v>
      </c>
      <c r="J263" s="6" t="str">
        <f>IF(X263=0,"Não","Sim")</f>
        <v>Não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9">
        <v>0</v>
      </c>
      <c r="V263" s="9">
        <v>0</v>
      </c>
      <c r="W263" s="10">
        <v>0</v>
      </c>
      <c r="X263" s="9">
        <f t="shared" si="7"/>
        <v>0</v>
      </c>
      <c r="Y263" s="11">
        <v>30</v>
      </c>
    </row>
    <row r="264" spans="1:25" ht="15.75">
      <c r="A264" s="1" t="s">
        <v>31</v>
      </c>
      <c r="B264" s="3">
        <v>760</v>
      </c>
      <c r="C264" s="1" t="s">
        <v>51</v>
      </c>
      <c r="D264" s="1" t="s">
        <v>51</v>
      </c>
      <c r="E264" s="1" t="s">
        <v>34</v>
      </c>
      <c r="F264" s="1" t="s">
        <v>28</v>
      </c>
      <c r="G264" s="9" t="s">
        <v>43</v>
      </c>
      <c r="H264" s="23">
        <v>42845.424305555556</v>
      </c>
      <c r="I264" s="5">
        <v>42867.402083333334</v>
      </c>
      <c r="J264" s="13" t="s">
        <v>35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f t="shared" si="7"/>
        <v>0</v>
      </c>
      <c r="Y264" s="11">
        <v>0</v>
      </c>
    </row>
    <row r="265" spans="1:25" ht="15.75">
      <c r="A265" s="1" t="s">
        <v>37</v>
      </c>
      <c r="B265" s="3">
        <v>761</v>
      </c>
      <c r="C265" s="1" t="s">
        <v>50</v>
      </c>
      <c r="D265" s="1" t="s">
        <v>50</v>
      </c>
      <c r="E265" s="1" t="s">
        <v>27</v>
      </c>
      <c r="F265" s="1" t="s">
        <v>28</v>
      </c>
      <c r="G265" s="1"/>
      <c r="H265" s="23">
        <v>42845.425694444442</v>
      </c>
      <c r="I265" s="5">
        <v>42867.402083333334</v>
      </c>
      <c r="J265" s="13" t="s">
        <v>35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f t="shared" si="7"/>
        <v>0</v>
      </c>
      <c r="Y265" s="11">
        <v>180</v>
      </c>
    </row>
    <row r="266" spans="1:25" ht="15.75">
      <c r="A266" s="1" t="s">
        <v>37</v>
      </c>
      <c r="B266" s="3">
        <v>762</v>
      </c>
      <c r="C266" s="1" t="s">
        <v>51</v>
      </c>
      <c r="D266" s="1" t="s">
        <v>51</v>
      </c>
      <c r="E266" s="1" t="s">
        <v>27</v>
      </c>
      <c r="F266" s="1" t="s">
        <v>28</v>
      </c>
      <c r="G266" s="1" t="s">
        <v>29</v>
      </c>
      <c r="H266" s="23">
        <v>42845.546527777777</v>
      </c>
      <c r="I266" s="5">
        <v>42867.402083333334</v>
      </c>
      <c r="J266" s="13" t="s">
        <v>35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f t="shared" si="7"/>
        <v>0</v>
      </c>
      <c r="Y266" s="11">
        <v>0</v>
      </c>
    </row>
    <row r="267" spans="1:25" ht="15.75">
      <c r="A267" s="1" t="s">
        <v>40</v>
      </c>
      <c r="B267" s="3">
        <v>763</v>
      </c>
      <c r="C267" s="1" t="s">
        <v>51</v>
      </c>
      <c r="D267" s="1" t="s">
        <v>51</v>
      </c>
      <c r="E267" s="1" t="s">
        <v>27</v>
      </c>
      <c r="F267" s="1" t="s">
        <v>28</v>
      </c>
      <c r="G267" s="1" t="s">
        <v>29</v>
      </c>
      <c r="H267" s="23">
        <v>42849.364583333336</v>
      </c>
      <c r="I267" s="5">
        <v>42927.618055555555</v>
      </c>
      <c r="J267" s="6" t="str">
        <f>IF(X267=0,"Não","Sim")</f>
        <v>Sim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9">
        <v>0</v>
      </c>
      <c r="V267" s="9">
        <v>0</v>
      </c>
      <c r="W267" s="9">
        <v>4</v>
      </c>
      <c r="X267" s="9">
        <f t="shared" si="7"/>
        <v>4</v>
      </c>
      <c r="Y267" s="11">
        <v>782</v>
      </c>
    </row>
    <row r="268" spans="1:25" ht="15.75">
      <c r="A268" s="1" t="s">
        <v>36</v>
      </c>
      <c r="B268" s="3">
        <v>764</v>
      </c>
      <c r="C268" s="1" t="s">
        <v>51</v>
      </c>
      <c r="D268" s="1" t="s">
        <v>51</v>
      </c>
      <c r="E268" s="1" t="s">
        <v>27</v>
      </c>
      <c r="F268" s="1" t="s">
        <v>28</v>
      </c>
      <c r="G268" s="1" t="s">
        <v>29</v>
      </c>
      <c r="H268" s="23">
        <v>42849.40902777778</v>
      </c>
      <c r="I268" s="5">
        <v>42867.402083333334</v>
      </c>
      <c r="J268" s="6" t="str">
        <f>IF(X268=0,"Não","Sim")</f>
        <v>Não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9">
        <v>0</v>
      </c>
      <c r="V268" s="9">
        <v>0</v>
      </c>
      <c r="W268" s="10">
        <v>0</v>
      </c>
      <c r="X268" s="9">
        <f t="shared" si="7"/>
        <v>0</v>
      </c>
      <c r="Y268" s="11">
        <v>15</v>
      </c>
    </row>
    <row r="269" spans="1:25" ht="15.75">
      <c r="A269" s="1" t="s">
        <v>44</v>
      </c>
      <c r="B269" s="3">
        <v>765</v>
      </c>
      <c r="C269" s="1" t="s">
        <v>26</v>
      </c>
      <c r="D269" s="1" t="s">
        <v>51</v>
      </c>
      <c r="E269" s="1" t="s">
        <v>27</v>
      </c>
      <c r="F269" s="1" t="s">
        <v>28</v>
      </c>
      <c r="G269" s="1" t="s">
        <v>29</v>
      </c>
      <c r="H269" s="23">
        <v>42849.421527777777</v>
      </c>
      <c r="I269" s="5">
        <v>42867.402083333334</v>
      </c>
      <c r="J269" s="6" t="str">
        <f>IF(X269=0,"Não","Sim")</f>
        <v>Não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9">
        <v>0</v>
      </c>
      <c r="V269" s="9">
        <v>0</v>
      </c>
      <c r="W269" s="10">
        <v>0</v>
      </c>
      <c r="X269" s="9">
        <f t="shared" si="7"/>
        <v>0</v>
      </c>
      <c r="Y269" s="11">
        <v>0</v>
      </c>
    </row>
    <row r="270" spans="1:25" ht="15.75">
      <c r="A270" s="1" t="s">
        <v>37</v>
      </c>
      <c r="B270" s="3">
        <v>766</v>
      </c>
      <c r="C270" s="1" t="s">
        <v>51</v>
      </c>
      <c r="D270" s="1" t="s">
        <v>51</v>
      </c>
      <c r="E270" s="1" t="s">
        <v>27</v>
      </c>
      <c r="F270" s="1" t="s">
        <v>28</v>
      </c>
      <c r="G270" s="1" t="s">
        <v>29</v>
      </c>
      <c r="H270" s="23">
        <v>42849.434027777781</v>
      </c>
      <c r="I270" s="5">
        <v>42919.409722222219</v>
      </c>
      <c r="J270" s="6" t="str">
        <f>IF(X270=0,"Não","Sim")</f>
        <v>Não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9">
        <v>0</v>
      </c>
      <c r="V270" s="9">
        <v>0</v>
      </c>
      <c r="W270" s="9">
        <v>0</v>
      </c>
      <c r="X270" s="9">
        <f t="shared" si="7"/>
        <v>0</v>
      </c>
      <c r="Y270" s="11">
        <v>435</v>
      </c>
    </row>
    <row r="271" spans="1:25" ht="15.75">
      <c r="A271" s="1" t="s">
        <v>37</v>
      </c>
      <c r="B271" s="3">
        <v>767</v>
      </c>
      <c r="C271" s="1" t="s">
        <v>56</v>
      </c>
      <c r="D271" s="1" t="s">
        <v>56</v>
      </c>
      <c r="E271" s="1" t="s">
        <v>27</v>
      </c>
      <c r="F271" s="1" t="s">
        <v>28</v>
      </c>
      <c r="G271" s="1" t="s">
        <v>39</v>
      </c>
      <c r="H271" s="23">
        <v>42851.37222222222</v>
      </c>
      <c r="I271" s="5">
        <v>42867.402083333334</v>
      </c>
      <c r="J271" s="13" t="s">
        <v>35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f t="shared" si="7"/>
        <v>0</v>
      </c>
      <c r="Y271" s="11">
        <v>0</v>
      </c>
    </row>
    <row r="272" spans="1:25" ht="15.75">
      <c r="A272" s="1" t="s">
        <v>36</v>
      </c>
      <c r="B272" s="3">
        <v>768</v>
      </c>
      <c r="C272" s="1" t="s">
        <v>56</v>
      </c>
      <c r="D272" s="1" t="s">
        <v>56</v>
      </c>
      <c r="E272" s="1" t="s">
        <v>38</v>
      </c>
      <c r="F272" s="1" t="s">
        <v>28</v>
      </c>
      <c r="G272" s="1" t="s">
        <v>29</v>
      </c>
      <c r="H272" s="23">
        <v>42852.367361111108</v>
      </c>
      <c r="I272" s="5">
        <v>42867.402083333334</v>
      </c>
      <c r="J272" s="6" t="str">
        <f>IF(X272=0,"Não","Sim")</f>
        <v>Não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9">
        <v>0</v>
      </c>
      <c r="V272" s="9">
        <v>0</v>
      </c>
      <c r="W272" s="10">
        <v>0</v>
      </c>
      <c r="X272" s="9">
        <f t="shared" si="7"/>
        <v>0</v>
      </c>
      <c r="Y272" s="11">
        <v>110</v>
      </c>
    </row>
    <row r="273" spans="1:25" ht="15.75">
      <c r="A273" s="1" t="s">
        <v>36</v>
      </c>
      <c r="B273" s="3">
        <v>769</v>
      </c>
      <c r="C273" s="1" t="s">
        <v>51</v>
      </c>
      <c r="D273" s="1" t="s">
        <v>26</v>
      </c>
      <c r="E273" s="1" t="s">
        <v>38</v>
      </c>
      <c r="F273" s="1" t="s">
        <v>28</v>
      </c>
      <c r="G273" s="1" t="s">
        <v>29</v>
      </c>
      <c r="H273" s="23">
        <v>42852.566666666666</v>
      </c>
      <c r="I273" s="5">
        <v>42867.402083333334</v>
      </c>
      <c r="J273" s="6" t="str">
        <f>IF(X273=0,"Não","Sim")</f>
        <v>Não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9">
        <v>0</v>
      </c>
      <c r="V273" s="9">
        <v>0</v>
      </c>
      <c r="W273" s="10">
        <v>0</v>
      </c>
      <c r="X273" s="9">
        <f t="shared" si="7"/>
        <v>0</v>
      </c>
      <c r="Y273" s="11">
        <v>0</v>
      </c>
    </row>
    <row r="274" spans="1:25" ht="15.75">
      <c r="A274" s="1" t="s">
        <v>37</v>
      </c>
      <c r="B274" s="3">
        <v>770</v>
      </c>
      <c r="C274" s="1" t="s">
        <v>33</v>
      </c>
      <c r="D274" s="1" t="s">
        <v>51</v>
      </c>
      <c r="E274" s="1" t="s">
        <v>27</v>
      </c>
      <c r="F274" s="1" t="s">
        <v>28</v>
      </c>
      <c r="G274" s="1" t="s">
        <v>29</v>
      </c>
      <c r="H274" s="24">
        <v>42857.4</v>
      </c>
      <c r="I274" s="5">
        <v>42867.402083333334</v>
      </c>
      <c r="J274" s="6" t="str">
        <f>IF(X274=0,"Não","Sim")</f>
        <v>Não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9">
        <v>0</v>
      </c>
      <c r="W274" s="10">
        <v>0</v>
      </c>
      <c r="X274" s="9">
        <f t="shared" si="7"/>
        <v>0</v>
      </c>
      <c r="Y274" s="11">
        <v>30</v>
      </c>
    </row>
    <row r="275" spans="1:25" ht="15.75">
      <c r="A275" s="1" t="s">
        <v>36</v>
      </c>
      <c r="B275" s="3">
        <v>771</v>
      </c>
      <c r="C275" s="1" t="s">
        <v>26</v>
      </c>
      <c r="D275" s="1" t="s">
        <v>26</v>
      </c>
      <c r="E275" s="1" t="s">
        <v>27</v>
      </c>
      <c r="F275" s="1" t="s">
        <v>28</v>
      </c>
      <c r="G275" s="1" t="s">
        <v>29</v>
      </c>
      <c r="H275" s="24">
        <v>42859.449305555558</v>
      </c>
      <c r="I275" s="5">
        <v>42867.402083333334</v>
      </c>
      <c r="J275" s="6" t="str">
        <f>IF(X275=0,"Não","Sim")</f>
        <v>Não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9">
        <v>0</v>
      </c>
      <c r="W275" s="10">
        <v>0</v>
      </c>
      <c r="X275" s="9">
        <f t="shared" si="7"/>
        <v>0</v>
      </c>
      <c r="Y275" s="11">
        <v>80</v>
      </c>
    </row>
    <row r="276" spans="1:25" ht="15.75">
      <c r="A276" s="1" t="s">
        <v>36</v>
      </c>
      <c r="B276" s="3">
        <v>772</v>
      </c>
      <c r="C276" s="1" t="s">
        <v>56</v>
      </c>
      <c r="D276" s="1" t="s">
        <v>56</v>
      </c>
      <c r="E276" s="1" t="s">
        <v>38</v>
      </c>
      <c r="F276" s="1" t="s">
        <v>28</v>
      </c>
      <c r="G276" s="1" t="s">
        <v>39</v>
      </c>
      <c r="H276" s="24">
        <v>42864.397222222222</v>
      </c>
      <c r="I276" s="5">
        <v>42919.409722222219</v>
      </c>
      <c r="J276" s="13" t="s">
        <v>35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f t="shared" si="7"/>
        <v>0</v>
      </c>
      <c r="Y276" s="11">
        <v>0</v>
      </c>
    </row>
    <row r="277" spans="1:25" ht="15.75">
      <c r="A277" s="1" t="s">
        <v>25</v>
      </c>
      <c r="B277" s="3">
        <v>774</v>
      </c>
      <c r="C277" s="1" t="s">
        <v>33</v>
      </c>
      <c r="D277" s="1" t="s">
        <v>33</v>
      </c>
      <c r="E277" s="1" t="s">
        <v>27</v>
      </c>
      <c r="F277" s="1" t="s">
        <v>28</v>
      </c>
      <c r="G277" s="1" t="s">
        <v>39</v>
      </c>
      <c r="H277" s="24">
        <v>42865.602083333331</v>
      </c>
      <c r="I277" s="5">
        <v>42867.402083333334</v>
      </c>
      <c r="J277" s="13" t="s">
        <v>35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f t="shared" si="7"/>
        <v>0</v>
      </c>
      <c r="Y277" s="11">
        <v>0</v>
      </c>
    </row>
    <row r="278" spans="1:25" ht="15.75">
      <c r="A278" s="1" t="s">
        <v>25</v>
      </c>
      <c r="B278" s="3">
        <v>775</v>
      </c>
      <c r="C278" s="1" t="s">
        <v>33</v>
      </c>
      <c r="D278" s="1" t="s">
        <v>33</v>
      </c>
      <c r="E278" s="1" t="s">
        <v>27</v>
      </c>
      <c r="F278" s="1" t="s">
        <v>28</v>
      </c>
      <c r="G278" s="1" t="s">
        <v>29</v>
      </c>
      <c r="H278" s="24">
        <v>42865.603472222225</v>
      </c>
      <c r="I278" s="5">
        <v>42919.409722222219</v>
      </c>
      <c r="J278" s="6" t="str">
        <f t="shared" ref="J278:J285" si="8">IF(X278=0,"Não","Sim")</f>
        <v>Sim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9">
        <v>0</v>
      </c>
      <c r="W278" s="9">
        <v>16</v>
      </c>
      <c r="X278" s="9">
        <f t="shared" si="7"/>
        <v>16</v>
      </c>
      <c r="Y278" s="11">
        <v>990</v>
      </c>
    </row>
    <row r="279" spans="1:25" ht="15.75">
      <c r="A279" s="1" t="s">
        <v>36</v>
      </c>
      <c r="B279" s="3">
        <v>776</v>
      </c>
      <c r="C279" s="1" t="s">
        <v>56</v>
      </c>
      <c r="D279" s="1" t="s">
        <v>56</v>
      </c>
      <c r="E279" s="1" t="s">
        <v>38</v>
      </c>
      <c r="F279" s="1" t="s">
        <v>28</v>
      </c>
      <c r="G279" s="1" t="s">
        <v>29</v>
      </c>
      <c r="H279" s="24">
        <v>42866.392361111109</v>
      </c>
      <c r="I279" s="5">
        <v>42919.409722222219</v>
      </c>
      <c r="J279" s="6" t="str">
        <f t="shared" si="8"/>
        <v>Não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9">
        <v>0</v>
      </c>
      <c r="W279" s="9">
        <v>0</v>
      </c>
      <c r="X279" s="9">
        <f t="shared" si="7"/>
        <v>0</v>
      </c>
      <c r="Y279" s="11">
        <v>90</v>
      </c>
    </row>
    <row r="280" spans="1:25" ht="15.75">
      <c r="A280" s="1" t="s">
        <v>36</v>
      </c>
      <c r="B280" s="3">
        <v>777</v>
      </c>
      <c r="C280" s="1" t="s">
        <v>26</v>
      </c>
      <c r="D280" s="1" t="s">
        <v>26</v>
      </c>
      <c r="E280" s="1" t="s">
        <v>27</v>
      </c>
      <c r="F280" s="1" t="s">
        <v>28</v>
      </c>
      <c r="G280" s="1" t="s">
        <v>29</v>
      </c>
      <c r="H280" s="24">
        <v>42867.670138888891</v>
      </c>
      <c r="I280" s="5">
        <v>42919.409722222219</v>
      </c>
      <c r="J280" s="6" t="str">
        <f t="shared" si="8"/>
        <v>Sim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9">
        <v>27</v>
      </c>
      <c r="W280" s="9">
        <v>0</v>
      </c>
      <c r="X280" s="9">
        <f t="shared" si="7"/>
        <v>27</v>
      </c>
      <c r="Y280" s="11">
        <v>0</v>
      </c>
    </row>
    <row r="281" spans="1:25" ht="15.75">
      <c r="A281" s="1" t="s">
        <v>36</v>
      </c>
      <c r="B281" s="3">
        <v>778</v>
      </c>
      <c r="C281" s="1" t="s">
        <v>26</v>
      </c>
      <c r="D281" s="1" t="s">
        <v>26</v>
      </c>
      <c r="E281" s="1" t="s">
        <v>27</v>
      </c>
      <c r="F281" s="1" t="s">
        <v>28</v>
      </c>
      <c r="G281" s="1" t="s">
        <v>29</v>
      </c>
      <c r="H281" s="24">
        <v>42867.760416666664</v>
      </c>
      <c r="I281" s="5">
        <v>42919.409722222219</v>
      </c>
      <c r="J281" s="6" t="str">
        <f t="shared" si="8"/>
        <v>Não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9">
        <v>0</v>
      </c>
      <c r="W281" s="9">
        <v>0</v>
      </c>
      <c r="X281" s="9">
        <f t="shared" si="7"/>
        <v>0</v>
      </c>
      <c r="Y281" s="11">
        <v>360</v>
      </c>
    </row>
    <row r="282" spans="1:25" ht="15.75">
      <c r="A282" s="1" t="s">
        <v>31</v>
      </c>
      <c r="B282" s="3">
        <v>779</v>
      </c>
      <c r="C282" s="1" t="s">
        <v>56</v>
      </c>
      <c r="D282" s="1" t="s">
        <v>56</v>
      </c>
      <c r="E282" s="1" t="s">
        <v>34</v>
      </c>
      <c r="F282" s="1" t="s">
        <v>28</v>
      </c>
      <c r="G282" s="1" t="s">
        <v>29</v>
      </c>
      <c r="H282" s="24">
        <v>42870.461805555555</v>
      </c>
      <c r="I282" s="5">
        <v>42919.409722222219</v>
      </c>
      <c r="J282" s="6" t="str">
        <f t="shared" si="8"/>
        <v>Não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9">
        <v>0</v>
      </c>
      <c r="W282" s="9">
        <v>0</v>
      </c>
      <c r="X282" s="9">
        <f t="shared" si="7"/>
        <v>0</v>
      </c>
      <c r="Y282" s="11">
        <v>30</v>
      </c>
    </row>
    <row r="283" spans="1:25" ht="15.75">
      <c r="A283" s="1" t="s">
        <v>25</v>
      </c>
      <c r="B283" s="3">
        <v>780</v>
      </c>
      <c r="C283" s="1" t="s">
        <v>33</v>
      </c>
      <c r="D283" s="1" t="s">
        <v>33</v>
      </c>
      <c r="E283" s="1" t="s">
        <v>27</v>
      </c>
      <c r="F283" s="1" t="s">
        <v>28</v>
      </c>
      <c r="G283" s="1" t="s">
        <v>29</v>
      </c>
      <c r="H283" s="24">
        <v>42871.387499999997</v>
      </c>
      <c r="I283" s="5">
        <v>42919.409722222219</v>
      </c>
      <c r="J283" s="6" t="str">
        <f t="shared" si="8"/>
        <v>Não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9">
        <v>0</v>
      </c>
      <c r="W283" s="9">
        <v>0</v>
      </c>
      <c r="X283" s="9">
        <f t="shared" si="7"/>
        <v>0</v>
      </c>
      <c r="Y283" s="11">
        <v>0</v>
      </c>
    </row>
    <row r="284" spans="1:25" ht="15.75">
      <c r="A284" s="1" t="s">
        <v>36</v>
      </c>
      <c r="B284" s="3">
        <v>781</v>
      </c>
      <c r="C284" s="1" t="s">
        <v>26</v>
      </c>
      <c r="D284" s="1" t="s">
        <v>26</v>
      </c>
      <c r="E284" s="1" t="s">
        <v>27</v>
      </c>
      <c r="F284" s="1" t="s">
        <v>28</v>
      </c>
      <c r="G284" s="1" t="s">
        <v>29</v>
      </c>
      <c r="H284" s="24">
        <v>42873.478472222225</v>
      </c>
      <c r="I284" s="5">
        <v>42919.409722222219</v>
      </c>
      <c r="J284" s="6" t="str">
        <f t="shared" si="8"/>
        <v>Não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9">
        <v>0</v>
      </c>
      <c r="W284" s="9">
        <v>0</v>
      </c>
      <c r="X284" s="9">
        <f t="shared" si="7"/>
        <v>0</v>
      </c>
      <c r="Y284" s="11">
        <v>0</v>
      </c>
    </row>
    <row r="285" spans="1:25" ht="15.75">
      <c r="A285" s="1" t="s">
        <v>31</v>
      </c>
      <c r="B285" s="3">
        <v>782</v>
      </c>
      <c r="C285" s="1" t="s">
        <v>33</v>
      </c>
      <c r="D285" s="1" t="s">
        <v>26</v>
      </c>
      <c r="E285" s="1" t="s">
        <v>27</v>
      </c>
      <c r="F285" s="1" t="s">
        <v>28</v>
      </c>
      <c r="G285" s="1" t="s">
        <v>29</v>
      </c>
      <c r="H285" s="24">
        <v>42877.622916666667</v>
      </c>
      <c r="I285" s="5">
        <v>42921.393055555556</v>
      </c>
      <c r="J285" s="6" t="str">
        <f t="shared" si="8"/>
        <v>Não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9">
        <v>0</v>
      </c>
      <c r="W285" s="9">
        <v>0</v>
      </c>
      <c r="X285" s="9">
        <f t="shared" si="7"/>
        <v>0</v>
      </c>
      <c r="Y285" s="11">
        <v>960</v>
      </c>
    </row>
    <row r="286" spans="1:25" ht="15.75">
      <c r="A286" s="1" t="s">
        <v>40</v>
      </c>
      <c r="B286" s="3">
        <v>783</v>
      </c>
      <c r="C286" s="1" t="s">
        <v>50</v>
      </c>
      <c r="D286" s="1" t="s">
        <v>50</v>
      </c>
      <c r="E286" s="1" t="s">
        <v>27</v>
      </c>
      <c r="F286" s="1" t="s">
        <v>41</v>
      </c>
      <c r="G286" s="1"/>
      <c r="H286" s="24">
        <v>42885.704861111109</v>
      </c>
      <c r="I286" s="5">
        <v>42894.625694444447</v>
      </c>
      <c r="J286" s="13" t="s">
        <v>35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f t="shared" si="7"/>
        <v>0</v>
      </c>
      <c r="Y286" s="11">
        <v>1320</v>
      </c>
    </row>
    <row r="287" spans="1:25" ht="15.75">
      <c r="A287" s="1" t="s">
        <v>25</v>
      </c>
      <c r="B287" s="3">
        <v>784</v>
      </c>
      <c r="C287" s="1" t="s">
        <v>33</v>
      </c>
      <c r="D287" s="1" t="s">
        <v>33</v>
      </c>
      <c r="E287" s="1" t="s">
        <v>27</v>
      </c>
      <c r="F287" s="1" t="s">
        <v>28</v>
      </c>
      <c r="G287" s="1" t="s">
        <v>39</v>
      </c>
      <c r="H287" s="24">
        <v>42886.447916666664</v>
      </c>
      <c r="I287" s="5">
        <v>42919.409722222219</v>
      </c>
      <c r="J287" s="13" t="s">
        <v>35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f t="shared" si="7"/>
        <v>0</v>
      </c>
      <c r="Y287" s="11">
        <v>0</v>
      </c>
    </row>
    <row r="288" spans="1:25" ht="15.75">
      <c r="A288" s="1" t="s">
        <v>31</v>
      </c>
      <c r="B288" s="3">
        <v>785</v>
      </c>
      <c r="C288" s="1" t="s">
        <v>56</v>
      </c>
      <c r="D288" s="1" t="s">
        <v>56</v>
      </c>
      <c r="E288" s="1" t="s">
        <v>27</v>
      </c>
      <c r="F288" s="1" t="s">
        <v>28</v>
      </c>
      <c r="G288" s="1" t="s">
        <v>29</v>
      </c>
      <c r="H288" s="25">
        <v>42887.442361111112</v>
      </c>
      <c r="I288" s="5">
        <v>42919.409722222219</v>
      </c>
      <c r="J288" s="6" t="str">
        <f>IF(X288=0,"Não","Sim")</f>
        <v>Não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9">
        <v>0</v>
      </c>
      <c r="X288" s="9">
        <f t="shared" si="7"/>
        <v>0</v>
      </c>
      <c r="Y288" s="11">
        <v>0</v>
      </c>
    </row>
    <row r="289" spans="1:25" ht="15.75">
      <c r="A289" s="1" t="s">
        <v>40</v>
      </c>
      <c r="B289" s="3">
        <v>786</v>
      </c>
      <c r="C289" s="1" t="s">
        <v>50</v>
      </c>
      <c r="D289" s="1" t="s">
        <v>50</v>
      </c>
      <c r="E289" s="1" t="s">
        <v>27</v>
      </c>
      <c r="F289" s="1" t="s">
        <v>41</v>
      </c>
      <c r="G289" s="1"/>
      <c r="H289" s="25">
        <v>42887.490972222222</v>
      </c>
      <c r="I289" s="5">
        <v>42916.574305555558</v>
      </c>
      <c r="J289" s="6" t="str">
        <f>IF(X289=0,"Não","Sim")</f>
        <v>Não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9">
        <v>0</v>
      </c>
      <c r="X289" s="9">
        <f t="shared" si="7"/>
        <v>0</v>
      </c>
      <c r="Y289" s="11">
        <v>740</v>
      </c>
    </row>
    <row r="290" spans="1:25" ht="15.75">
      <c r="A290" s="1" t="s">
        <v>25</v>
      </c>
      <c r="B290" s="3">
        <v>787</v>
      </c>
      <c r="C290" s="1" t="s">
        <v>56</v>
      </c>
      <c r="D290" s="1" t="s">
        <v>33</v>
      </c>
      <c r="E290" s="1" t="s">
        <v>27</v>
      </c>
      <c r="F290" s="1" t="s">
        <v>28</v>
      </c>
      <c r="G290" s="1" t="s">
        <v>29</v>
      </c>
      <c r="H290" s="25">
        <v>42891.383333333331</v>
      </c>
      <c r="I290" s="5">
        <v>42919.409722222219</v>
      </c>
      <c r="J290" s="6" t="str">
        <f>IF(X290=0,"Não","Sim")</f>
        <v>Não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9">
        <v>0</v>
      </c>
      <c r="X290" s="9">
        <f t="shared" si="7"/>
        <v>0</v>
      </c>
      <c r="Y290" s="11">
        <v>30</v>
      </c>
    </row>
    <row r="291" spans="1:25" ht="15.75">
      <c r="A291" s="1" t="s">
        <v>44</v>
      </c>
      <c r="B291" s="3">
        <v>788</v>
      </c>
      <c r="C291" s="1" t="s">
        <v>51</v>
      </c>
      <c r="D291" s="1" t="s">
        <v>51</v>
      </c>
      <c r="E291" s="1" t="s">
        <v>27</v>
      </c>
      <c r="F291" s="1" t="s">
        <v>28</v>
      </c>
      <c r="G291" s="1" t="s">
        <v>29</v>
      </c>
      <c r="H291" s="25">
        <v>42892.465277777781</v>
      </c>
      <c r="I291" s="5">
        <v>42920.373611111114</v>
      </c>
      <c r="J291" s="6" t="str">
        <f>IF(X291=0,"Não","Sim")</f>
        <v>Não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9">
        <v>0</v>
      </c>
      <c r="X291" s="9">
        <f t="shared" si="7"/>
        <v>0</v>
      </c>
      <c r="Y291" s="11">
        <v>20</v>
      </c>
    </row>
    <row r="292" spans="1:25" ht="15.75">
      <c r="A292" s="1" t="s">
        <v>25</v>
      </c>
      <c r="B292" s="3">
        <v>789</v>
      </c>
      <c r="C292" s="1" t="s">
        <v>33</v>
      </c>
      <c r="D292" s="1" t="s">
        <v>33</v>
      </c>
      <c r="E292" s="1" t="s">
        <v>27</v>
      </c>
      <c r="F292" s="1" t="s">
        <v>28</v>
      </c>
      <c r="G292" s="1" t="s">
        <v>29</v>
      </c>
      <c r="H292" s="25">
        <v>42893.367361111108</v>
      </c>
      <c r="I292" s="5">
        <v>42926.474305555559</v>
      </c>
      <c r="J292" s="6" t="str">
        <f>IF(X292=0,"Não","Sim")</f>
        <v>Não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9">
        <v>0</v>
      </c>
      <c r="X292" s="9">
        <f t="shared" si="7"/>
        <v>0</v>
      </c>
      <c r="Y292" s="11">
        <v>495</v>
      </c>
    </row>
    <row r="293" spans="1:25" ht="15.75">
      <c r="A293" s="1" t="s">
        <v>36</v>
      </c>
      <c r="B293" s="3">
        <v>790</v>
      </c>
      <c r="C293" s="1" t="s">
        <v>51</v>
      </c>
      <c r="D293" s="1" t="s">
        <v>51</v>
      </c>
      <c r="E293" s="1" t="s">
        <v>27</v>
      </c>
      <c r="F293" s="9" t="s">
        <v>41</v>
      </c>
      <c r="G293" s="1"/>
      <c r="H293" s="25">
        <v>42895.427777777775</v>
      </c>
      <c r="I293" s="5">
        <v>42895.428472222222</v>
      </c>
      <c r="J293" s="13" t="s">
        <v>35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f t="shared" si="7"/>
        <v>0</v>
      </c>
      <c r="Y293" s="11">
        <v>0</v>
      </c>
    </row>
    <row r="294" spans="1:25" ht="15.75">
      <c r="A294" s="1" t="s">
        <v>40</v>
      </c>
      <c r="B294" s="3">
        <v>791</v>
      </c>
      <c r="C294" s="1" t="s">
        <v>50</v>
      </c>
      <c r="D294" s="1" t="s">
        <v>50</v>
      </c>
      <c r="E294" s="1" t="s">
        <v>27</v>
      </c>
      <c r="F294" s="1" t="s">
        <v>28</v>
      </c>
      <c r="G294" s="1" t="s">
        <v>39</v>
      </c>
      <c r="H294" s="25">
        <v>42898.698611111111</v>
      </c>
      <c r="I294" s="5">
        <v>42919.409722222219</v>
      </c>
      <c r="J294" s="13" t="s">
        <v>35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f t="shared" si="7"/>
        <v>0</v>
      </c>
      <c r="Y294" s="11">
        <v>60</v>
      </c>
    </row>
    <row r="295" spans="1:25">
      <c r="I295" s="26">
        <v>0</v>
      </c>
      <c r="J295" s="27">
        <f>COUNTIF(J2:J294, "Não")</f>
        <v>133</v>
      </c>
      <c r="K295" s="2">
        <f>SUM(K2:K294)</f>
        <v>13</v>
      </c>
      <c r="X295" s="9">
        <f>SUM(X2:X294)</f>
        <v>427</v>
      </c>
    </row>
    <row r="296" spans="1:25">
      <c r="J296" s="27">
        <f>COUNTIF(J2:J294, "Sim")</f>
        <v>30</v>
      </c>
    </row>
  </sheetData>
  <hyperlinks>
    <hyperlink ref="J295" r:id="rId1" display="https://exceljet.net/excel-functions/excel-countif-function"/>
    <hyperlink ref="J296" r:id="rId2" display="https://exceljet.net/excel-functions/excel-countif-function"/>
  </hyperlink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4"/>
  <sheetViews>
    <sheetView topLeftCell="A120" workbookViewId="0">
      <selection sqref="A1:F142"/>
    </sheetView>
  </sheetViews>
  <sheetFormatPr defaultRowHeight="15"/>
  <cols>
    <col min="1" max="1" width="13.28515625" bestFit="1" customWidth="1"/>
    <col min="3" max="4" width="15.85546875" bestFit="1" customWidth="1"/>
    <col min="5" max="5" width="19.28515625" style="2" bestFit="1" customWidth="1"/>
    <col min="6" max="6" width="22.140625" bestFit="1" customWidth="1"/>
    <col min="7" max="7" width="14.5703125" bestFit="1" customWidth="1"/>
    <col min="8" max="8" width="14" bestFit="1" customWidth="1"/>
    <col min="9" max="9" width="15.42578125" bestFit="1" customWidth="1"/>
    <col min="10" max="10" width="18.140625" bestFit="1" customWidth="1"/>
    <col min="11" max="11" width="16.7109375" bestFit="1" customWidth="1"/>
    <col min="12" max="12" width="18.85546875" bestFit="1" customWidth="1"/>
    <col min="13" max="13" width="18.5703125" bestFit="1" customWidth="1"/>
    <col min="14" max="14" width="15.7109375" bestFit="1" customWidth="1"/>
    <col min="15" max="15" width="18" bestFit="1" customWidth="1"/>
    <col min="16" max="16" width="14.7109375" bestFit="1" customWidth="1"/>
    <col min="17" max="17" width="13.5703125" bestFit="1" customWidth="1"/>
    <col min="18" max="18" width="13.7109375" bestFit="1" customWidth="1"/>
    <col min="19" max="19" width="15" bestFit="1" customWidth="1"/>
  </cols>
  <sheetData>
    <row r="1" spans="1:19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24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</row>
    <row r="2" spans="1:19" ht="15.75">
      <c r="A2" s="1" t="s">
        <v>25</v>
      </c>
      <c r="B2" s="3">
        <v>494</v>
      </c>
      <c r="C2" s="4">
        <v>42542.645138888889</v>
      </c>
      <c r="D2" s="5">
        <v>42559.688194444447</v>
      </c>
      <c r="E2" s="6" t="s">
        <v>73</v>
      </c>
      <c r="F2" s="11">
        <v>60</v>
      </c>
      <c r="G2">
        <v>90</v>
      </c>
      <c r="H2">
        <v>120</v>
      </c>
      <c r="I2">
        <v>90</v>
      </c>
      <c r="J2">
        <v>60</v>
      </c>
      <c r="K2">
        <v>105</v>
      </c>
      <c r="L2">
        <v>150</v>
      </c>
      <c r="M2">
        <v>75</v>
      </c>
      <c r="N2">
        <v>210</v>
      </c>
      <c r="O2">
        <v>70</v>
      </c>
      <c r="P2">
        <v>240</v>
      </c>
      <c r="Q2">
        <v>175</v>
      </c>
      <c r="R2">
        <v>85</v>
      </c>
      <c r="S2">
        <v>262.5</v>
      </c>
    </row>
    <row r="3" spans="1:19" ht="15.75">
      <c r="A3" s="1" t="s">
        <v>36</v>
      </c>
      <c r="B3" s="3">
        <v>499</v>
      </c>
      <c r="C3" s="4">
        <v>42550.677083333336</v>
      </c>
      <c r="D3" s="5">
        <v>42559.688194444447</v>
      </c>
      <c r="E3" s="6" t="s">
        <v>73</v>
      </c>
      <c r="F3" s="11">
        <v>180</v>
      </c>
      <c r="G3">
        <v>195</v>
      </c>
      <c r="H3" s="11">
        <v>480</v>
      </c>
      <c r="I3">
        <v>120</v>
      </c>
      <c r="J3">
        <v>270</v>
      </c>
      <c r="K3" s="11">
        <v>240</v>
      </c>
      <c r="L3">
        <v>540</v>
      </c>
      <c r="M3">
        <v>1414</v>
      </c>
      <c r="N3">
        <v>360</v>
      </c>
      <c r="O3">
        <v>435</v>
      </c>
      <c r="P3">
        <v>225</v>
      </c>
      <c r="Q3" s="11">
        <v>782</v>
      </c>
      <c r="R3" s="11">
        <v>990</v>
      </c>
      <c r="S3">
        <v>0</v>
      </c>
    </row>
    <row r="4" spans="1:19" ht="15.75">
      <c r="A4" s="1" t="s">
        <v>25</v>
      </c>
      <c r="B4" s="3">
        <v>500</v>
      </c>
      <c r="C4" s="4">
        <v>42550.6875</v>
      </c>
      <c r="D4" s="5">
        <v>42584.35833333333</v>
      </c>
      <c r="E4" s="6" t="s">
        <v>73</v>
      </c>
      <c r="F4" s="11">
        <v>60</v>
      </c>
    </row>
    <row r="5" spans="1:19" ht="15.75">
      <c r="A5" s="1" t="s">
        <v>31</v>
      </c>
      <c r="B5" s="3">
        <v>502</v>
      </c>
      <c r="C5" s="4">
        <v>42551.624305555553</v>
      </c>
      <c r="D5" s="5">
        <v>42552.443749999999</v>
      </c>
      <c r="E5" s="6" t="s">
        <v>73</v>
      </c>
      <c r="F5" s="11">
        <v>120</v>
      </c>
    </row>
    <row r="6" spans="1:19" ht="15.75">
      <c r="A6" s="1" t="s">
        <v>25</v>
      </c>
      <c r="B6" s="3">
        <v>503</v>
      </c>
      <c r="C6" s="14">
        <v>42555.672222222223</v>
      </c>
      <c r="D6" s="5">
        <v>42584.35833333333</v>
      </c>
      <c r="E6" s="6" t="s">
        <v>73</v>
      </c>
      <c r="F6" s="11">
        <v>60</v>
      </c>
    </row>
    <row r="7" spans="1:19" ht="15.75">
      <c r="A7" s="1" t="s">
        <v>31</v>
      </c>
      <c r="B7" s="3">
        <v>505</v>
      </c>
      <c r="C7" s="14">
        <v>42557.585416666669</v>
      </c>
      <c r="D7" s="5">
        <v>42584.35833333333</v>
      </c>
      <c r="E7" s="6" t="s">
        <v>73</v>
      </c>
      <c r="F7" s="11">
        <v>30</v>
      </c>
    </row>
    <row r="8" spans="1:19" ht="15.75">
      <c r="A8" s="1" t="s">
        <v>31</v>
      </c>
      <c r="B8" s="3">
        <v>506</v>
      </c>
      <c r="C8" s="14">
        <v>42558.613194444442</v>
      </c>
      <c r="D8" s="5">
        <v>42584.35833333333</v>
      </c>
      <c r="E8" s="6" t="s">
        <v>73</v>
      </c>
      <c r="F8" s="11">
        <v>150</v>
      </c>
    </row>
    <row r="9" spans="1:19" ht="15.75">
      <c r="A9" s="1" t="s">
        <v>37</v>
      </c>
      <c r="B9" s="3">
        <v>507</v>
      </c>
      <c r="C9" s="14">
        <v>42559.411111111112</v>
      </c>
      <c r="D9" s="5">
        <v>42584.35833333333</v>
      </c>
      <c r="E9" s="6" t="s">
        <v>73</v>
      </c>
      <c r="F9" s="11">
        <v>180</v>
      </c>
    </row>
    <row r="10" spans="1:19" ht="15.75">
      <c r="A10" s="1" t="s">
        <v>37</v>
      </c>
      <c r="B10" s="3">
        <v>508</v>
      </c>
      <c r="C10" s="14">
        <v>42559.418749999997</v>
      </c>
      <c r="D10" s="5">
        <v>42584.35833333333</v>
      </c>
      <c r="E10" s="6" t="s">
        <v>73</v>
      </c>
      <c r="F10" s="11">
        <v>120</v>
      </c>
    </row>
    <row r="11" spans="1:19" ht="15.75">
      <c r="A11" s="1" t="s">
        <v>25</v>
      </c>
      <c r="B11" s="3">
        <v>509</v>
      </c>
      <c r="C11" s="14">
        <v>42559.42083333333</v>
      </c>
      <c r="D11" s="5">
        <v>42584.35833333333</v>
      </c>
      <c r="E11" s="6" t="s">
        <v>73</v>
      </c>
      <c r="F11" s="11">
        <v>120</v>
      </c>
    </row>
    <row r="12" spans="1:19" ht="15.75">
      <c r="A12" s="1" t="s">
        <v>36</v>
      </c>
      <c r="B12" s="3">
        <v>510</v>
      </c>
      <c r="C12" s="14">
        <v>42559.431250000001</v>
      </c>
      <c r="D12" s="5">
        <v>42584.35833333333</v>
      </c>
      <c r="E12" s="6" t="s">
        <v>73</v>
      </c>
      <c r="F12" s="11">
        <v>120</v>
      </c>
    </row>
    <row r="13" spans="1:19" ht="15.75">
      <c r="A13" s="1" t="s">
        <v>31</v>
      </c>
      <c r="B13" s="3">
        <v>511</v>
      </c>
      <c r="C13" s="14">
        <v>42559.493055555555</v>
      </c>
      <c r="D13" s="5">
        <v>42618.424305555556</v>
      </c>
      <c r="E13" s="6" t="s">
        <v>73</v>
      </c>
      <c r="F13" s="11">
        <v>240</v>
      </c>
    </row>
    <row r="14" spans="1:19" ht="15.75">
      <c r="A14" s="1" t="s">
        <v>25</v>
      </c>
      <c r="B14" s="3">
        <v>513</v>
      </c>
      <c r="C14" s="14">
        <v>42563.429166666669</v>
      </c>
      <c r="D14" s="5">
        <v>42584.35833333333</v>
      </c>
      <c r="E14" s="6" t="s">
        <v>73</v>
      </c>
      <c r="F14" s="11">
        <v>420</v>
      </c>
    </row>
    <row r="15" spans="1:19" ht="15.75">
      <c r="A15" s="1" t="s">
        <v>25</v>
      </c>
      <c r="B15" s="3">
        <v>514</v>
      </c>
      <c r="C15" s="14">
        <v>42564.390277777777</v>
      </c>
      <c r="D15" s="5">
        <v>42584.35833333333</v>
      </c>
      <c r="E15" s="6" t="s">
        <v>73</v>
      </c>
      <c r="F15" s="11">
        <v>30</v>
      </c>
    </row>
    <row r="16" spans="1:19" ht="15.75">
      <c r="A16" s="1" t="s">
        <v>31</v>
      </c>
      <c r="B16" s="3">
        <v>515</v>
      </c>
      <c r="C16" s="14">
        <v>42564.470138888886</v>
      </c>
      <c r="D16" s="5">
        <v>42584.35833333333</v>
      </c>
      <c r="E16" s="6" t="s">
        <v>73</v>
      </c>
      <c r="F16" s="11">
        <v>120</v>
      </c>
    </row>
    <row r="17" spans="1:6" ht="15.75">
      <c r="A17" s="1" t="s">
        <v>31</v>
      </c>
      <c r="B17" s="3">
        <v>517</v>
      </c>
      <c r="C17" s="14">
        <v>42573.442361111112</v>
      </c>
      <c r="D17" s="5">
        <v>42584.35833333333</v>
      </c>
      <c r="E17" s="6" t="s">
        <v>73</v>
      </c>
      <c r="F17" s="11">
        <v>60</v>
      </c>
    </row>
    <row r="18" spans="1:6" ht="15.75">
      <c r="A18" s="1" t="s">
        <v>25</v>
      </c>
      <c r="B18" s="3">
        <v>518</v>
      </c>
      <c r="C18" s="14">
        <v>42577.413194444445</v>
      </c>
      <c r="D18" s="5">
        <v>42584.35833333333</v>
      </c>
      <c r="E18" s="6" t="s">
        <v>73</v>
      </c>
      <c r="F18" s="11">
        <v>60</v>
      </c>
    </row>
    <row r="19" spans="1:6" ht="15.75">
      <c r="A19" s="1" t="s">
        <v>36</v>
      </c>
      <c r="B19" s="3">
        <v>519</v>
      </c>
      <c r="C19" s="14">
        <v>42577.493750000001</v>
      </c>
      <c r="D19" s="5">
        <v>42682.456944444442</v>
      </c>
      <c r="E19" s="6" t="s">
        <v>73</v>
      </c>
      <c r="F19" s="11">
        <v>1410</v>
      </c>
    </row>
    <row r="20" spans="1:6" ht="15.75">
      <c r="A20" s="1" t="s">
        <v>25</v>
      </c>
      <c r="B20" s="3">
        <v>520</v>
      </c>
      <c r="C20" s="14">
        <v>42580.375694444447</v>
      </c>
      <c r="D20" s="5">
        <v>42618.424305555556</v>
      </c>
      <c r="E20" s="6" t="s">
        <v>73</v>
      </c>
      <c r="F20" s="11">
        <v>45</v>
      </c>
    </row>
    <row r="21" spans="1:6" ht="15.75">
      <c r="A21" s="1" t="s">
        <v>31</v>
      </c>
      <c r="B21" s="3">
        <v>521</v>
      </c>
      <c r="C21" s="15">
        <v>42583.404861111114</v>
      </c>
      <c r="D21" s="5">
        <v>42584.35833333333</v>
      </c>
      <c r="E21" s="6" t="s">
        <v>73</v>
      </c>
      <c r="F21" s="11">
        <v>60</v>
      </c>
    </row>
    <row r="22" spans="1:6" ht="15.75">
      <c r="A22" s="1" t="s">
        <v>31</v>
      </c>
      <c r="B22" s="3">
        <v>522</v>
      </c>
      <c r="C22" s="15">
        <v>42584.393750000003</v>
      </c>
      <c r="D22" s="5">
        <v>42618.424305555556</v>
      </c>
      <c r="E22" s="6" t="s">
        <v>73</v>
      </c>
      <c r="F22" s="11">
        <v>180</v>
      </c>
    </row>
    <row r="23" spans="1:6" ht="15.75">
      <c r="A23" s="1" t="s">
        <v>25</v>
      </c>
      <c r="B23" s="3">
        <v>524</v>
      </c>
      <c r="C23" s="15">
        <v>42586.39166666667</v>
      </c>
      <c r="D23" s="5">
        <v>42618.424305555556</v>
      </c>
      <c r="E23" s="6" t="s">
        <v>73</v>
      </c>
      <c r="F23" s="11">
        <v>60</v>
      </c>
    </row>
    <row r="24" spans="1:6" ht="15.75">
      <c r="A24" s="1" t="s">
        <v>31</v>
      </c>
      <c r="B24" s="3">
        <v>525</v>
      </c>
      <c r="C24" s="15">
        <v>42587.482638888891</v>
      </c>
      <c r="D24" s="5">
        <v>42618.424305555556</v>
      </c>
      <c r="E24" s="6" t="s">
        <v>73</v>
      </c>
      <c r="F24" s="11">
        <v>30</v>
      </c>
    </row>
    <row r="25" spans="1:6" ht="15.75">
      <c r="A25" s="1" t="s">
        <v>36</v>
      </c>
      <c r="B25" s="3">
        <v>527</v>
      </c>
      <c r="C25" s="15">
        <v>42590.640972222223</v>
      </c>
      <c r="D25" s="5">
        <v>42618.424305555556</v>
      </c>
      <c r="E25" s="6" t="s">
        <v>73</v>
      </c>
      <c r="F25" s="11">
        <v>180</v>
      </c>
    </row>
    <row r="26" spans="1:6" ht="15.75">
      <c r="A26" s="1" t="s">
        <v>37</v>
      </c>
      <c r="B26" s="3">
        <v>529</v>
      </c>
      <c r="C26" s="15">
        <v>42593.393055555556</v>
      </c>
      <c r="D26" s="5">
        <v>42618.424305555556</v>
      </c>
      <c r="E26" s="6" t="s">
        <v>73</v>
      </c>
      <c r="F26" s="11">
        <v>180</v>
      </c>
    </row>
    <row r="27" spans="1:6" ht="15.75">
      <c r="A27" s="1" t="s">
        <v>31</v>
      </c>
      <c r="B27" s="3">
        <v>531</v>
      </c>
      <c r="C27" s="15">
        <v>42594.570138888892</v>
      </c>
      <c r="D27" s="5">
        <v>42618.424305555556</v>
      </c>
      <c r="E27" s="6" t="s">
        <v>73</v>
      </c>
      <c r="F27" s="11">
        <v>30</v>
      </c>
    </row>
    <row r="28" spans="1:6" ht="15.75">
      <c r="A28" s="1" t="s">
        <v>31</v>
      </c>
      <c r="B28" s="3">
        <v>532</v>
      </c>
      <c r="C28" s="15">
        <v>42598.561805555553</v>
      </c>
      <c r="D28" s="5">
        <v>42618.424305555556</v>
      </c>
      <c r="E28" s="6" t="s">
        <v>73</v>
      </c>
      <c r="F28" s="11">
        <v>60</v>
      </c>
    </row>
    <row r="29" spans="1:6" ht="15.75">
      <c r="A29" s="1" t="s">
        <v>31</v>
      </c>
      <c r="B29" s="3">
        <v>534</v>
      </c>
      <c r="C29" s="15">
        <v>42601.404166666667</v>
      </c>
      <c r="D29" s="5">
        <v>42618.424305555556</v>
      </c>
      <c r="E29" s="6" t="s">
        <v>73</v>
      </c>
      <c r="F29" s="11">
        <v>120</v>
      </c>
    </row>
    <row r="30" spans="1:6" ht="15.75">
      <c r="A30" s="1" t="s">
        <v>37</v>
      </c>
      <c r="B30" s="3">
        <v>537</v>
      </c>
      <c r="C30" s="15">
        <v>42605.445138888892</v>
      </c>
      <c r="D30" s="5">
        <v>42618.424305555556</v>
      </c>
      <c r="E30" s="6" t="s">
        <v>73</v>
      </c>
      <c r="F30" s="11">
        <v>90</v>
      </c>
    </row>
    <row r="31" spans="1:6" ht="15.75">
      <c r="A31" s="1" t="s">
        <v>31</v>
      </c>
      <c r="B31" s="3">
        <v>538</v>
      </c>
      <c r="C31" s="15">
        <v>42605.495833333334</v>
      </c>
      <c r="D31" s="5">
        <v>42646.609722222223</v>
      </c>
      <c r="E31" s="6" t="s">
        <v>73</v>
      </c>
      <c r="F31" s="11">
        <v>360</v>
      </c>
    </row>
    <row r="32" spans="1:6" ht="15.75">
      <c r="A32" s="1" t="s">
        <v>31</v>
      </c>
      <c r="B32" s="3">
        <v>542</v>
      </c>
      <c r="C32" s="15">
        <v>42608.498611111114</v>
      </c>
      <c r="D32" s="5">
        <v>42618.424305555556</v>
      </c>
      <c r="E32" s="6" t="s">
        <v>73</v>
      </c>
      <c r="F32" s="11">
        <v>60</v>
      </c>
    </row>
    <row r="33" spans="1:6" ht="15.75">
      <c r="A33" s="1" t="s">
        <v>31</v>
      </c>
      <c r="B33" s="3">
        <v>543</v>
      </c>
      <c r="C33" s="15">
        <v>42613.609722222223</v>
      </c>
      <c r="D33" s="5">
        <v>42618.424305555556</v>
      </c>
      <c r="E33" s="6" t="s">
        <v>73</v>
      </c>
      <c r="F33" s="11">
        <v>120</v>
      </c>
    </row>
    <row r="34" spans="1:6" ht="15.75">
      <c r="A34" s="1" t="s">
        <v>44</v>
      </c>
      <c r="B34" s="3">
        <v>544</v>
      </c>
      <c r="C34" s="16">
        <v>42614.705555555556</v>
      </c>
      <c r="D34" s="5">
        <v>42618.424305555556</v>
      </c>
      <c r="E34" s="6" t="s">
        <v>73</v>
      </c>
      <c r="F34" s="11">
        <v>60</v>
      </c>
    </row>
    <row r="35" spans="1:6" ht="15.75">
      <c r="A35" s="1" t="s">
        <v>31</v>
      </c>
      <c r="B35" s="3">
        <v>546</v>
      </c>
      <c r="C35" s="16">
        <v>42618.419444444444</v>
      </c>
      <c r="D35" s="5">
        <v>42646.609722222223</v>
      </c>
      <c r="E35" s="6" t="s">
        <v>73</v>
      </c>
      <c r="F35" s="11">
        <v>120</v>
      </c>
    </row>
    <row r="36" spans="1:6" ht="15.75">
      <c r="A36" s="1" t="s">
        <v>37</v>
      </c>
      <c r="B36" s="3">
        <v>548</v>
      </c>
      <c r="C36" s="16">
        <v>42619.638888888891</v>
      </c>
      <c r="D36" s="5">
        <v>42646.609722222223</v>
      </c>
      <c r="E36" s="6" t="s">
        <v>73</v>
      </c>
      <c r="F36" s="11">
        <v>120</v>
      </c>
    </row>
    <row r="37" spans="1:6" ht="15.75">
      <c r="A37" s="1" t="s">
        <v>37</v>
      </c>
      <c r="B37" s="3">
        <v>550</v>
      </c>
      <c r="C37" s="16">
        <v>42621.421527777777</v>
      </c>
      <c r="D37" s="5">
        <v>42646.609722222223</v>
      </c>
      <c r="E37" s="6" t="s">
        <v>73</v>
      </c>
      <c r="F37" s="11">
        <v>60</v>
      </c>
    </row>
    <row r="38" spans="1:6" ht="15.75">
      <c r="A38" s="1" t="s">
        <v>31</v>
      </c>
      <c r="B38" s="3">
        <v>554</v>
      </c>
      <c r="C38" s="16">
        <v>42627.390972222223</v>
      </c>
      <c r="D38" s="5">
        <v>42646.609722222223</v>
      </c>
      <c r="E38" s="6" t="s">
        <v>73</v>
      </c>
      <c r="F38" s="11">
        <v>60</v>
      </c>
    </row>
    <row r="39" spans="1:6" ht="15.75">
      <c r="A39" s="1" t="s">
        <v>31</v>
      </c>
      <c r="B39" s="3">
        <v>557</v>
      </c>
      <c r="C39" s="16">
        <v>42628.707638888889</v>
      </c>
      <c r="D39" s="5">
        <v>42646.609722222223</v>
      </c>
      <c r="E39" s="6" t="s">
        <v>73</v>
      </c>
      <c r="F39" s="11">
        <v>180</v>
      </c>
    </row>
    <row r="40" spans="1:6" ht="15.75">
      <c r="A40" s="1" t="s">
        <v>36</v>
      </c>
      <c r="B40" s="3">
        <v>563</v>
      </c>
      <c r="C40" s="16">
        <v>42632.565972222219</v>
      </c>
      <c r="D40" s="5">
        <v>42646.609722222223</v>
      </c>
      <c r="E40" s="6" t="s">
        <v>73</v>
      </c>
      <c r="F40" s="11">
        <v>120</v>
      </c>
    </row>
    <row r="41" spans="1:6" ht="15.75">
      <c r="A41" s="1" t="s">
        <v>31</v>
      </c>
      <c r="B41" s="3">
        <v>565</v>
      </c>
      <c r="C41" s="16">
        <v>42634.56527777778</v>
      </c>
      <c r="D41" s="5">
        <v>42920.577777777777</v>
      </c>
      <c r="E41" s="6" t="s">
        <v>73</v>
      </c>
      <c r="F41" s="11">
        <v>30</v>
      </c>
    </row>
    <row r="42" spans="1:6" ht="15.75">
      <c r="A42" s="1" t="s">
        <v>37</v>
      </c>
      <c r="B42" s="3">
        <v>567</v>
      </c>
      <c r="C42" s="16">
        <v>42635.386111111111</v>
      </c>
      <c r="D42" s="5">
        <v>42646.609722222223</v>
      </c>
      <c r="E42" s="6" t="s">
        <v>73</v>
      </c>
      <c r="F42" s="11">
        <v>60</v>
      </c>
    </row>
    <row r="43" spans="1:6" ht="15.75">
      <c r="A43" s="1" t="s">
        <v>31</v>
      </c>
      <c r="B43" s="3">
        <v>568</v>
      </c>
      <c r="C43" s="16">
        <v>42640.445138888892</v>
      </c>
      <c r="D43" s="5">
        <v>42646.609722222223</v>
      </c>
      <c r="E43" s="6" t="s">
        <v>73</v>
      </c>
      <c r="F43" s="11">
        <v>60</v>
      </c>
    </row>
    <row r="44" spans="1:6" ht="15.75">
      <c r="A44" s="1" t="s">
        <v>31</v>
      </c>
      <c r="B44" s="3">
        <v>569</v>
      </c>
      <c r="C44" s="16">
        <v>42641.395138888889</v>
      </c>
      <c r="D44" s="5">
        <v>42646.609722222223</v>
      </c>
      <c r="E44" s="6" t="s">
        <v>73</v>
      </c>
      <c r="F44" s="11">
        <v>120</v>
      </c>
    </row>
    <row r="45" spans="1:6" ht="15.75">
      <c r="A45" s="1" t="s">
        <v>37</v>
      </c>
      <c r="B45" s="3">
        <v>574</v>
      </c>
      <c r="C45" s="17">
        <v>42646.619444444441</v>
      </c>
      <c r="D45" s="5">
        <v>42919.409722222219</v>
      </c>
      <c r="E45" s="6" t="s">
        <v>73</v>
      </c>
      <c r="F45" s="11">
        <v>240</v>
      </c>
    </row>
    <row r="46" spans="1:6" ht="15.75">
      <c r="A46" s="1" t="s">
        <v>37</v>
      </c>
      <c r="B46" s="3">
        <v>575</v>
      </c>
      <c r="C46" s="17">
        <v>42646.620138888888</v>
      </c>
      <c r="D46" s="5">
        <v>42831.427777777775</v>
      </c>
      <c r="E46" s="6" t="s">
        <v>73</v>
      </c>
      <c r="F46" s="11">
        <v>30</v>
      </c>
    </row>
    <row r="47" spans="1:6" ht="15.75">
      <c r="A47" s="1" t="s">
        <v>25</v>
      </c>
      <c r="B47" s="3">
        <v>581</v>
      </c>
      <c r="C47" s="17">
        <v>42661.418055555558</v>
      </c>
      <c r="D47" s="5">
        <v>42682.456944444442</v>
      </c>
      <c r="E47" s="6" t="s">
        <v>73</v>
      </c>
      <c r="F47" s="11">
        <v>90</v>
      </c>
    </row>
    <row r="48" spans="1:6" ht="15.75">
      <c r="A48" s="1" t="s">
        <v>37</v>
      </c>
      <c r="B48" s="3">
        <v>583</v>
      </c>
      <c r="C48" s="17">
        <v>42661.599305555559</v>
      </c>
      <c r="D48" s="5">
        <v>42682.456944444442</v>
      </c>
      <c r="E48" s="6" t="s">
        <v>73</v>
      </c>
      <c r="F48" s="11">
        <v>90</v>
      </c>
    </row>
    <row r="49" spans="1:6" ht="15.75">
      <c r="A49" s="1" t="s">
        <v>31</v>
      </c>
      <c r="B49" s="3">
        <v>584</v>
      </c>
      <c r="C49" s="17">
        <v>42661.707638888889</v>
      </c>
      <c r="D49" s="5">
        <v>42682.456944444442</v>
      </c>
      <c r="E49" s="6" t="s">
        <v>73</v>
      </c>
      <c r="F49" s="11">
        <v>90</v>
      </c>
    </row>
    <row r="50" spans="1:6" ht="15.75">
      <c r="A50" s="1" t="s">
        <v>31</v>
      </c>
      <c r="B50" s="3">
        <v>585</v>
      </c>
      <c r="C50" s="17">
        <v>42667.410416666666</v>
      </c>
      <c r="D50" s="5">
        <v>42682.456944444442</v>
      </c>
      <c r="E50" s="6" t="s">
        <v>73</v>
      </c>
      <c r="F50" s="11">
        <v>120</v>
      </c>
    </row>
    <row r="51" spans="1:6" ht="15.75">
      <c r="A51" s="1" t="s">
        <v>31</v>
      </c>
      <c r="B51" s="3">
        <v>587</v>
      </c>
      <c r="C51" s="17">
        <v>42669.493055555555</v>
      </c>
      <c r="D51" s="5">
        <v>42737.419444444444</v>
      </c>
      <c r="E51" s="6" t="s">
        <v>73</v>
      </c>
      <c r="F51" s="11">
        <v>120</v>
      </c>
    </row>
    <row r="52" spans="1:6" ht="15.75">
      <c r="A52" s="1" t="s">
        <v>37</v>
      </c>
      <c r="B52" s="3">
        <v>590</v>
      </c>
      <c r="C52" s="17">
        <v>42670.63958333333</v>
      </c>
      <c r="D52" s="5">
        <v>42919.409722222219</v>
      </c>
      <c r="E52" s="6" t="s">
        <v>73</v>
      </c>
      <c r="F52" s="11">
        <v>3660</v>
      </c>
    </row>
    <row r="53" spans="1:6" ht="15.75">
      <c r="A53" s="1" t="s">
        <v>31</v>
      </c>
      <c r="B53" s="3">
        <v>596</v>
      </c>
      <c r="C53" s="18">
        <v>42678.59652777778</v>
      </c>
      <c r="D53" s="5">
        <v>42682.456944444442</v>
      </c>
      <c r="E53" s="6" t="s">
        <v>73</v>
      </c>
      <c r="F53" s="11">
        <v>30</v>
      </c>
    </row>
    <row r="54" spans="1:6" ht="15.75">
      <c r="A54" s="1" t="s">
        <v>36</v>
      </c>
      <c r="B54" s="3">
        <v>597</v>
      </c>
      <c r="C54" s="18">
        <v>42678.6</v>
      </c>
      <c r="D54" s="5">
        <v>42737.419444444444</v>
      </c>
      <c r="E54" s="6" t="s">
        <v>73</v>
      </c>
      <c r="F54" s="11">
        <v>280</v>
      </c>
    </row>
    <row r="55" spans="1:6" ht="15.75">
      <c r="A55" s="1" t="s">
        <v>31</v>
      </c>
      <c r="B55" s="3">
        <v>599</v>
      </c>
      <c r="C55" s="18">
        <v>42681.434027777781</v>
      </c>
      <c r="D55" s="5">
        <v>42922.71597222222</v>
      </c>
      <c r="E55" s="6" t="s">
        <v>73</v>
      </c>
      <c r="F55" s="11">
        <v>180</v>
      </c>
    </row>
    <row r="56" spans="1:6" ht="15.75">
      <c r="A56" s="1" t="s">
        <v>31</v>
      </c>
      <c r="B56" s="3">
        <v>601</v>
      </c>
      <c r="C56" s="18">
        <v>42682.42083333333</v>
      </c>
      <c r="D56" s="5">
        <v>42705.474999999999</v>
      </c>
      <c r="E56" s="6" t="s">
        <v>73</v>
      </c>
      <c r="F56" s="11">
        <v>120</v>
      </c>
    </row>
    <row r="57" spans="1:6" ht="15.75">
      <c r="A57" s="1" t="s">
        <v>31</v>
      </c>
      <c r="B57" s="3">
        <v>602</v>
      </c>
      <c r="C57" s="18">
        <v>42683.399305555555</v>
      </c>
      <c r="D57" s="5">
        <v>42705.474999999999</v>
      </c>
      <c r="E57" s="6" t="s">
        <v>73</v>
      </c>
      <c r="F57" s="11">
        <v>130</v>
      </c>
    </row>
    <row r="58" spans="1:6" ht="15.75">
      <c r="A58" s="1" t="s">
        <v>31</v>
      </c>
      <c r="B58" s="3">
        <v>603</v>
      </c>
      <c r="C58" s="18">
        <v>42683.728472222225</v>
      </c>
      <c r="D58" s="5">
        <v>42705.474999999999</v>
      </c>
      <c r="E58" s="6" t="s">
        <v>73</v>
      </c>
      <c r="F58" s="11">
        <v>140</v>
      </c>
    </row>
    <row r="59" spans="1:6" ht="15.75">
      <c r="A59" s="1" t="s">
        <v>37</v>
      </c>
      <c r="B59" s="3">
        <v>607</v>
      </c>
      <c r="C59" s="18">
        <v>42691.416666666664</v>
      </c>
      <c r="D59" s="5">
        <v>42767.429861111108</v>
      </c>
      <c r="E59" s="6" t="s">
        <v>73</v>
      </c>
      <c r="F59" s="11">
        <v>450</v>
      </c>
    </row>
    <row r="60" spans="1:6" ht="15.75">
      <c r="A60" s="1" t="s">
        <v>25</v>
      </c>
      <c r="B60" s="3">
        <v>610</v>
      </c>
      <c r="C60" s="18">
        <v>42692.632638888892</v>
      </c>
      <c r="D60" s="5">
        <v>42705.474999999999</v>
      </c>
      <c r="E60" s="6" t="s">
        <v>73</v>
      </c>
      <c r="F60" s="11">
        <v>80</v>
      </c>
    </row>
    <row r="61" spans="1:6" ht="15.75">
      <c r="A61" s="1" t="s">
        <v>25</v>
      </c>
      <c r="B61" s="3">
        <v>616</v>
      </c>
      <c r="C61" s="18">
        <v>42696.454861111109</v>
      </c>
      <c r="D61" s="5">
        <v>42705.474999999999</v>
      </c>
      <c r="E61" s="6" t="s">
        <v>73</v>
      </c>
      <c r="F61" s="11">
        <v>420</v>
      </c>
    </row>
    <row r="62" spans="1:6" ht="15.75">
      <c r="A62" s="1" t="s">
        <v>31</v>
      </c>
      <c r="B62" s="3">
        <v>619</v>
      </c>
      <c r="C62" s="18">
        <v>42699.42291666667</v>
      </c>
      <c r="D62" s="5">
        <v>42705.474999999999</v>
      </c>
      <c r="E62" s="6" t="s">
        <v>73</v>
      </c>
      <c r="F62" s="11">
        <v>270</v>
      </c>
    </row>
    <row r="63" spans="1:6" ht="15.75">
      <c r="A63" s="1" t="s">
        <v>37</v>
      </c>
      <c r="B63" s="3">
        <v>621</v>
      </c>
      <c r="C63" s="18">
        <v>42703.386111111111</v>
      </c>
      <c r="D63" s="5">
        <v>42705.474999999999</v>
      </c>
      <c r="E63" s="6" t="s">
        <v>73</v>
      </c>
      <c r="F63" s="11">
        <v>150</v>
      </c>
    </row>
    <row r="64" spans="1:6" ht="15.75">
      <c r="A64" s="1" t="s">
        <v>31</v>
      </c>
      <c r="B64" s="3">
        <v>625</v>
      </c>
      <c r="C64" s="19">
        <v>42706.401388888888</v>
      </c>
      <c r="D64" s="5">
        <v>42867.402083333334</v>
      </c>
      <c r="E64" s="6" t="s">
        <v>73</v>
      </c>
      <c r="F64" s="11">
        <v>540</v>
      </c>
    </row>
    <row r="65" spans="1:6" ht="15.75">
      <c r="A65" s="1" t="s">
        <v>31</v>
      </c>
      <c r="B65" s="3">
        <v>626</v>
      </c>
      <c r="C65" s="19">
        <v>42706.417361111111</v>
      </c>
      <c r="D65" s="5">
        <v>42737.419444444444</v>
      </c>
      <c r="E65" s="6" t="s">
        <v>73</v>
      </c>
      <c r="F65" s="11">
        <v>60</v>
      </c>
    </row>
    <row r="66" spans="1:6" ht="15.75">
      <c r="A66" s="1" t="s">
        <v>25</v>
      </c>
      <c r="B66" s="3">
        <v>628</v>
      </c>
      <c r="C66" s="19">
        <v>42710.400694444441</v>
      </c>
      <c r="D66" s="5">
        <v>42919.409722222219</v>
      </c>
      <c r="E66" s="6" t="s">
        <v>73</v>
      </c>
      <c r="F66" s="11">
        <v>680</v>
      </c>
    </row>
    <row r="67" spans="1:6" ht="15.75">
      <c r="A67" s="1" t="s">
        <v>25</v>
      </c>
      <c r="B67" s="3">
        <v>629</v>
      </c>
      <c r="C67" s="19">
        <v>42710.404861111114</v>
      </c>
      <c r="D67" s="5">
        <v>42737.419444444444</v>
      </c>
      <c r="E67" s="6" t="s">
        <v>73</v>
      </c>
      <c r="F67" s="11">
        <v>30</v>
      </c>
    </row>
    <row r="68" spans="1:6" ht="15.75">
      <c r="A68" s="1" t="s">
        <v>31</v>
      </c>
      <c r="B68" s="3">
        <v>635</v>
      </c>
      <c r="C68" s="19">
        <v>42713.468055555553</v>
      </c>
      <c r="D68" s="5">
        <v>42737.419444444444</v>
      </c>
      <c r="E68" s="6" t="s">
        <v>73</v>
      </c>
      <c r="F68" s="11">
        <v>120</v>
      </c>
    </row>
    <row r="69" spans="1:6" ht="15.75">
      <c r="A69" s="1" t="s">
        <v>36</v>
      </c>
      <c r="B69" s="3">
        <v>636</v>
      </c>
      <c r="C69" s="19">
        <v>42713.469444444447</v>
      </c>
      <c r="D69" s="5">
        <v>42737.419444444444</v>
      </c>
      <c r="E69" s="6" t="s">
        <v>73</v>
      </c>
      <c r="F69" s="11">
        <v>60</v>
      </c>
    </row>
    <row r="70" spans="1:6" ht="15.75">
      <c r="A70" s="1" t="s">
        <v>36</v>
      </c>
      <c r="B70" s="3">
        <v>639</v>
      </c>
      <c r="C70" s="19">
        <v>42719.452777777777</v>
      </c>
      <c r="D70" s="5">
        <v>42737.419444444444</v>
      </c>
      <c r="E70" s="6" t="s">
        <v>73</v>
      </c>
      <c r="F70" s="11">
        <v>60</v>
      </c>
    </row>
    <row r="71" spans="1:6" ht="15.75">
      <c r="A71" s="1" t="s">
        <v>36</v>
      </c>
      <c r="B71" s="3">
        <v>643</v>
      </c>
      <c r="C71" s="19">
        <v>42723.423611111109</v>
      </c>
      <c r="D71" s="5">
        <v>42737.419444444444</v>
      </c>
      <c r="E71" s="6" t="s">
        <v>73</v>
      </c>
      <c r="F71" s="11">
        <v>90</v>
      </c>
    </row>
    <row r="72" spans="1:6" ht="15.75">
      <c r="A72" s="1" t="s">
        <v>25</v>
      </c>
      <c r="B72" s="3">
        <v>644</v>
      </c>
      <c r="C72" s="19">
        <v>42724.390972222223</v>
      </c>
      <c r="D72" s="5">
        <v>42737.419444444444</v>
      </c>
      <c r="E72" s="6" t="s">
        <v>73</v>
      </c>
      <c r="F72" s="11">
        <v>30</v>
      </c>
    </row>
    <row r="73" spans="1:6" ht="15.75">
      <c r="A73" s="1" t="s">
        <v>25</v>
      </c>
      <c r="B73" s="3">
        <v>646</v>
      </c>
      <c r="C73" s="19">
        <v>42725.415277777778</v>
      </c>
      <c r="D73" s="5">
        <v>42737.419444444444</v>
      </c>
      <c r="E73" s="6" t="s">
        <v>73</v>
      </c>
      <c r="F73" s="11">
        <v>60</v>
      </c>
    </row>
    <row r="74" spans="1:6" ht="15.75">
      <c r="A74" s="1" t="s">
        <v>31</v>
      </c>
      <c r="B74" s="3">
        <v>651</v>
      </c>
      <c r="C74" s="19">
        <v>42727.526388888888</v>
      </c>
      <c r="D74" s="5">
        <v>42737.419444444444</v>
      </c>
      <c r="E74" s="6" t="s">
        <v>73</v>
      </c>
      <c r="F74" s="11">
        <v>120</v>
      </c>
    </row>
    <row r="75" spans="1:6" ht="15.75">
      <c r="A75" s="1" t="s">
        <v>36</v>
      </c>
      <c r="B75" s="3">
        <v>652</v>
      </c>
      <c r="C75" s="19">
        <v>42730.605555555558</v>
      </c>
      <c r="D75" s="5">
        <v>42781.694444444445</v>
      </c>
      <c r="E75" s="6" t="s">
        <v>73</v>
      </c>
      <c r="F75" s="11">
        <v>60</v>
      </c>
    </row>
    <row r="76" spans="1:6" ht="15.75">
      <c r="A76" s="1" t="s">
        <v>31</v>
      </c>
      <c r="B76" s="3">
        <v>655</v>
      </c>
      <c r="C76" s="19">
        <v>42731.481249999997</v>
      </c>
      <c r="D76" s="5">
        <v>42737.419444444444</v>
      </c>
      <c r="E76" s="6" t="s">
        <v>73</v>
      </c>
      <c r="F76" s="11">
        <v>30</v>
      </c>
    </row>
    <row r="77" spans="1:6" ht="15.75">
      <c r="A77" s="1" t="s">
        <v>31</v>
      </c>
      <c r="B77" s="3">
        <v>657</v>
      </c>
      <c r="C77" s="19">
        <v>42732.440972222219</v>
      </c>
      <c r="D77" s="5">
        <v>42758.459722222222</v>
      </c>
      <c r="E77" s="6" t="s">
        <v>73</v>
      </c>
      <c r="F77" s="11">
        <v>130</v>
      </c>
    </row>
    <row r="78" spans="1:6" ht="15.75">
      <c r="A78" s="1" t="s">
        <v>40</v>
      </c>
      <c r="B78" s="3">
        <v>658</v>
      </c>
      <c r="C78" s="19">
        <v>42732.638194444444</v>
      </c>
      <c r="D78" s="5">
        <v>42767.429861111108</v>
      </c>
      <c r="E78" s="6" t="s">
        <v>73</v>
      </c>
      <c r="F78" s="11">
        <v>90</v>
      </c>
    </row>
    <row r="79" spans="1:6" ht="15.75">
      <c r="A79" s="1" t="s">
        <v>25</v>
      </c>
      <c r="B79" s="3">
        <v>660</v>
      </c>
      <c r="C79" s="19">
        <v>42733.561111111114</v>
      </c>
      <c r="D79" s="5">
        <v>42767.429861111108</v>
      </c>
      <c r="E79" s="6" t="s">
        <v>73</v>
      </c>
      <c r="F79" s="11">
        <v>150</v>
      </c>
    </row>
    <row r="80" spans="1:6" ht="15.75">
      <c r="A80" s="1" t="s">
        <v>36</v>
      </c>
      <c r="B80" s="3">
        <v>671</v>
      </c>
      <c r="C80" s="20">
        <v>42748.404166666667</v>
      </c>
      <c r="D80" s="5">
        <v>42919.409722222219</v>
      </c>
      <c r="E80" s="6" t="s">
        <v>73</v>
      </c>
      <c r="F80" s="11">
        <v>270</v>
      </c>
    </row>
    <row r="81" spans="1:6" ht="15.75">
      <c r="A81" s="1" t="s">
        <v>25</v>
      </c>
      <c r="B81" s="3">
        <v>673</v>
      </c>
      <c r="C81" s="20">
        <v>42751.719444444447</v>
      </c>
      <c r="D81" s="5">
        <v>42797.425694444442</v>
      </c>
      <c r="E81" s="6" t="s">
        <v>73</v>
      </c>
      <c r="F81" s="11">
        <v>1920</v>
      </c>
    </row>
    <row r="82" spans="1:6" ht="15.75">
      <c r="A82" s="1" t="s">
        <v>31</v>
      </c>
      <c r="B82" s="3">
        <v>674</v>
      </c>
      <c r="C82" s="20">
        <v>42752.395833333336</v>
      </c>
      <c r="D82" s="5">
        <v>42797.425694444442</v>
      </c>
      <c r="E82" s="6" t="s">
        <v>73</v>
      </c>
      <c r="F82" s="11">
        <v>150</v>
      </c>
    </row>
    <row r="83" spans="1:6" ht="15.75">
      <c r="A83" s="1" t="s">
        <v>36</v>
      </c>
      <c r="B83" s="3">
        <v>677</v>
      </c>
      <c r="C83" s="20">
        <v>42759.576388888891</v>
      </c>
      <c r="D83" s="5">
        <v>42767.429861111108</v>
      </c>
      <c r="E83" s="6" t="s">
        <v>73</v>
      </c>
      <c r="F83" s="11">
        <v>90</v>
      </c>
    </row>
    <row r="84" spans="1:6" ht="15.75">
      <c r="A84" s="1" t="s">
        <v>25</v>
      </c>
      <c r="B84" s="3">
        <v>682</v>
      </c>
      <c r="C84" s="21">
        <v>42769.699305555558</v>
      </c>
      <c r="D84" s="5">
        <v>42821.449305555558</v>
      </c>
      <c r="E84" s="6" t="s">
        <v>73</v>
      </c>
      <c r="F84" s="11">
        <v>240</v>
      </c>
    </row>
    <row r="85" spans="1:6" ht="15.75">
      <c r="A85" s="1" t="s">
        <v>25</v>
      </c>
      <c r="B85" s="3">
        <v>684</v>
      </c>
      <c r="C85" s="21">
        <v>42774.429166666669</v>
      </c>
      <c r="D85" s="5">
        <v>42797.425694444442</v>
      </c>
      <c r="E85" s="6" t="s">
        <v>73</v>
      </c>
      <c r="F85" s="11">
        <v>30</v>
      </c>
    </row>
    <row r="86" spans="1:6" ht="15.75">
      <c r="A86" s="1" t="s">
        <v>40</v>
      </c>
      <c r="B86" s="3">
        <v>693</v>
      </c>
      <c r="C86" s="21">
        <v>42779.603472222225</v>
      </c>
      <c r="D86" s="5">
        <v>42831.427777777775</v>
      </c>
      <c r="E86" s="6" t="s">
        <v>73</v>
      </c>
      <c r="F86" s="11">
        <v>30</v>
      </c>
    </row>
    <row r="87" spans="1:6" ht="15.75">
      <c r="A87" s="1" t="s">
        <v>36</v>
      </c>
      <c r="B87" s="3">
        <v>695</v>
      </c>
      <c r="C87" s="21">
        <v>42780.412499999999</v>
      </c>
      <c r="D87" s="5">
        <v>42797.425694444442</v>
      </c>
      <c r="E87" s="6" t="s">
        <v>73</v>
      </c>
      <c r="F87" s="11">
        <v>30</v>
      </c>
    </row>
    <row r="88" spans="1:6" ht="15.75">
      <c r="A88" s="1" t="s">
        <v>36</v>
      </c>
      <c r="B88" s="3">
        <v>700</v>
      </c>
      <c r="C88" s="21">
        <v>42781.583333333336</v>
      </c>
      <c r="D88" s="5">
        <v>42797.425694444442</v>
      </c>
      <c r="E88" s="6" t="s">
        <v>73</v>
      </c>
      <c r="F88" s="11">
        <v>90</v>
      </c>
    </row>
    <row r="89" spans="1:6" ht="15.75">
      <c r="A89" s="1" t="s">
        <v>49</v>
      </c>
      <c r="B89" s="3">
        <v>704</v>
      </c>
      <c r="C89" s="21">
        <v>42786.414583333331</v>
      </c>
      <c r="D89" s="5">
        <v>42802.607638888891</v>
      </c>
      <c r="E89" s="6" t="s">
        <v>73</v>
      </c>
      <c r="F89" s="11">
        <v>60</v>
      </c>
    </row>
    <row r="90" spans="1:6" ht="15.75">
      <c r="A90" s="1" t="s">
        <v>36</v>
      </c>
      <c r="B90" s="3">
        <v>706</v>
      </c>
      <c r="C90" s="21">
        <v>42786.594444444447</v>
      </c>
      <c r="D90" s="5">
        <v>42831.427777777775</v>
      </c>
      <c r="E90" s="6" t="s">
        <v>73</v>
      </c>
      <c r="F90" s="11">
        <v>120</v>
      </c>
    </row>
    <row r="91" spans="1:6" ht="15.75">
      <c r="A91" s="1" t="s">
        <v>36</v>
      </c>
      <c r="B91" s="3">
        <v>707</v>
      </c>
      <c r="C91" s="21">
        <v>42786.697916666664</v>
      </c>
      <c r="D91" s="5">
        <v>42867.402083333334</v>
      </c>
      <c r="E91" s="6" t="s">
        <v>73</v>
      </c>
      <c r="F91" s="11">
        <v>80</v>
      </c>
    </row>
    <row r="92" spans="1:6" ht="15.75">
      <c r="A92" s="1" t="s">
        <v>25</v>
      </c>
      <c r="B92" s="3">
        <v>708</v>
      </c>
      <c r="C92" s="21">
        <v>42787.396527777775</v>
      </c>
      <c r="D92" s="5">
        <v>42831.427777777775</v>
      </c>
      <c r="E92" s="6" t="s">
        <v>73</v>
      </c>
      <c r="F92" s="11">
        <v>50</v>
      </c>
    </row>
    <row r="93" spans="1:6" ht="15.75">
      <c r="A93" s="1" t="s">
        <v>36</v>
      </c>
      <c r="B93" s="3">
        <v>714</v>
      </c>
      <c r="C93" s="21">
        <v>42789.697916666664</v>
      </c>
      <c r="D93" s="5">
        <v>42831.427777777775</v>
      </c>
      <c r="E93" s="6" t="s">
        <v>73</v>
      </c>
      <c r="F93" s="11">
        <v>480</v>
      </c>
    </row>
    <row r="94" spans="1:6" ht="15.75">
      <c r="A94" s="1" t="s">
        <v>36</v>
      </c>
      <c r="B94" s="3">
        <v>715</v>
      </c>
      <c r="C94" s="22">
        <v>42796.374305555553</v>
      </c>
      <c r="D94" s="5">
        <v>42831.427777777775</v>
      </c>
      <c r="E94" s="6" t="s">
        <v>73</v>
      </c>
      <c r="F94" s="11">
        <v>60</v>
      </c>
    </row>
    <row r="95" spans="1:6" ht="15.75">
      <c r="A95" s="1" t="s">
        <v>40</v>
      </c>
      <c r="B95" s="3">
        <v>717</v>
      </c>
      <c r="C95" s="22">
        <v>42796.699305555558</v>
      </c>
      <c r="D95" s="5">
        <v>42928.599305555559</v>
      </c>
      <c r="E95" s="6" t="s">
        <v>73</v>
      </c>
      <c r="F95" s="11">
        <v>13620</v>
      </c>
    </row>
    <row r="96" spans="1:6" ht="15.75">
      <c r="A96" s="1" t="s">
        <v>31</v>
      </c>
      <c r="B96" s="3">
        <v>722</v>
      </c>
      <c r="C96" s="22">
        <v>42800.399305555555</v>
      </c>
      <c r="D96" s="5">
        <v>42831.427777777775</v>
      </c>
      <c r="E96" s="6" t="s">
        <v>73</v>
      </c>
      <c r="F96" s="11">
        <v>60</v>
      </c>
    </row>
    <row r="97" spans="1:6" ht="15.75">
      <c r="A97" s="1" t="s">
        <v>31</v>
      </c>
      <c r="B97" s="3">
        <v>731</v>
      </c>
      <c r="C97" s="22">
        <v>42807.459027777775</v>
      </c>
      <c r="D97" s="5">
        <v>42831.427777777775</v>
      </c>
      <c r="E97" s="6" t="s">
        <v>73</v>
      </c>
      <c r="F97" s="11">
        <v>60</v>
      </c>
    </row>
    <row r="98" spans="1:6" ht="15.75">
      <c r="A98" s="1" t="s">
        <v>25</v>
      </c>
      <c r="B98" s="3">
        <v>740</v>
      </c>
      <c r="C98" s="22">
        <v>42818.629166666666</v>
      </c>
      <c r="D98" s="5">
        <v>42867.402083333334</v>
      </c>
      <c r="E98" s="6" t="s">
        <v>73</v>
      </c>
      <c r="F98" s="11">
        <v>510</v>
      </c>
    </row>
    <row r="99" spans="1:6" ht="15.75">
      <c r="A99" s="1" t="s">
        <v>31</v>
      </c>
      <c r="B99" s="3">
        <v>741</v>
      </c>
      <c r="C99" s="22">
        <v>42821.561805555553</v>
      </c>
      <c r="D99" s="5">
        <v>42919.636805555558</v>
      </c>
      <c r="E99" s="6" t="s">
        <v>73</v>
      </c>
      <c r="F99" s="11">
        <v>1080</v>
      </c>
    </row>
    <row r="100" spans="1:6" ht="15.75">
      <c r="A100" s="1" t="s">
        <v>25</v>
      </c>
      <c r="B100" s="3">
        <v>744</v>
      </c>
      <c r="C100" s="22">
        <v>42825.679166666669</v>
      </c>
      <c r="D100" s="5">
        <v>42867.402083333334</v>
      </c>
      <c r="E100" s="6" t="s">
        <v>73</v>
      </c>
      <c r="F100" s="11">
        <v>240</v>
      </c>
    </row>
    <row r="101" spans="1:6" ht="15.75">
      <c r="A101" s="1" t="s">
        <v>31</v>
      </c>
      <c r="B101" s="3">
        <v>745</v>
      </c>
      <c r="C101" s="23">
        <v>42829.345833333333</v>
      </c>
      <c r="D101" s="5">
        <v>42831.427777777775</v>
      </c>
      <c r="E101" s="6" t="s">
        <v>73</v>
      </c>
      <c r="F101" s="11">
        <v>20</v>
      </c>
    </row>
    <row r="102" spans="1:6" ht="15.75">
      <c r="A102" s="1" t="s">
        <v>31</v>
      </c>
      <c r="B102" s="3">
        <v>746</v>
      </c>
      <c r="C102" s="23">
        <v>42832.430555555555</v>
      </c>
      <c r="D102" s="5">
        <v>42867.402083333334</v>
      </c>
      <c r="E102" s="6" t="s">
        <v>73</v>
      </c>
      <c r="F102" s="11">
        <v>240</v>
      </c>
    </row>
    <row r="103" spans="1:6" ht="15.75">
      <c r="A103" s="1" t="s">
        <v>37</v>
      </c>
      <c r="B103" s="3">
        <v>751</v>
      </c>
      <c r="C103" s="23">
        <v>42843.379861111112</v>
      </c>
      <c r="D103" s="5">
        <v>42919.409722222219</v>
      </c>
      <c r="E103" s="6" t="s">
        <v>73</v>
      </c>
      <c r="F103" s="11">
        <v>240</v>
      </c>
    </row>
    <row r="104" spans="1:6" ht="15.75">
      <c r="A104" s="1" t="s">
        <v>37</v>
      </c>
      <c r="B104" s="3">
        <v>752</v>
      </c>
      <c r="C104" s="23">
        <v>42843.413888888892</v>
      </c>
      <c r="D104" s="5">
        <v>42919.409722222219</v>
      </c>
      <c r="E104" s="6" t="s">
        <v>73</v>
      </c>
      <c r="F104" s="11">
        <v>240</v>
      </c>
    </row>
    <row r="105" spans="1:6" ht="15.75">
      <c r="A105" s="1" t="s">
        <v>37</v>
      </c>
      <c r="B105" s="3">
        <v>759</v>
      </c>
      <c r="C105" s="23">
        <v>42845.397222222222</v>
      </c>
      <c r="D105" s="5">
        <v>42867.402083333334</v>
      </c>
      <c r="E105" s="6" t="s">
        <v>73</v>
      </c>
      <c r="F105" s="11">
        <v>30</v>
      </c>
    </row>
    <row r="106" spans="1:6" ht="15.75">
      <c r="A106" s="1" t="s">
        <v>36</v>
      </c>
      <c r="B106" s="3">
        <v>764</v>
      </c>
      <c r="C106" s="23">
        <v>42849.40902777778</v>
      </c>
      <c r="D106" s="5">
        <v>42867.402083333334</v>
      </c>
      <c r="E106" s="6" t="s">
        <v>73</v>
      </c>
      <c r="F106" s="11">
        <v>15</v>
      </c>
    </row>
    <row r="107" spans="1:6" ht="15.75">
      <c r="A107" s="1" t="s">
        <v>37</v>
      </c>
      <c r="B107" s="3">
        <v>766</v>
      </c>
      <c r="C107" s="23">
        <v>42849.434027777781</v>
      </c>
      <c r="D107" s="5">
        <v>42919.409722222219</v>
      </c>
      <c r="E107" s="6" t="s">
        <v>73</v>
      </c>
      <c r="F107" s="11">
        <v>435</v>
      </c>
    </row>
    <row r="108" spans="1:6" ht="15.75">
      <c r="A108" s="1" t="s">
        <v>36</v>
      </c>
      <c r="B108" s="3">
        <v>768</v>
      </c>
      <c r="C108" s="23">
        <v>42852.367361111108</v>
      </c>
      <c r="D108" s="5">
        <v>42867.402083333334</v>
      </c>
      <c r="E108" s="6" t="s">
        <v>73</v>
      </c>
      <c r="F108" s="11">
        <v>110</v>
      </c>
    </row>
    <row r="109" spans="1:6" ht="15.75">
      <c r="A109" s="1" t="s">
        <v>37</v>
      </c>
      <c r="B109" s="3">
        <v>770</v>
      </c>
      <c r="C109" s="24">
        <v>42857.4</v>
      </c>
      <c r="D109" s="5">
        <v>42867.402083333334</v>
      </c>
      <c r="E109" s="6" t="s">
        <v>73</v>
      </c>
      <c r="F109" s="11">
        <v>30</v>
      </c>
    </row>
    <row r="110" spans="1:6" ht="15.75">
      <c r="A110" s="1" t="s">
        <v>36</v>
      </c>
      <c r="B110" s="3">
        <v>771</v>
      </c>
      <c r="C110" s="24">
        <v>42859.449305555558</v>
      </c>
      <c r="D110" s="5">
        <v>42867.402083333334</v>
      </c>
      <c r="E110" s="6" t="s">
        <v>73</v>
      </c>
      <c r="F110" s="11">
        <v>80</v>
      </c>
    </row>
    <row r="111" spans="1:6" ht="15.75">
      <c r="A111" s="1" t="s">
        <v>36</v>
      </c>
      <c r="B111" s="3">
        <v>776</v>
      </c>
      <c r="C111" s="24">
        <v>42866.392361111109</v>
      </c>
      <c r="D111" s="5">
        <v>42919.409722222219</v>
      </c>
      <c r="E111" s="6" t="s">
        <v>73</v>
      </c>
      <c r="F111" s="11">
        <v>90</v>
      </c>
    </row>
    <row r="112" spans="1:6" ht="15.75">
      <c r="A112" s="1" t="s">
        <v>36</v>
      </c>
      <c r="B112" s="3">
        <v>778</v>
      </c>
      <c r="C112" s="24">
        <v>42867.760416666664</v>
      </c>
      <c r="D112" s="5">
        <v>42919.409722222219</v>
      </c>
      <c r="E112" s="6" t="s">
        <v>73</v>
      </c>
      <c r="F112" s="11">
        <v>360</v>
      </c>
    </row>
    <row r="113" spans="1:6" ht="15.75">
      <c r="A113" s="1" t="s">
        <v>31</v>
      </c>
      <c r="B113" s="3">
        <v>779</v>
      </c>
      <c r="C113" s="24">
        <v>42870.461805555555</v>
      </c>
      <c r="D113" s="5">
        <v>42919.409722222219</v>
      </c>
      <c r="E113" s="6" t="s">
        <v>73</v>
      </c>
      <c r="F113" s="11">
        <v>30</v>
      </c>
    </row>
    <row r="114" spans="1:6" ht="15.75">
      <c r="A114" s="1" t="s">
        <v>31</v>
      </c>
      <c r="B114" s="3">
        <v>782</v>
      </c>
      <c r="C114" s="24">
        <v>42877.622916666667</v>
      </c>
      <c r="D114" s="5">
        <v>42921.393055555556</v>
      </c>
      <c r="E114" s="6" t="s">
        <v>73</v>
      </c>
      <c r="F114" s="11">
        <v>960</v>
      </c>
    </row>
    <row r="115" spans="1:6" ht="15.75">
      <c r="A115" s="1" t="s">
        <v>40</v>
      </c>
      <c r="B115" s="3">
        <v>786</v>
      </c>
      <c r="C115" s="25">
        <v>42887.490972222222</v>
      </c>
      <c r="D115" s="5">
        <v>42916.574305555558</v>
      </c>
      <c r="E115" s="6" t="s">
        <v>73</v>
      </c>
      <c r="F115" s="11">
        <v>740</v>
      </c>
    </row>
    <row r="116" spans="1:6" ht="15.75">
      <c r="A116" s="1" t="s">
        <v>25</v>
      </c>
      <c r="B116" s="3">
        <v>787</v>
      </c>
      <c r="C116" s="25">
        <v>42891.383333333331</v>
      </c>
      <c r="D116" s="5">
        <v>42919.409722222219</v>
      </c>
      <c r="E116" s="6" t="s">
        <v>73</v>
      </c>
      <c r="F116" s="11">
        <v>30</v>
      </c>
    </row>
    <row r="117" spans="1:6" ht="15.75">
      <c r="A117" s="1" t="s">
        <v>44</v>
      </c>
      <c r="B117" s="3">
        <v>788</v>
      </c>
      <c r="C117" s="25">
        <v>42892.465277777781</v>
      </c>
      <c r="D117" s="5">
        <v>42920.373611111114</v>
      </c>
      <c r="E117" s="6" t="s">
        <v>73</v>
      </c>
      <c r="F117" s="11">
        <v>20</v>
      </c>
    </row>
    <row r="118" spans="1:6" ht="15.75">
      <c r="A118" s="1" t="s">
        <v>25</v>
      </c>
      <c r="B118" s="3">
        <v>789</v>
      </c>
      <c r="C118" s="25">
        <v>42893.367361111108</v>
      </c>
      <c r="D118" s="5">
        <v>42926.474305555559</v>
      </c>
      <c r="E118" s="6" t="s">
        <v>73</v>
      </c>
      <c r="F118" s="11">
        <v>495</v>
      </c>
    </row>
    <row r="119" spans="1:6" ht="15.75">
      <c r="A119" s="1" t="s">
        <v>25</v>
      </c>
      <c r="B119" s="3">
        <v>491</v>
      </c>
      <c r="C119" s="4">
        <v>42541.561111111114</v>
      </c>
      <c r="D119" s="5">
        <v>42584.35833333333</v>
      </c>
      <c r="E119" s="6" t="s">
        <v>72</v>
      </c>
      <c r="F119" s="11">
        <v>210</v>
      </c>
    </row>
    <row r="120" spans="1:6" ht="15.75">
      <c r="A120" s="1" t="s">
        <v>25</v>
      </c>
      <c r="B120" s="3">
        <v>492</v>
      </c>
      <c r="C120" s="4">
        <v>42541.564583333333</v>
      </c>
      <c r="D120" s="5">
        <v>42552.443749999999</v>
      </c>
      <c r="E120" s="6" t="s">
        <v>72</v>
      </c>
      <c r="F120" s="11">
        <v>300</v>
      </c>
    </row>
    <row r="121" spans="1:6" ht="15.75">
      <c r="A121" s="1" t="s">
        <v>31</v>
      </c>
      <c r="B121" s="3">
        <v>496</v>
      </c>
      <c r="C121" s="4">
        <v>42544.693055555559</v>
      </c>
      <c r="D121" s="5">
        <v>42584.35833333333</v>
      </c>
      <c r="E121" s="6" t="s">
        <v>72</v>
      </c>
      <c r="F121" s="11">
        <v>120</v>
      </c>
    </row>
    <row r="122" spans="1:6" ht="15.75">
      <c r="A122" s="1" t="s">
        <v>37</v>
      </c>
      <c r="B122" s="3">
        <v>501</v>
      </c>
      <c r="C122" s="4">
        <v>42551.504166666666</v>
      </c>
      <c r="D122" s="5">
        <v>42618.424305555556</v>
      </c>
      <c r="E122" s="6" t="s">
        <v>72</v>
      </c>
      <c r="F122" s="11">
        <v>180</v>
      </c>
    </row>
    <row r="123" spans="1:6" ht="15.75">
      <c r="A123" s="1" t="s">
        <v>36</v>
      </c>
      <c r="B123" s="3">
        <v>516</v>
      </c>
      <c r="C123" s="14">
        <v>42566.565972222219</v>
      </c>
      <c r="D123" s="5">
        <v>42584.35833333333</v>
      </c>
      <c r="E123" s="6" t="s">
        <v>72</v>
      </c>
      <c r="F123" s="11">
        <v>480</v>
      </c>
    </row>
    <row r="124" spans="1:6" ht="15.75">
      <c r="A124" s="1" t="s">
        <v>31</v>
      </c>
      <c r="B124" s="3">
        <v>533</v>
      </c>
      <c r="C124" s="15">
        <v>42598.705555555556</v>
      </c>
      <c r="D124" s="5">
        <v>42618.424305555556</v>
      </c>
      <c r="E124" s="6" t="s">
        <v>72</v>
      </c>
      <c r="F124" s="11">
        <v>90</v>
      </c>
    </row>
    <row r="125" spans="1:6" ht="15.75">
      <c r="A125" s="1" t="s">
        <v>37</v>
      </c>
      <c r="B125" s="3">
        <v>539</v>
      </c>
      <c r="C125" s="15">
        <v>42606.427083333336</v>
      </c>
      <c r="D125" s="5">
        <v>42618.424305555556</v>
      </c>
      <c r="E125" s="6" t="s">
        <v>72</v>
      </c>
      <c r="F125" s="11">
        <v>420</v>
      </c>
    </row>
    <row r="126" spans="1:6" ht="15.75">
      <c r="A126" s="1" t="s">
        <v>37</v>
      </c>
      <c r="B126" s="3">
        <v>541</v>
      </c>
      <c r="C126" s="15">
        <v>42608.393055555556</v>
      </c>
      <c r="D126" s="5">
        <v>42646.609722222223</v>
      </c>
      <c r="E126" s="6" t="s">
        <v>72</v>
      </c>
      <c r="F126" s="11">
        <v>120</v>
      </c>
    </row>
    <row r="127" spans="1:6" ht="15.75">
      <c r="A127" s="1" t="s">
        <v>31</v>
      </c>
      <c r="B127" s="3">
        <v>549</v>
      </c>
      <c r="C127" s="16">
        <v>42619.759722222225</v>
      </c>
      <c r="D127" s="5">
        <v>42646.609722222223</v>
      </c>
      <c r="E127" s="6" t="s">
        <v>72</v>
      </c>
      <c r="F127" s="11">
        <v>60</v>
      </c>
    </row>
    <row r="128" spans="1:6" ht="15.75">
      <c r="A128" s="1" t="s">
        <v>31</v>
      </c>
      <c r="B128" s="3">
        <v>551</v>
      </c>
      <c r="C128" s="16">
        <v>42622.477777777778</v>
      </c>
      <c r="D128" s="5">
        <v>42646.609722222223</v>
      </c>
      <c r="E128" s="6" t="s">
        <v>72</v>
      </c>
      <c r="F128" s="11">
        <v>360</v>
      </c>
    </row>
    <row r="129" spans="1:6" ht="15.75">
      <c r="A129" s="1" t="s">
        <v>46</v>
      </c>
      <c r="B129" s="3">
        <v>555</v>
      </c>
      <c r="C129" s="16">
        <v>42628.620833333334</v>
      </c>
      <c r="D129" s="5">
        <v>42867.402083333334</v>
      </c>
      <c r="E129" s="6" t="s">
        <v>72</v>
      </c>
      <c r="F129" s="11">
        <v>2100</v>
      </c>
    </row>
    <row r="130" spans="1:6" ht="15.75">
      <c r="A130" s="1" t="s">
        <v>25</v>
      </c>
      <c r="B130" s="3">
        <v>562</v>
      </c>
      <c r="C130" s="16">
        <v>42632.409722222219</v>
      </c>
      <c r="D130" s="5">
        <v>42648.584722222222</v>
      </c>
      <c r="E130" s="6" t="s">
        <v>72</v>
      </c>
      <c r="F130" s="11">
        <v>180</v>
      </c>
    </row>
    <row r="131" spans="1:6" ht="15.75">
      <c r="A131" s="1" t="s">
        <v>37</v>
      </c>
      <c r="B131" s="3">
        <v>579</v>
      </c>
      <c r="C131" s="17">
        <v>42656.443055555559</v>
      </c>
      <c r="D131" s="5">
        <v>42682.456944444442</v>
      </c>
      <c r="E131" s="6" t="s">
        <v>72</v>
      </c>
      <c r="F131" s="11">
        <v>240</v>
      </c>
    </row>
    <row r="132" spans="1:6" ht="15.75">
      <c r="A132" s="1" t="s">
        <v>37</v>
      </c>
      <c r="B132" s="3">
        <v>606</v>
      </c>
      <c r="C132" s="18">
        <v>42684.623611111114</v>
      </c>
      <c r="D132" s="5">
        <v>42737.419444444444</v>
      </c>
      <c r="E132" s="6" t="s">
        <v>72</v>
      </c>
      <c r="F132" s="11">
        <v>540</v>
      </c>
    </row>
    <row r="133" spans="1:6" ht="15.75">
      <c r="A133" s="1" t="s">
        <v>37</v>
      </c>
      <c r="B133" s="3">
        <v>637</v>
      </c>
      <c r="C133" s="19">
        <v>42717.404166666667</v>
      </c>
      <c r="D133" s="5">
        <v>42919.409722222219</v>
      </c>
      <c r="E133" s="6" t="s">
        <v>72</v>
      </c>
      <c r="F133" s="11">
        <v>578</v>
      </c>
    </row>
    <row r="134" spans="1:6" ht="15.75">
      <c r="A134" s="1" t="s">
        <v>31</v>
      </c>
      <c r="B134" s="3">
        <v>641</v>
      </c>
      <c r="C134" s="19">
        <v>42723.413194444445</v>
      </c>
      <c r="D134" s="5">
        <v>42797.425694444442</v>
      </c>
      <c r="E134" s="6" t="s">
        <v>72</v>
      </c>
      <c r="F134" s="11">
        <v>2250</v>
      </c>
    </row>
    <row r="135" spans="1:6" ht="15.75">
      <c r="A135" s="1" t="s">
        <v>37</v>
      </c>
      <c r="B135" s="3">
        <v>662</v>
      </c>
      <c r="C135" s="20">
        <v>42738.6</v>
      </c>
      <c r="D135" s="5">
        <v>42894.413888888892</v>
      </c>
      <c r="E135" s="6" t="s">
        <v>72</v>
      </c>
      <c r="F135" s="11">
        <v>630</v>
      </c>
    </row>
    <row r="136" spans="1:6" ht="15.75">
      <c r="A136" s="1" t="s">
        <v>37</v>
      </c>
      <c r="B136" s="3">
        <v>663</v>
      </c>
      <c r="C136" s="20">
        <v>42739.404861111114</v>
      </c>
      <c r="D136" s="5">
        <v>42767.429861111108</v>
      </c>
      <c r="E136" s="6" t="s">
        <v>72</v>
      </c>
      <c r="F136" s="11">
        <v>90</v>
      </c>
    </row>
    <row r="137" spans="1:6" ht="15.75">
      <c r="A137" s="1" t="s">
        <v>25</v>
      </c>
      <c r="B137" s="3">
        <v>686</v>
      </c>
      <c r="C137" s="21">
        <v>42775.454861111109</v>
      </c>
      <c r="D137" s="5">
        <v>42797.425694444442</v>
      </c>
      <c r="E137" s="6" t="s">
        <v>72</v>
      </c>
      <c r="F137" s="11">
        <v>90</v>
      </c>
    </row>
    <row r="138" spans="1:6" ht="15.75">
      <c r="A138" s="1" t="s">
        <v>40</v>
      </c>
      <c r="B138" s="3">
        <v>691</v>
      </c>
      <c r="C138" s="21">
        <v>42779.479166666664</v>
      </c>
      <c r="D138" s="5">
        <v>42921.602083333331</v>
      </c>
      <c r="E138" s="6" t="s">
        <v>72</v>
      </c>
      <c r="F138" s="11">
        <v>780</v>
      </c>
    </row>
    <row r="139" spans="1:6" ht="15.75">
      <c r="A139" s="1" t="s">
        <v>46</v>
      </c>
      <c r="B139" s="3">
        <v>718</v>
      </c>
      <c r="C139" s="22">
        <v>42797.364583333336</v>
      </c>
      <c r="D139" s="5">
        <v>42831.427777777775</v>
      </c>
      <c r="E139" s="6" t="s">
        <v>72</v>
      </c>
      <c r="F139" s="11">
        <v>90</v>
      </c>
    </row>
    <row r="140" spans="1:6" ht="15.75">
      <c r="A140" s="1" t="s">
        <v>36</v>
      </c>
      <c r="B140" s="3">
        <v>724</v>
      </c>
      <c r="C140" s="22">
        <v>42801.623611111114</v>
      </c>
      <c r="D140" s="5">
        <v>42831.427777777775</v>
      </c>
      <c r="E140" s="6" t="s">
        <v>72</v>
      </c>
      <c r="F140" s="11">
        <v>360</v>
      </c>
    </row>
    <row r="141" spans="1:6" ht="15.75">
      <c r="A141" s="1" t="s">
        <v>40</v>
      </c>
      <c r="B141" s="3">
        <v>763</v>
      </c>
      <c r="C141" s="23">
        <v>42849.364583333336</v>
      </c>
      <c r="D141" s="5">
        <v>42927.618055555555</v>
      </c>
      <c r="E141" s="6" t="s">
        <v>72</v>
      </c>
      <c r="F141" s="11">
        <v>782</v>
      </c>
    </row>
    <row r="142" spans="1:6" ht="15.75">
      <c r="A142" s="1" t="s">
        <v>25</v>
      </c>
      <c r="B142" s="3">
        <v>775</v>
      </c>
      <c r="C142" s="24">
        <v>42865.603472222225</v>
      </c>
      <c r="D142" s="5">
        <v>42919.409722222219</v>
      </c>
      <c r="E142" s="6" t="s">
        <v>72</v>
      </c>
      <c r="F142" s="11">
        <v>990</v>
      </c>
    </row>
    <row r="143" spans="1:6">
      <c r="E143" s="27">
        <f>COUNTIF(E2:E142, "Não")</f>
        <v>117</v>
      </c>
    </row>
    <row r="144" spans="1:6">
      <c r="E144" s="27">
        <f>COUNTIF(E2:E142, "Sim")</f>
        <v>24</v>
      </c>
    </row>
  </sheetData>
  <sortState ref="A2:F142">
    <sortCondition ref="E2:E294"/>
    <sortCondition ref="C2:C294"/>
  </sortState>
  <hyperlinks>
    <hyperlink ref="E143" r:id="rId1" display="https://exceljet.net/excel-functions/excel-countif-function"/>
    <hyperlink ref="E144" r:id="rId2" display="https://exceljet.net/excel-functions/excel-countif-function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2"/>
  <sheetViews>
    <sheetView tabSelected="1" workbookViewId="0">
      <selection activeCell="K1" sqref="K1"/>
    </sheetView>
  </sheetViews>
  <sheetFormatPr defaultRowHeight="15"/>
  <cols>
    <col min="1" max="1" width="13.28515625" bestFit="1" customWidth="1"/>
    <col min="3" max="3" width="15.85546875" bestFit="1" customWidth="1"/>
    <col min="4" max="4" width="14.85546875" bestFit="1" customWidth="1"/>
    <col min="5" max="5" width="17.5703125" bestFit="1" customWidth="1"/>
    <col min="6" max="6" width="22.140625" bestFit="1" customWidth="1"/>
    <col min="9" max="9" width="13.28515625" bestFit="1" customWidth="1"/>
    <col min="10" max="10" width="12.42578125" bestFit="1" customWidth="1"/>
  </cols>
  <sheetData>
    <row r="1" spans="1:14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24</v>
      </c>
      <c r="G1" s="28" t="s">
        <v>74</v>
      </c>
      <c r="H1" s="28" t="s">
        <v>75</v>
      </c>
      <c r="I1" s="28" t="s">
        <v>36</v>
      </c>
      <c r="J1" s="28" t="s">
        <v>37</v>
      </c>
      <c r="K1" s="28" t="s">
        <v>40</v>
      </c>
    </row>
    <row r="2" spans="1:14" ht="15.75">
      <c r="A2" s="1" t="s">
        <v>31</v>
      </c>
      <c r="B2" s="3">
        <v>502</v>
      </c>
      <c r="C2" s="4">
        <v>42551.624305555553</v>
      </c>
      <c r="D2" s="5">
        <v>42552.443749999999</v>
      </c>
      <c r="E2" s="6" t="s">
        <v>73</v>
      </c>
      <c r="F2" s="11">
        <v>120</v>
      </c>
      <c r="G2">
        <f>MEDIAN(F2:F45)</f>
        <v>120</v>
      </c>
      <c r="H2">
        <f>MEDIAN(F53:F77)</f>
        <v>60</v>
      </c>
      <c r="I2">
        <f>MEDIAN(F84:F106)</f>
        <v>90</v>
      </c>
      <c r="J2">
        <f>MEDIAN(F109:F126)</f>
        <v>135</v>
      </c>
      <c r="K2">
        <f>MEDIAN(F137:F140)</f>
        <v>415</v>
      </c>
    </row>
    <row r="3" spans="1:14" ht="15.75">
      <c r="A3" s="1" t="s">
        <v>31</v>
      </c>
      <c r="B3" s="3">
        <v>505</v>
      </c>
      <c r="C3" s="14">
        <v>42557.585416666669</v>
      </c>
      <c r="D3" s="5">
        <v>42584.35833333333</v>
      </c>
      <c r="E3" s="6" t="s">
        <v>73</v>
      </c>
      <c r="F3" s="11">
        <v>30</v>
      </c>
      <c r="G3">
        <f>MEDIAN(F46:F50)</f>
        <v>120</v>
      </c>
      <c r="H3">
        <f>MEDIAN(F78:F82)</f>
        <v>210</v>
      </c>
      <c r="I3">
        <f>MEDIAN(F107:F108)</f>
        <v>420</v>
      </c>
      <c r="J3">
        <f>MEDIAN(F127:F134)</f>
        <v>330</v>
      </c>
      <c r="K3">
        <f>MEDIAN(F141:F142)</f>
        <v>781</v>
      </c>
      <c r="M3">
        <v>120</v>
      </c>
      <c r="N3">
        <v>120</v>
      </c>
    </row>
    <row r="4" spans="1:14" ht="15.75">
      <c r="A4" s="1" t="s">
        <v>31</v>
      </c>
      <c r="B4" s="3">
        <v>506</v>
      </c>
      <c r="C4" s="14">
        <v>42558.613194444442</v>
      </c>
      <c r="D4" s="5">
        <v>42584.35833333333</v>
      </c>
      <c r="E4" s="6" t="s">
        <v>73</v>
      </c>
      <c r="F4" s="11">
        <v>150</v>
      </c>
      <c r="M4">
        <v>60</v>
      </c>
      <c r="N4">
        <v>210</v>
      </c>
    </row>
    <row r="5" spans="1:14" ht="15.75">
      <c r="A5" s="1" t="s">
        <v>31</v>
      </c>
      <c r="B5" s="3">
        <v>511</v>
      </c>
      <c r="C5" s="14">
        <v>42559.493055555555</v>
      </c>
      <c r="D5" s="5">
        <v>42618.424305555556</v>
      </c>
      <c r="E5" s="6" t="s">
        <v>73</v>
      </c>
      <c r="F5" s="11">
        <v>240</v>
      </c>
      <c r="M5">
        <v>90</v>
      </c>
      <c r="N5">
        <v>420</v>
      </c>
    </row>
    <row r="6" spans="1:14" ht="15.75">
      <c r="A6" s="1" t="s">
        <v>31</v>
      </c>
      <c r="B6" s="3">
        <v>515</v>
      </c>
      <c r="C6" s="14">
        <v>42564.470138888886</v>
      </c>
      <c r="D6" s="5">
        <v>42584.35833333333</v>
      </c>
      <c r="E6" s="6" t="s">
        <v>73</v>
      </c>
      <c r="F6" s="11">
        <v>120</v>
      </c>
      <c r="M6">
        <v>135</v>
      </c>
      <c r="N6">
        <v>330</v>
      </c>
    </row>
    <row r="7" spans="1:14" ht="15.75">
      <c r="A7" s="1" t="s">
        <v>31</v>
      </c>
      <c r="B7" s="3">
        <v>517</v>
      </c>
      <c r="C7" s="14">
        <v>42573.442361111112</v>
      </c>
      <c r="D7" s="5">
        <v>42584.35833333333</v>
      </c>
      <c r="E7" s="6" t="s">
        <v>73</v>
      </c>
      <c r="F7" s="11">
        <v>60</v>
      </c>
      <c r="M7">
        <v>415</v>
      </c>
      <c r="N7">
        <v>781</v>
      </c>
    </row>
    <row r="8" spans="1:14" ht="15.75">
      <c r="A8" s="1" t="s">
        <v>31</v>
      </c>
      <c r="B8" s="3">
        <v>521</v>
      </c>
      <c r="C8" s="15">
        <v>42583.404861111114</v>
      </c>
      <c r="D8" s="5">
        <v>42584.35833333333</v>
      </c>
      <c r="E8" s="6" t="s">
        <v>73</v>
      </c>
      <c r="F8" s="11">
        <v>60</v>
      </c>
    </row>
    <row r="9" spans="1:14" ht="15.75">
      <c r="A9" s="1" t="s">
        <v>31</v>
      </c>
      <c r="B9" s="3">
        <v>522</v>
      </c>
      <c r="C9" s="15">
        <v>42584.393750000003</v>
      </c>
      <c r="D9" s="5">
        <v>42618.424305555556</v>
      </c>
      <c r="E9" s="6" t="s">
        <v>73</v>
      </c>
      <c r="F9" s="11">
        <v>180</v>
      </c>
    </row>
    <row r="10" spans="1:14" ht="15.75">
      <c r="A10" s="1" t="s">
        <v>31</v>
      </c>
      <c r="B10" s="3">
        <v>525</v>
      </c>
      <c r="C10" s="15">
        <v>42587.482638888891</v>
      </c>
      <c r="D10" s="5">
        <v>42618.424305555556</v>
      </c>
      <c r="E10" s="6" t="s">
        <v>73</v>
      </c>
      <c r="F10" s="11">
        <v>30</v>
      </c>
    </row>
    <row r="11" spans="1:14" ht="15.75">
      <c r="A11" s="1" t="s">
        <v>31</v>
      </c>
      <c r="B11" s="3">
        <v>531</v>
      </c>
      <c r="C11" s="15">
        <v>42594.570138888892</v>
      </c>
      <c r="D11" s="5">
        <v>42618.424305555556</v>
      </c>
      <c r="E11" s="6" t="s">
        <v>73</v>
      </c>
      <c r="F11" s="11">
        <v>30</v>
      </c>
    </row>
    <row r="12" spans="1:14" ht="15.75">
      <c r="A12" s="1" t="s">
        <v>31</v>
      </c>
      <c r="B12" s="3">
        <v>532</v>
      </c>
      <c r="C12" s="15">
        <v>42598.561805555553</v>
      </c>
      <c r="D12" s="5">
        <v>42618.424305555556</v>
      </c>
      <c r="E12" s="6" t="s">
        <v>73</v>
      </c>
      <c r="F12" s="11">
        <v>60</v>
      </c>
    </row>
    <row r="13" spans="1:14" ht="15.75">
      <c r="A13" s="1" t="s">
        <v>31</v>
      </c>
      <c r="B13" s="3">
        <v>534</v>
      </c>
      <c r="C13" s="15">
        <v>42601.404166666667</v>
      </c>
      <c r="D13" s="5">
        <v>42618.424305555556</v>
      </c>
      <c r="E13" s="6" t="s">
        <v>73</v>
      </c>
      <c r="F13" s="11">
        <v>120</v>
      </c>
    </row>
    <row r="14" spans="1:14" ht="15.75">
      <c r="A14" s="1" t="s">
        <v>31</v>
      </c>
      <c r="B14" s="3">
        <v>538</v>
      </c>
      <c r="C14" s="15">
        <v>42605.495833333334</v>
      </c>
      <c r="D14" s="5">
        <v>42646.609722222223</v>
      </c>
      <c r="E14" s="6" t="s">
        <v>73</v>
      </c>
      <c r="F14" s="11">
        <v>360</v>
      </c>
    </row>
    <row r="15" spans="1:14" ht="15.75">
      <c r="A15" s="1" t="s">
        <v>31</v>
      </c>
      <c r="B15" s="3">
        <v>542</v>
      </c>
      <c r="C15" s="15">
        <v>42608.498611111114</v>
      </c>
      <c r="D15" s="5">
        <v>42618.424305555556</v>
      </c>
      <c r="E15" s="6" t="s">
        <v>73</v>
      </c>
      <c r="F15" s="11">
        <v>60</v>
      </c>
    </row>
    <row r="16" spans="1:14" ht="15.75">
      <c r="A16" s="1" t="s">
        <v>31</v>
      </c>
      <c r="B16" s="3">
        <v>543</v>
      </c>
      <c r="C16" s="15">
        <v>42613.609722222223</v>
      </c>
      <c r="D16" s="5">
        <v>42618.424305555556</v>
      </c>
      <c r="E16" s="6" t="s">
        <v>73</v>
      </c>
      <c r="F16" s="11">
        <v>120</v>
      </c>
    </row>
    <row r="17" spans="1:6" ht="15.75">
      <c r="A17" s="1" t="s">
        <v>31</v>
      </c>
      <c r="B17" s="3">
        <v>546</v>
      </c>
      <c r="C17" s="16">
        <v>42618.419444444444</v>
      </c>
      <c r="D17" s="5">
        <v>42646.609722222223</v>
      </c>
      <c r="E17" s="6" t="s">
        <v>73</v>
      </c>
      <c r="F17" s="11">
        <v>120</v>
      </c>
    </row>
    <row r="18" spans="1:6" ht="15.75">
      <c r="A18" s="1" t="s">
        <v>31</v>
      </c>
      <c r="B18" s="3">
        <v>554</v>
      </c>
      <c r="C18" s="16">
        <v>42627.390972222223</v>
      </c>
      <c r="D18" s="5">
        <v>42646.609722222223</v>
      </c>
      <c r="E18" s="6" t="s">
        <v>73</v>
      </c>
      <c r="F18" s="11">
        <v>60</v>
      </c>
    </row>
    <row r="19" spans="1:6" ht="15.75">
      <c r="A19" s="1" t="s">
        <v>31</v>
      </c>
      <c r="B19" s="3">
        <v>557</v>
      </c>
      <c r="C19" s="16">
        <v>42628.707638888889</v>
      </c>
      <c r="D19" s="5">
        <v>42646.609722222223</v>
      </c>
      <c r="E19" s="6" t="s">
        <v>73</v>
      </c>
      <c r="F19" s="11">
        <v>180</v>
      </c>
    </row>
    <row r="20" spans="1:6" ht="15.75">
      <c r="A20" s="1" t="s">
        <v>31</v>
      </c>
      <c r="B20" s="3">
        <v>565</v>
      </c>
      <c r="C20" s="16">
        <v>42634.56527777778</v>
      </c>
      <c r="D20" s="5">
        <v>42920.577777777777</v>
      </c>
      <c r="E20" s="6" t="s">
        <v>73</v>
      </c>
      <c r="F20" s="11">
        <v>30</v>
      </c>
    </row>
    <row r="21" spans="1:6" ht="15.75">
      <c r="A21" s="1" t="s">
        <v>31</v>
      </c>
      <c r="B21" s="3">
        <v>568</v>
      </c>
      <c r="C21" s="16">
        <v>42640.445138888892</v>
      </c>
      <c r="D21" s="5">
        <v>42646.609722222223</v>
      </c>
      <c r="E21" s="6" t="s">
        <v>73</v>
      </c>
      <c r="F21" s="11">
        <v>60</v>
      </c>
    </row>
    <row r="22" spans="1:6" ht="15.75">
      <c r="A22" s="1" t="s">
        <v>31</v>
      </c>
      <c r="B22" s="3">
        <v>569</v>
      </c>
      <c r="C22" s="16">
        <v>42641.395138888889</v>
      </c>
      <c r="D22" s="5">
        <v>42646.609722222223</v>
      </c>
      <c r="E22" s="6" t="s">
        <v>73</v>
      </c>
      <c r="F22" s="11">
        <v>120</v>
      </c>
    </row>
    <row r="23" spans="1:6" ht="15.75">
      <c r="A23" s="1" t="s">
        <v>31</v>
      </c>
      <c r="B23" s="3">
        <v>584</v>
      </c>
      <c r="C23" s="17">
        <v>42661.707638888889</v>
      </c>
      <c r="D23" s="5">
        <v>42682.456944444442</v>
      </c>
      <c r="E23" s="6" t="s">
        <v>73</v>
      </c>
      <c r="F23" s="11">
        <v>90</v>
      </c>
    </row>
    <row r="24" spans="1:6" ht="15.75">
      <c r="A24" s="1" t="s">
        <v>31</v>
      </c>
      <c r="B24" s="3">
        <v>585</v>
      </c>
      <c r="C24" s="17">
        <v>42667.410416666666</v>
      </c>
      <c r="D24" s="5">
        <v>42682.456944444442</v>
      </c>
      <c r="E24" s="6" t="s">
        <v>73</v>
      </c>
      <c r="F24" s="11">
        <v>120</v>
      </c>
    </row>
    <row r="25" spans="1:6" ht="15.75">
      <c r="A25" s="1" t="s">
        <v>31</v>
      </c>
      <c r="B25" s="3">
        <v>587</v>
      </c>
      <c r="C25" s="17">
        <v>42669.493055555555</v>
      </c>
      <c r="D25" s="5">
        <v>42737.419444444444</v>
      </c>
      <c r="E25" s="6" t="s">
        <v>73</v>
      </c>
      <c r="F25" s="11">
        <v>120</v>
      </c>
    </row>
    <row r="26" spans="1:6" ht="15.75">
      <c r="A26" s="1" t="s">
        <v>31</v>
      </c>
      <c r="B26" s="3">
        <v>596</v>
      </c>
      <c r="C26" s="18">
        <v>42678.59652777778</v>
      </c>
      <c r="D26" s="5">
        <v>42682.456944444442</v>
      </c>
      <c r="E26" s="6" t="s">
        <v>73</v>
      </c>
      <c r="F26" s="11">
        <v>30</v>
      </c>
    </row>
    <row r="27" spans="1:6" ht="15.75">
      <c r="A27" s="1" t="s">
        <v>31</v>
      </c>
      <c r="B27" s="3">
        <v>599</v>
      </c>
      <c r="C27" s="18">
        <v>42681.434027777781</v>
      </c>
      <c r="D27" s="5">
        <v>42922.71597222222</v>
      </c>
      <c r="E27" s="6" t="s">
        <v>73</v>
      </c>
      <c r="F27" s="11">
        <v>180</v>
      </c>
    </row>
    <row r="28" spans="1:6" ht="15.75">
      <c r="A28" s="1" t="s">
        <v>31</v>
      </c>
      <c r="B28" s="3">
        <v>601</v>
      </c>
      <c r="C28" s="18">
        <v>42682.42083333333</v>
      </c>
      <c r="D28" s="5">
        <v>42705.474999999999</v>
      </c>
      <c r="E28" s="6" t="s">
        <v>73</v>
      </c>
      <c r="F28" s="11">
        <v>120</v>
      </c>
    </row>
    <row r="29" spans="1:6" ht="15.75">
      <c r="A29" s="1" t="s">
        <v>31</v>
      </c>
      <c r="B29" s="3">
        <v>602</v>
      </c>
      <c r="C29" s="18">
        <v>42683.399305555555</v>
      </c>
      <c r="D29" s="5">
        <v>42705.474999999999</v>
      </c>
      <c r="E29" s="6" t="s">
        <v>73</v>
      </c>
      <c r="F29" s="11">
        <v>130</v>
      </c>
    </row>
    <row r="30" spans="1:6" ht="15.75">
      <c r="A30" s="1" t="s">
        <v>31</v>
      </c>
      <c r="B30" s="3">
        <v>603</v>
      </c>
      <c r="C30" s="18">
        <v>42683.728472222225</v>
      </c>
      <c r="D30" s="5">
        <v>42705.474999999999</v>
      </c>
      <c r="E30" s="6" t="s">
        <v>73</v>
      </c>
      <c r="F30" s="11">
        <v>140</v>
      </c>
    </row>
    <row r="31" spans="1:6" ht="15.75">
      <c r="A31" s="1" t="s">
        <v>31</v>
      </c>
      <c r="B31" s="3">
        <v>619</v>
      </c>
      <c r="C31" s="18">
        <v>42699.42291666667</v>
      </c>
      <c r="D31" s="5">
        <v>42705.474999999999</v>
      </c>
      <c r="E31" s="6" t="s">
        <v>73</v>
      </c>
      <c r="F31" s="11">
        <v>270</v>
      </c>
    </row>
    <row r="32" spans="1:6" ht="15.75">
      <c r="A32" s="1" t="s">
        <v>31</v>
      </c>
      <c r="B32" s="3">
        <v>625</v>
      </c>
      <c r="C32" s="19">
        <v>42706.401388888888</v>
      </c>
      <c r="D32" s="5">
        <v>42867.402083333334</v>
      </c>
      <c r="E32" s="6" t="s">
        <v>73</v>
      </c>
      <c r="F32" s="11">
        <v>540</v>
      </c>
    </row>
    <row r="33" spans="1:6" ht="15.75">
      <c r="A33" s="1" t="s">
        <v>31</v>
      </c>
      <c r="B33" s="3">
        <v>626</v>
      </c>
      <c r="C33" s="19">
        <v>42706.417361111111</v>
      </c>
      <c r="D33" s="5">
        <v>42737.419444444444</v>
      </c>
      <c r="E33" s="6" t="s">
        <v>73</v>
      </c>
      <c r="F33" s="11">
        <v>60</v>
      </c>
    </row>
    <row r="34" spans="1:6" ht="15.75">
      <c r="A34" s="1" t="s">
        <v>31</v>
      </c>
      <c r="B34" s="3">
        <v>635</v>
      </c>
      <c r="C34" s="19">
        <v>42713.468055555553</v>
      </c>
      <c r="D34" s="5">
        <v>42737.419444444444</v>
      </c>
      <c r="E34" s="6" t="s">
        <v>73</v>
      </c>
      <c r="F34" s="11">
        <v>120</v>
      </c>
    </row>
    <row r="35" spans="1:6" ht="15.75">
      <c r="A35" s="1" t="s">
        <v>31</v>
      </c>
      <c r="B35" s="3">
        <v>651</v>
      </c>
      <c r="C35" s="19">
        <v>42727.526388888888</v>
      </c>
      <c r="D35" s="5">
        <v>42737.419444444444</v>
      </c>
      <c r="E35" s="6" t="s">
        <v>73</v>
      </c>
      <c r="F35" s="11">
        <v>120</v>
      </c>
    </row>
    <row r="36" spans="1:6" ht="15.75">
      <c r="A36" s="1" t="s">
        <v>31</v>
      </c>
      <c r="B36" s="3">
        <v>655</v>
      </c>
      <c r="C36" s="19">
        <v>42731.481249999997</v>
      </c>
      <c r="D36" s="5">
        <v>42737.419444444444</v>
      </c>
      <c r="E36" s="6" t="s">
        <v>73</v>
      </c>
      <c r="F36" s="11">
        <v>30</v>
      </c>
    </row>
    <row r="37" spans="1:6" ht="15.75">
      <c r="A37" s="1" t="s">
        <v>31</v>
      </c>
      <c r="B37" s="3">
        <v>657</v>
      </c>
      <c r="C37" s="19">
        <v>42732.440972222219</v>
      </c>
      <c r="D37" s="5">
        <v>42758.459722222222</v>
      </c>
      <c r="E37" s="6" t="s">
        <v>73</v>
      </c>
      <c r="F37" s="11">
        <v>130</v>
      </c>
    </row>
    <row r="38" spans="1:6" ht="15.75">
      <c r="A38" s="1" t="s">
        <v>31</v>
      </c>
      <c r="B38" s="3">
        <v>674</v>
      </c>
      <c r="C38" s="20">
        <v>42752.395833333336</v>
      </c>
      <c r="D38" s="5">
        <v>42797.425694444442</v>
      </c>
      <c r="E38" s="6" t="s">
        <v>73</v>
      </c>
      <c r="F38" s="11">
        <v>150</v>
      </c>
    </row>
    <row r="39" spans="1:6" ht="15.75">
      <c r="A39" s="1" t="s">
        <v>31</v>
      </c>
      <c r="B39" s="3">
        <v>722</v>
      </c>
      <c r="C39" s="22">
        <v>42800.399305555555</v>
      </c>
      <c r="D39" s="5">
        <v>42831.427777777775</v>
      </c>
      <c r="E39" s="6" t="s">
        <v>73</v>
      </c>
      <c r="F39" s="11">
        <v>60</v>
      </c>
    </row>
    <row r="40" spans="1:6" ht="15.75">
      <c r="A40" s="1" t="s">
        <v>31</v>
      </c>
      <c r="B40" s="3">
        <v>731</v>
      </c>
      <c r="C40" s="22">
        <v>42807.459027777775</v>
      </c>
      <c r="D40" s="5">
        <v>42831.427777777775</v>
      </c>
      <c r="E40" s="6" t="s">
        <v>73</v>
      </c>
      <c r="F40" s="11">
        <v>60</v>
      </c>
    </row>
    <row r="41" spans="1:6" ht="15.75">
      <c r="A41" s="1" t="s">
        <v>31</v>
      </c>
      <c r="B41" s="3">
        <v>741</v>
      </c>
      <c r="C41" s="22">
        <v>42821.561805555553</v>
      </c>
      <c r="D41" s="5">
        <v>42919.636805555558</v>
      </c>
      <c r="E41" s="6" t="s">
        <v>73</v>
      </c>
      <c r="F41" s="11">
        <v>1080</v>
      </c>
    </row>
    <row r="42" spans="1:6" ht="15.75">
      <c r="A42" s="1" t="s">
        <v>31</v>
      </c>
      <c r="B42" s="3">
        <v>745</v>
      </c>
      <c r="C42" s="23">
        <v>42829.345833333333</v>
      </c>
      <c r="D42" s="5">
        <v>42831.427777777775</v>
      </c>
      <c r="E42" s="6" t="s">
        <v>73</v>
      </c>
      <c r="F42" s="11">
        <v>20</v>
      </c>
    </row>
    <row r="43" spans="1:6" ht="15.75">
      <c r="A43" s="1" t="s">
        <v>31</v>
      </c>
      <c r="B43" s="3">
        <v>746</v>
      </c>
      <c r="C43" s="23">
        <v>42832.430555555555</v>
      </c>
      <c r="D43" s="5">
        <v>42867.402083333334</v>
      </c>
      <c r="E43" s="6" t="s">
        <v>73</v>
      </c>
      <c r="F43" s="11">
        <v>240</v>
      </c>
    </row>
    <row r="44" spans="1:6" ht="15.75">
      <c r="A44" s="1" t="s">
        <v>31</v>
      </c>
      <c r="B44" s="3">
        <v>779</v>
      </c>
      <c r="C44" s="24">
        <v>42870.461805555555</v>
      </c>
      <c r="D44" s="5">
        <v>42919.409722222219</v>
      </c>
      <c r="E44" s="6" t="s">
        <v>73</v>
      </c>
      <c r="F44" s="11">
        <v>30</v>
      </c>
    </row>
    <row r="45" spans="1:6" ht="15.75">
      <c r="A45" s="1" t="s">
        <v>31</v>
      </c>
      <c r="B45" s="3">
        <v>782</v>
      </c>
      <c r="C45" s="24">
        <v>42877.622916666667</v>
      </c>
      <c r="D45" s="5">
        <v>42921.393055555556</v>
      </c>
      <c r="E45" s="6" t="s">
        <v>73</v>
      </c>
      <c r="F45" s="11">
        <v>960</v>
      </c>
    </row>
    <row r="46" spans="1:6" ht="15.75">
      <c r="A46" s="1" t="s">
        <v>31</v>
      </c>
      <c r="B46" s="3">
        <v>496</v>
      </c>
      <c r="C46" s="4">
        <v>42544.693055555559</v>
      </c>
      <c r="D46" s="5">
        <v>42584.35833333333</v>
      </c>
      <c r="E46" s="6" t="s">
        <v>72</v>
      </c>
      <c r="F46" s="11">
        <v>120</v>
      </c>
    </row>
    <row r="47" spans="1:6" ht="15.75">
      <c r="A47" s="1" t="s">
        <v>31</v>
      </c>
      <c r="B47" s="3">
        <v>533</v>
      </c>
      <c r="C47" s="15">
        <v>42598.705555555556</v>
      </c>
      <c r="D47" s="5">
        <v>42618.424305555556</v>
      </c>
      <c r="E47" s="6" t="s">
        <v>72</v>
      </c>
      <c r="F47" s="11">
        <v>90</v>
      </c>
    </row>
    <row r="48" spans="1:6" ht="15.75">
      <c r="A48" s="1" t="s">
        <v>31</v>
      </c>
      <c r="B48" s="3">
        <v>549</v>
      </c>
      <c r="C48" s="16">
        <v>42619.759722222225</v>
      </c>
      <c r="D48" s="5">
        <v>42646.609722222223</v>
      </c>
      <c r="E48" s="6" t="s">
        <v>72</v>
      </c>
      <c r="F48" s="11">
        <v>60</v>
      </c>
    </row>
    <row r="49" spans="1:6" ht="15.75">
      <c r="A49" s="1" t="s">
        <v>31</v>
      </c>
      <c r="B49" s="3">
        <v>551</v>
      </c>
      <c r="C49" s="16">
        <v>42622.477777777778</v>
      </c>
      <c r="D49" s="5">
        <v>42646.609722222223</v>
      </c>
      <c r="E49" s="6" t="s">
        <v>72</v>
      </c>
      <c r="F49" s="11">
        <v>360</v>
      </c>
    </row>
    <row r="50" spans="1:6" ht="15.75">
      <c r="A50" s="1" t="s">
        <v>31</v>
      </c>
      <c r="B50" s="3">
        <v>641</v>
      </c>
      <c r="C50" s="19">
        <v>42723.413194444445</v>
      </c>
      <c r="D50" s="5">
        <v>42797.425694444442</v>
      </c>
      <c r="E50" s="6" t="s">
        <v>72</v>
      </c>
      <c r="F50" s="11">
        <v>2250</v>
      </c>
    </row>
    <row r="51" spans="1:6" ht="15.75">
      <c r="A51" s="1" t="s">
        <v>46</v>
      </c>
      <c r="B51" s="3">
        <v>555</v>
      </c>
      <c r="C51" s="16">
        <v>42628.620833333334</v>
      </c>
      <c r="D51" s="5">
        <v>42867.402083333334</v>
      </c>
      <c r="E51" s="6" t="s">
        <v>72</v>
      </c>
      <c r="F51" s="11">
        <v>2100</v>
      </c>
    </row>
    <row r="52" spans="1:6" ht="15.75">
      <c r="A52" s="1" t="s">
        <v>46</v>
      </c>
      <c r="B52" s="3">
        <v>718</v>
      </c>
      <c r="C52" s="22">
        <v>42797.364583333336</v>
      </c>
      <c r="D52" s="5">
        <v>42831.427777777775</v>
      </c>
      <c r="E52" s="6" t="s">
        <v>72</v>
      </c>
      <c r="F52" s="11">
        <v>90</v>
      </c>
    </row>
    <row r="53" spans="1:6" ht="15.75">
      <c r="A53" s="1" t="s">
        <v>25</v>
      </c>
      <c r="B53" s="3">
        <v>494</v>
      </c>
      <c r="C53" s="4">
        <v>42542.645138888889</v>
      </c>
      <c r="D53" s="5">
        <v>42559.688194444447</v>
      </c>
      <c r="E53" s="6" t="s">
        <v>73</v>
      </c>
      <c r="F53" s="11">
        <v>60</v>
      </c>
    </row>
    <row r="54" spans="1:6" ht="15.75">
      <c r="A54" s="1" t="s">
        <v>25</v>
      </c>
      <c r="B54" s="3">
        <v>500</v>
      </c>
      <c r="C54" s="4">
        <v>42550.6875</v>
      </c>
      <c r="D54" s="5">
        <v>42584.35833333333</v>
      </c>
      <c r="E54" s="6" t="s">
        <v>73</v>
      </c>
      <c r="F54" s="11">
        <v>60</v>
      </c>
    </row>
    <row r="55" spans="1:6" ht="15.75">
      <c r="A55" s="1" t="s">
        <v>25</v>
      </c>
      <c r="B55" s="3">
        <v>503</v>
      </c>
      <c r="C55" s="14">
        <v>42555.672222222223</v>
      </c>
      <c r="D55" s="5">
        <v>42584.35833333333</v>
      </c>
      <c r="E55" s="6" t="s">
        <v>73</v>
      </c>
      <c r="F55" s="11">
        <v>60</v>
      </c>
    </row>
    <row r="56" spans="1:6" ht="15.75">
      <c r="A56" s="1" t="s">
        <v>25</v>
      </c>
      <c r="B56" s="3">
        <v>509</v>
      </c>
      <c r="C56" s="14">
        <v>42559.42083333333</v>
      </c>
      <c r="D56" s="5">
        <v>42584.35833333333</v>
      </c>
      <c r="E56" s="6" t="s">
        <v>73</v>
      </c>
      <c r="F56" s="11">
        <v>120</v>
      </c>
    </row>
    <row r="57" spans="1:6" ht="15.75">
      <c r="A57" s="1" t="s">
        <v>25</v>
      </c>
      <c r="B57" s="3">
        <v>513</v>
      </c>
      <c r="C57" s="14">
        <v>42563.429166666669</v>
      </c>
      <c r="D57" s="5">
        <v>42584.35833333333</v>
      </c>
      <c r="E57" s="6" t="s">
        <v>73</v>
      </c>
      <c r="F57" s="11">
        <v>420</v>
      </c>
    </row>
    <row r="58" spans="1:6" ht="15.75">
      <c r="A58" s="1" t="s">
        <v>25</v>
      </c>
      <c r="B58" s="3">
        <v>514</v>
      </c>
      <c r="C58" s="14">
        <v>42564.390277777777</v>
      </c>
      <c r="D58" s="5">
        <v>42584.35833333333</v>
      </c>
      <c r="E58" s="6" t="s">
        <v>73</v>
      </c>
      <c r="F58" s="11">
        <v>30</v>
      </c>
    </row>
    <row r="59" spans="1:6" ht="15.75">
      <c r="A59" s="1" t="s">
        <v>25</v>
      </c>
      <c r="B59" s="3">
        <v>518</v>
      </c>
      <c r="C59" s="14">
        <v>42577.413194444445</v>
      </c>
      <c r="D59" s="5">
        <v>42584.35833333333</v>
      </c>
      <c r="E59" s="6" t="s">
        <v>73</v>
      </c>
      <c r="F59" s="11">
        <v>60</v>
      </c>
    </row>
    <row r="60" spans="1:6" ht="15.75">
      <c r="A60" s="1" t="s">
        <v>25</v>
      </c>
      <c r="B60" s="3">
        <v>520</v>
      </c>
      <c r="C60" s="14">
        <v>42580.375694444447</v>
      </c>
      <c r="D60" s="5">
        <v>42618.424305555556</v>
      </c>
      <c r="E60" s="6" t="s">
        <v>73</v>
      </c>
      <c r="F60" s="11">
        <v>45</v>
      </c>
    </row>
    <row r="61" spans="1:6" ht="15.75">
      <c r="A61" s="1" t="s">
        <v>25</v>
      </c>
      <c r="B61" s="3">
        <v>524</v>
      </c>
      <c r="C61" s="15">
        <v>42586.39166666667</v>
      </c>
      <c r="D61" s="5">
        <v>42618.424305555556</v>
      </c>
      <c r="E61" s="6" t="s">
        <v>73</v>
      </c>
      <c r="F61" s="11">
        <v>60</v>
      </c>
    </row>
    <row r="62" spans="1:6" ht="15.75">
      <c r="A62" s="1" t="s">
        <v>25</v>
      </c>
      <c r="B62" s="3">
        <v>581</v>
      </c>
      <c r="C62" s="17">
        <v>42661.418055555558</v>
      </c>
      <c r="D62" s="5">
        <v>42682.456944444442</v>
      </c>
      <c r="E62" s="6" t="s">
        <v>73</v>
      </c>
      <c r="F62" s="11">
        <v>90</v>
      </c>
    </row>
    <row r="63" spans="1:6" ht="15.75">
      <c r="A63" s="1" t="s">
        <v>25</v>
      </c>
      <c r="B63" s="3">
        <v>610</v>
      </c>
      <c r="C63" s="18">
        <v>42692.632638888892</v>
      </c>
      <c r="D63" s="5">
        <v>42705.474999999999</v>
      </c>
      <c r="E63" s="6" t="s">
        <v>73</v>
      </c>
      <c r="F63" s="11">
        <v>80</v>
      </c>
    </row>
    <row r="64" spans="1:6" ht="15.75">
      <c r="A64" s="1" t="s">
        <v>25</v>
      </c>
      <c r="B64" s="3">
        <v>616</v>
      </c>
      <c r="C64" s="18">
        <v>42696.454861111109</v>
      </c>
      <c r="D64" s="5">
        <v>42705.474999999999</v>
      </c>
      <c r="E64" s="6" t="s">
        <v>73</v>
      </c>
      <c r="F64" s="11">
        <v>420</v>
      </c>
    </row>
    <row r="65" spans="1:6" ht="15.75">
      <c r="A65" s="1" t="s">
        <v>25</v>
      </c>
      <c r="B65" s="3">
        <v>628</v>
      </c>
      <c r="C65" s="19">
        <v>42710.400694444441</v>
      </c>
      <c r="D65" s="5">
        <v>42919.409722222219</v>
      </c>
      <c r="E65" s="6" t="s">
        <v>73</v>
      </c>
      <c r="F65" s="11">
        <v>680</v>
      </c>
    </row>
    <row r="66" spans="1:6" ht="15.75">
      <c r="A66" s="1" t="s">
        <v>25</v>
      </c>
      <c r="B66" s="3">
        <v>629</v>
      </c>
      <c r="C66" s="19">
        <v>42710.404861111114</v>
      </c>
      <c r="D66" s="5">
        <v>42737.419444444444</v>
      </c>
      <c r="E66" s="6" t="s">
        <v>73</v>
      </c>
      <c r="F66" s="11">
        <v>30</v>
      </c>
    </row>
    <row r="67" spans="1:6" ht="15.75">
      <c r="A67" s="1" t="s">
        <v>25</v>
      </c>
      <c r="B67" s="3">
        <v>644</v>
      </c>
      <c r="C67" s="19">
        <v>42724.390972222223</v>
      </c>
      <c r="D67" s="5">
        <v>42737.419444444444</v>
      </c>
      <c r="E67" s="6" t="s">
        <v>73</v>
      </c>
      <c r="F67" s="11">
        <v>30</v>
      </c>
    </row>
    <row r="68" spans="1:6" ht="15.75">
      <c r="A68" s="1" t="s">
        <v>25</v>
      </c>
      <c r="B68" s="3">
        <v>646</v>
      </c>
      <c r="C68" s="19">
        <v>42725.415277777778</v>
      </c>
      <c r="D68" s="5">
        <v>42737.419444444444</v>
      </c>
      <c r="E68" s="6" t="s">
        <v>73</v>
      </c>
      <c r="F68" s="11">
        <v>60</v>
      </c>
    </row>
    <row r="69" spans="1:6" ht="15.75">
      <c r="A69" s="1" t="s">
        <v>25</v>
      </c>
      <c r="B69" s="3">
        <v>660</v>
      </c>
      <c r="C69" s="19">
        <v>42733.561111111114</v>
      </c>
      <c r="D69" s="5">
        <v>42767.429861111108</v>
      </c>
      <c r="E69" s="6" t="s">
        <v>73</v>
      </c>
      <c r="F69" s="11">
        <v>150</v>
      </c>
    </row>
    <row r="70" spans="1:6" ht="15.75">
      <c r="A70" s="1" t="s">
        <v>25</v>
      </c>
      <c r="B70" s="3">
        <v>673</v>
      </c>
      <c r="C70" s="20">
        <v>42751.719444444447</v>
      </c>
      <c r="D70" s="5">
        <v>42797.425694444442</v>
      </c>
      <c r="E70" s="6" t="s">
        <v>73</v>
      </c>
      <c r="F70" s="11">
        <v>1920</v>
      </c>
    </row>
    <row r="71" spans="1:6" ht="15.75">
      <c r="A71" s="1" t="s">
        <v>25</v>
      </c>
      <c r="B71" s="3">
        <v>682</v>
      </c>
      <c r="C71" s="21">
        <v>42769.699305555558</v>
      </c>
      <c r="D71" s="5">
        <v>42821.449305555558</v>
      </c>
      <c r="E71" s="6" t="s">
        <v>73</v>
      </c>
      <c r="F71" s="11">
        <v>240</v>
      </c>
    </row>
    <row r="72" spans="1:6" ht="15.75">
      <c r="A72" s="1" t="s">
        <v>25</v>
      </c>
      <c r="B72" s="3">
        <v>684</v>
      </c>
      <c r="C72" s="21">
        <v>42774.429166666669</v>
      </c>
      <c r="D72" s="5">
        <v>42797.425694444442</v>
      </c>
      <c r="E72" s="6" t="s">
        <v>73</v>
      </c>
      <c r="F72" s="11">
        <v>30</v>
      </c>
    </row>
    <row r="73" spans="1:6" ht="15.75">
      <c r="A73" s="1" t="s">
        <v>25</v>
      </c>
      <c r="B73" s="3">
        <v>708</v>
      </c>
      <c r="C73" s="21">
        <v>42787.396527777775</v>
      </c>
      <c r="D73" s="5">
        <v>42831.427777777775</v>
      </c>
      <c r="E73" s="6" t="s">
        <v>73</v>
      </c>
      <c r="F73" s="11">
        <v>50</v>
      </c>
    </row>
    <row r="74" spans="1:6" ht="15.75">
      <c r="A74" s="1" t="s">
        <v>25</v>
      </c>
      <c r="B74" s="3">
        <v>740</v>
      </c>
      <c r="C74" s="22">
        <v>42818.629166666666</v>
      </c>
      <c r="D74" s="5">
        <v>42867.402083333334</v>
      </c>
      <c r="E74" s="6" t="s">
        <v>73</v>
      </c>
      <c r="F74" s="11">
        <v>510</v>
      </c>
    </row>
    <row r="75" spans="1:6" ht="15.75">
      <c r="A75" s="1" t="s">
        <v>25</v>
      </c>
      <c r="B75" s="3">
        <v>744</v>
      </c>
      <c r="C75" s="22">
        <v>42825.679166666669</v>
      </c>
      <c r="D75" s="5">
        <v>42867.402083333334</v>
      </c>
      <c r="E75" s="6" t="s">
        <v>73</v>
      </c>
      <c r="F75" s="11">
        <v>240</v>
      </c>
    </row>
    <row r="76" spans="1:6" ht="15.75">
      <c r="A76" s="1" t="s">
        <v>25</v>
      </c>
      <c r="B76" s="3">
        <v>787</v>
      </c>
      <c r="C76" s="25">
        <v>42891.383333333331</v>
      </c>
      <c r="D76" s="5">
        <v>42919.409722222219</v>
      </c>
      <c r="E76" s="6" t="s">
        <v>73</v>
      </c>
      <c r="F76" s="11">
        <v>30</v>
      </c>
    </row>
    <row r="77" spans="1:6" ht="15.75">
      <c r="A77" s="1" t="s">
        <v>25</v>
      </c>
      <c r="B77" s="3">
        <v>789</v>
      </c>
      <c r="C77" s="25">
        <v>42893.367361111108</v>
      </c>
      <c r="D77" s="5">
        <v>42926.474305555559</v>
      </c>
      <c r="E77" s="6" t="s">
        <v>73</v>
      </c>
      <c r="F77" s="11">
        <v>495</v>
      </c>
    </row>
    <row r="78" spans="1:6" ht="15.75">
      <c r="A78" s="1" t="s">
        <v>25</v>
      </c>
      <c r="B78" s="3">
        <v>491</v>
      </c>
      <c r="C78" s="4">
        <v>42541.561111111114</v>
      </c>
      <c r="D78" s="5">
        <v>42584.35833333333</v>
      </c>
      <c r="E78" s="6" t="s">
        <v>72</v>
      </c>
      <c r="F78" s="11">
        <v>210</v>
      </c>
    </row>
    <row r="79" spans="1:6" ht="15.75">
      <c r="A79" s="1" t="s">
        <v>25</v>
      </c>
      <c r="B79" s="3">
        <v>492</v>
      </c>
      <c r="C79" s="4">
        <v>42541.564583333333</v>
      </c>
      <c r="D79" s="5">
        <v>42552.443749999999</v>
      </c>
      <c r="E79" s="6" t="s">
        <v>72</v>
      </c>
      <c r="F79" s="11">
        <v>300</v>
      </c>
    </row>
    <row r="80" spans="1:6" ht="15.75">
      <c r="A80" s="1" t="s">
        <v>25</v>
      </c>
      <c r="B80" s="3">
        <v>562</v>
      </c>
      <c r="C80" s="16">
        <v>42632.409722222219</v>
      </c>
      <c r="D80" s="5">
        <v>42648.584722222222</v>
      </c>
      <c r="E80" s="6" t="s">
        <v>72</v>
      </c>
      <c r="F80" s="11">
        <v>180</v>
      </c>
    </row>
    <row r="81" spans="1:6" ht="15.75">
      <c r="A81" s="1" t="s">
        <v>25</v>
      </c>
      <c r="B81" s="3">
        <v>686</v>
      </c>
      <c r="C81" s="21">
        <v>42775.454861111109</v>
      </c>
      <c r="D81" s="5">
        <v>42797.425694444442</v>
      </c>
      <c r="E81" s="6" t="s">
        <v>72</v>
      </c>
      <c r="F81" s="11">
        <v>90</v>
      </c>
    </row>
    <row r="82" spans="1:6" ht="15.75">
      <c r="A82" s="1" t="s">
        <v>25</v>
      </c>
      <c r="B82" s="3">
        <v>775</v>
      </c>
      <c r="C82" s="24">
        <v>42865.603472222225</v>
      </c>
      <c r="D82" s="5">
        <v>42919.409722222219</v>
      </c>
      <c r="E82" s="6" t="s">
        <v>72</v>
      </c>
      <c r="F82" s="11">
        <v>990</v>
      </c>
    </row>
    <row r="83" spans="1:6" ht="15.75">
      <c r="A83" s="1" t="s">
        <v>49</v>
      </c>
      <c r="B83" s="3">
        <v>704</v>
      </c>
      <c r="C83" s="21">
        <v>42786.414583333331</v>
      </c>
      <c r="D83" s="5">
        <v>42802.607638888891</v>
      </c>
      <c r="E83" s="6" t="s">
        <v>73</v>
      </c>
      <c r="F83" s="11">
        <v>60</v>
      </c>
    </row>
    <row r="84" spans="1:6" ht="15.75">
      <c r="A84" s="1" t="s">
        <v>36</v>
      </c>
      <c r="B84" s="3">
        <v>499</v>
      </c>
      <c r="C84" s="4">
        <v>42550.677083333336</v>
      </c>
      <c r="D84" s="5">
        <v>42559.688194444447</v>
      </c>
      <c r="E84" s="6" t="s">
        <v>73</v>
      </c>
      <c r="F84" s="11">
        <v>180</v>
      </c>
    </row>
    <row r="85" spans="1:6" ht="15.75">
      <c r="A85" s="1" t="s">
        <v>36</v>
      </c>
      <c r="B85" s="3">
        <v>510</v>
      </c>
      <c r="C85" s="14">
        <v>42559.431250000001</v>
      </c>
      <c r="D85" s="5">
        <v>42584.35833333333</v>
      </c>
      <c r="E85" s="6" t="s">
        <v>73</v>
      </c>
      <c r="F85" s="11">
        <v>120</v>
      </c>
    </row>
    <row r="86" spans="1:6" ht="15.75">
      <c r="A86" s="1" t="s">
        <v>36</v>
      </c>
      <c r="B86" s="3">
        <v>519</v>
      </c>
      <c r="C86" s="14">
        <v>42577.493750000001</v>
      </c>
      <c r="D86" s="5">
        <v>42682.456944444442</v>
      </c>
      <c r="E86" s="6" t="s">
        <v>73</v>
      </c>
      <c r="F86" s="11">
        <v>1410</v>
      </c>
    </row>
    <row r="87" spans="1:6" ht="15.75">
      <c r="A87" s="1" t="s">
        <v>36</v>
      </c>
      <c r="B87" s="3">
        <v>527</v>
      </c>
      <c r="C87" s="15">
        <v>42590.640972222223</v>
      </c>
      <c r="D87" s="5">
        <v>42618.424305555556</v>
      </c>
      <c r="E87" s="6" t="s">
        <v>73</v>
      </c>
      <c r="F87" s="11">
        <v>180</v>
      </c>
    </row>
    <row r="88" spans="1:6" ht="15.75">
      <c r="A88" s="1" t="s">
        <v>36</v>
      </c>
      <c r="B88" s="3">
        <v>563</v>
      </c>
      <c r="C88" s="16">
        <v>42632.565972222219</v>
      </c>
      <c r="D88" s="5">
        <v>42646.609722222223</v>
      </c>
      <c r="E88" s="6" t="s">
        <v>73</v>
      </c>
      <c r="F88" s="11">
        <v>120</v>
      </c>
    </row>
    <row r="89" spans="1:6" ht="15.75">
      <c r="A89" s="1" t="s">
        <v>36</v>
      </c>
      <c r="B89" s="3">
        <v>597</v>
      </c>
      <c r="C89" s="18">
        <v>42678.6</v>
      </c>
      <c r="D89" s="5">
        <v>42737.419444444444</v>
      </c>
      <c r="E89" s="6" t="s">
        <v>73</v>
      </c>
      <c r="F89" s="11">
        <v>280</v>
      </c>
    </row>
    <row r="90" spans="1:6" ht="15.75">
      <c r="A90" s="1" t="s">
        <v>36</v>
      </c>
      <c r="B90" s="3">
        <v>636</v>
      </c>
      <c r="C90" s="19">
        <v>42713.469444444447</v>
      </c>
      <c r="D90" s="5">
        <v>42737.419444444444</v>
      </c>
      <c r="E90" s="6" t="s">
        <v>73</v>
      </c>
      <c r="F90" s="11">
        <v>60</v>
      </c>
    </row>
    <row r="91" spans="1:6" ht="15.75">
      <c r="A91" s="1" t="s">
        <v>36</v>
      </c>
      <c r="B91" s="3">
        <v>639</v>
      </c>
      <c r="C91" s="19">
        <v>42719.452777777777</v>
      </c>
      <c r="D91" s="5">
        <v>42737.419444444444</v>
      </c>
      <c r="E91" s="6" t="s">
        <v>73</v>
      </c>
      <c r="F91" s="11">
        <v>60</v>
      </c>
    </row>
    <row r="92" spans="1:6" ht="15.75">
      <c r="A92" s="1" t="s">
        <v>36</v>
      </c>
      <c r="B92" s="3">
        <v>643</v>
      </c>
      <c r="C92" s="19">
        <v>42723.423611111109</v>
      </c>
      <c r="D92" s="5">
        <v>42737.419444444444</v>
      </c>
      <c r="E92" s="6" t="s">
        <v>73</v>
      </c>
      <c r="F92" s="11">
        <v>90</v>
      </c>
    </row>
    <row r="93" spans="1:6" ht="15.75">
      <c r="A93" s="1" t="s">
        <v>36</v>
      </c>
      <c r="B93" s="3">
        <v>652</v>
      </c>
      <c r="C93" s="19">
        <v>42730.605555555558</v>
      </c>
      <c r="D93" s="5">
        <v>42781.694444444445</v>
      </c>
      <c r="E93" s="6" t="s">
        <v>73</v>
      </c>
      <c r="F93" s="11">
        <v>60</v>
      </c>
    </row>
    <row r="94" spans="1:6" ht="15.75">
      <c r="A94" s="1" t="s">
        <v>36</v>
      </c>
      <c r="B94" s="3">
        <v>671</v>
      </c>
      <c r="C94" s="20">
        <v>42748.404166666667</v>
      </c>
      <c r="D94" s="5">
        <v>42919.409722222219</v>
      </c>
      <c r="E94" s="6" t="s">
        <v>73</v>
      </c>
      <c r="F94" s="11">
        <v>270</v>
      </c>
    </row>
    <row r="95" spans="1:6" ht="15.75">
      <c r="A95" s="1" t="s">
        <v>36</v>
      </c>
      <c r="B95" s="3">
        <v>677</v>
      </c>
      <c r="C95" s="20">
        <v>42759.576388888891</v>
      </c>
      <c r="D95" s="5">
        <v>42767.429861111108</v>
      </c>
      <c r="E95" s="6" t="s">
        <v>73</v>
      </c>
      <c r="F95" s="11">
        <v>90</v>
      </c>
    </row>
    <row r="96" spans="1:6" ht="15.75">
      <c r="A96" s="1" t="s">
        <v>36</v>
      </c>
      <c r="B96" s="3">
        <v>695</v>
      </c>
      <c r="C96" s="21">
        <v>42780.412499999999</v>
      </c>
      <c r="D96" s="5">
        <v>42797.425694444442</v>
      </c>
      <c r="E96" s="6" t="s">
        <v>73</v>
      </c>
      <c r="F96" s="11">
        <v>30</v>
      </c>
    </row>
    <row r="97" spans="1:6" ht="15.75">
      <c r="A97" s="1" t="s">
        <v>36</v>
      </c>
      <c r="B97" s="3">
        <v>700</v>
      </c>
      <c r="C97" s="21">
        <v>42781.583333333336</v>
      </c>
      <c r="D97" s="5">
        <v>42797.425694444442</v>
      </c>
      <c r="E97" s="6" t="s">
        <v>73</v>
      </c>
      <c r="F97" s="11">
        <v>90</v>
      </c>
    </row>
    <row r="98" spans="1:6" ht="15.75">
      <c r="A98" s="1" t="s">
        <v>36</v>
      </c>
      <c r="B98" s="3">
        <v>706</v>
      </c>
      <c r="C98" s="21">
        <v>42786.594444444447</v>
      </c>
      <c r="D98" s="5">
        <v>42831.427777777775</v>
      </c>
      <c r="E98" s="6" t="s">
        <v>73</v>
      </c>
      <c r="F98" s="11">
        <v>120</v>
      </c>
    </row>
    <row r="99" spans="1:6" ht="15.75">
      <c r="A99" s="1" t="s">
        <v>36</v>
      </c>
      <c r="B99" s="3">
        <v>707</v>
      </c>
      <c r="C99" s="21">
        <v>42786.697916666664</v>
      </c>
      <c r="D99" s="5">
        <v>42867.402083333334</v>
      </c>
      <c r="E99" s="6" t="s">
        <v>73</v>
      </c>
      <c r="F99" s="11">
        <v>80</v>
      </c>
    </row>
    <row r="100" spans="1:6" ht="15.75">
      <c r="A100" s="1" t="s">
        <v>36</v>
      </c>
      <c r="B100" s="3">
        <v>714</v>
      </c>
      <c r="C100" s="21">
        <v>42789.697916666664</v>
      </c>
      <c r="D100" s="5">
        <v>42831.427777777775</v>
      </c>
      <c r="E100" s="6" t="s">
        <v>73</v>
      </c>
      <c r="F100" s="11">
        <v>480</v>
      </c>
    </row>
    <row r="101" spans="1:6" ht="15.75">
      <c r="A101" s="1" t="s">
        <v>36</v>
      </c>
      <c r="B101" s="3">
        <v>715</v>
      </c>
      <c r="C101" s="22">
        <v>42796.374305555553</v>
      </c>
      <c r="D101" s="5">
        <v>42831.427777777775</v>
      </c>
      <c r="E101" s="6" t="s">
        <v>73</v>
      </c>
      <c r="F101" s="11">
        <v>60</v>
      </c>
    </row>
    <row r="102" spans="1:6" ht="15.75">
      <c r="A102" s="1" t="s">
        <v>36</v>
      </c>
      <c r="B102" s="3">
        <v>764</v>
      </c>
      <c r="C102" s="23">
        <v>42849.40902777778</v>
      </c>
      <c r="D102" s="5">
        <v>42867.402083333334</v>
      </c>
      <c r="E102" s="6" t="s">
        <v>73</v>
      </c>
      <c r="F102" s="11">
        <v>15</v>
      </c>
    </row>
    <row r="103" spans="1:6" ht="15.75">
      <c r="A103" s="1" t="s">
        <v>36</v>
      </c>
      <c r="B103" s="3">
        <v>768</v>
      </c>
      <c r="C103" s="23">
        <v>42852.367361111108</v>
      </c>
      <c r="D103" s="5">
        <v>42867.402083333334</v>
      </c>
      <c r="E103" s="6" t="s">
        <v>73</v>
      </c>
      <c r="F103" s="11">
        <v>110</v>
      </c>
    </row>
    <row r="104" spans="1:6" ht="15.75">
      <c r="A104" s="1" t="s">
        <v>36</v>
      </c>
      <c r="B104" s="3">
        <v>771</v>
      </c>
      <c r="C104" s="24">
        <v>42859.449305555558</v>
      </c>
      <c r="D104" s="5">
        <v>42867.402083333334</v>
      </c>
      <c r="E104" s="6" t="s">
        <v>73</v>
      </c>
      <c r="F104" s="11">
        <v>80</v>
      </c>
    </row>
    <row r="105" spans="1:6" ht="15.75">
      <c r="A105" s="1" t="s">
        <v>36</v>
      </c>
      <c r="B105" s="3">
        <v>776</v>
      </c>
      <c r="C105" s="24">
        <v>42866.392361111109</v>
      </c>
      <c r="D105" s="5">
        <v>42919.409722222219</v>
      </c>
      <c r="E105" s="6" t="s">
        <v>73</v>
      </c>
      <c r="F105" s="11">
        <v>90</v>
      </c>
    </row>
    <row r="106" spans="1:6" ht="15.75">
      <c r="A106" s="1" t="s">
        <v>36</v>
      </c>
      <c r="B106" s="3">
        <v>778</v>
      </c>
      <c r="C106" s="24">
        <v>42867.760416666664</v>
      </c>
      <c r="D106" s="5">
        <v>42919.409722222219</v>
      </c>
      <c r="E106" s="6" t="s">
        <v>73</v>
      </c>
      <c r="F106" s="11">
        <v>360</v>
      </c>
    </row>
    <row r="107" spans="1:6" ht="15.75">
      <c r="A107" s="1" t="s">
        <v>36</v>
      </c>
      <c r="B107" s="3">
        <v>516</v>
      </c>
      <c r="C107" s="14">
        <v>42566.565972222219</v>
      </c>
      <c r="D107" s="5">
        <v>42584.35833333333</v>
      </c>
      <c r="E107" s="6" t="s">
        <v>72</v>
      </c>
      <c r="F107" s="11">
        <v>480</v>
      </c>
    </row>
    <row r="108" spans="1:6" ht="15.75">
      <c r="A108" s="1" t="s">
        <v>36</v>
      </c>
      <c r="B108" s="3">
        <v>724</v>
      </c>
      <c r="C108" s="22">
        <v>42801.623611111114</v>
      </c>
      <c r="D108" s="5">
        <v>42831.427777777775</v>
      </c>
      <c r="E108" s="6" t="s">
        <v>72</v>
      </c>
      <c r="F108" s="11">
        <v>360</v>
      </c>
    </row>
    <row r="109" spans="1:6" ht="15.75">
      <c r="A109" s="1" t="s">
        <v>37</v>
      </c>
      <c r="B109" s="3">
        <v>507</v>
      </c>
      <c r="C109" s="14">
        <v>42559.411111111112</v>
      </c>
      <c r="D109" s="5">
        <v>42584.35833333333</v>
      </c>
      <c r="E109" s="6" t="s">
        <v>73</v>
      </c>
      <c r="F109" s="11">
        <v>180</v>
      </c>
    </row>
    <row r="110" spans="1:6" ht="15.75">
      <c r="A110" s="1" t="s">
        <v>37</v>
      </c>
      <c r="B110" s="3">
        <v>508</v>
      </c>
      <c r="C110" s="14">
        <v>42559.418749999997</v>
      </c>
      <c r="D110" s="5">
        <v>42584.35833333333</v>
      </c>
      <c r="E110" s="6" t="s">
        <v>73</v>
      </c>
      <c r="F110" s="11">
        <v>120</v>
      </c>
    </row>
    <row r="111" spans="1:6" ht="15.75">
      <c r="A111" s="1" t="s">
        <v>37</v>
      </c>
      <c r="B111" s="3">
        <v>529</v>
      </c>
      <c r="C111" s="15">
        <v>42593.393055555556</v>
      </c>
      <c r="D111" s="5">
        <v>42618.424305555556</v>
      </c>
      <c r="E111" s="6" t="s">
        <v>73</v>
      </c>
      <c r="F111" s="11">
        <v>180</v>
      </c>
    </row>
    <row r="112" spans="1:6" ht="15.75">
      <c r="A112" s="1" t="s">
        <v>37</v>
      </c>
      <c r="B112" s="3">
        <v>537</v>
      </c>
      <c r="C112" s="15">
        <v>42605.445138888892</v>
      </c>
      <c r="D112" s="5">
        <v>42618.424305555556</v>
      </c>
      <c r="E112" s="6" t="s">
        <v>73</v>
      </c>
      <c r="F112" s="11">
        <v>90</v>
      </c>
    </row>
    <row r="113" spans="1:6" ht="15.75">
      <c r="A113" s="1" t="s">
        <v>37</v>
      </c>
      <c r="B113" s="3">
        <v>548</v>
      </c>
      <c r="C113" s="16">
        <v>42619.638888888891</v>
      </c>
      <c r="D113" s="5">
        <v>42646.609722222223</v>
      </c>
      <c r="E113" s="6" t="s">
        <v>73</v>
      </c>
      <c r="F113" s="11">
        <v>120</v>
      </c>
    </row>
    <row r="114" spans="1:6" ht="15.75">
      <c r="A114" s="1" t="s">
        <v>37</v>
      </c>
      <c r="B114" s="3">
        <v>550</v>
      </c>
      <c r="C114" s="16">
        <v>42621.421527777777</v>
      </c>
      <c r="D114" s="5">
        <v>42646.609722222223</v>
      </c>
      <c r="E114" s="6" t="s">
        <v>73</v>
      </c>
      <c r="F114" s="11">
        <v>60</v>
      </c>
    </row>
    <row r="115" spans="1:6" ht="15.75">
      <c r="A115" s="1" t="s">
        <v>37</v>
      </c>
      <c r="B115" s="3">
        <v>567</v>
      </c>
      <c r="C115" s="16">
        <v>42635.386111111111</v>
      </c>
      <c r="D115" s="5">
        <v>42646.609722222223</v>
      </c>
      <c r="E115" s="6" t="s">
        <v>73</v>
      </c>
      <c r="F115" s="11">
        <v>60</v>
      </c>
    </row>
    <row r="116" spans="1:6" ht="15.75">
      <c r="A116" s="1" t="s">
        <v>37</v>
      </c>
      <c r="B116" s="3">
        <v>574</v>
      </c>
      <c r="C116" s="17">
        <v>42646.619444444441</v>
      </c>
      <c r="D116" s="5">
        <v>42919.409722222219</v>
      </c>
      <c r="E116" s="6" t="s">
        <v>73</v>
      </c>
      <c r="F116" s="11">
        <v>240</v>
      </c>
    </row>
    <row r="117" spans="1:6" ht="15.75">
      <c r="A117" s="1" t="s">
        <v>37</v>
      </c>
      <c r="B117" s="3">
        <v>575</v>
      </c>
      <c r="C117" s="17">
        <v>42646.620138888888</v>
      </c>
      <c r="D117" s="5">
        <v>42831.427777777775</v>
      </c>
      <c r="E117" s="6" t="s">
        <v>73</v>
      </c>
      <c r="F117" s="11">
        <v>30</v>
      </c>
    </row>
    <row r="118" spans="1:6" ht="15.75">
      <c r="A118" s="1" t="s">
        <v>37</v>
      </c>
      <c r="B118" s="3">
        <v>583</v>
      </c>
      <c r="C118" s="17">
        <v>42661.599305555559</v>
      </c>
      <c r="D118" s="5">
        <v>42682.456944444442</v>
      </c>
      <c r="E118" s="6" t="s">
        <v>73</v>
      </c>
      <c r="F118" s="11">
        <v>90</v>
      </c>
    </row>
    <row r="119" spans="1:6" ht="15.75">
      <c r="A119" s="1" t="s">
        <v>37</v>
      </c>
      <c r="B119" s="3">
        <v>590</v>
      </c>
      <c r="C119" s="17">
        <v>42670.63958333333</v>
      </c>
      <c r="D119" s="5">
        <v>42919.409722222219</v>
      </c>
      <c r="E119" s="6" t="s">
        <v>73</v>
      </c>
      <c r="F119" s="11">
        <v>3660</v>
      </c>
    </row>
    <row r="120" spans="1:6" ht="15.75">
      <c r="A120" s="1" t="s">
        <v>37</v>
      </c>
      <c r="B120" s="3">
        <v>607</v>
      </c>
      <c r="C120" s="18">
        <v>42691.416666666664</v>
      </c>
      <c r="D120" s="5">
        <v>42767.429861111108</v>
      </c>
      <c r="E120" s="6" t="s">
        <v>73</v>
      </c>
      <c r="F120" s="11">
        <v>450</v>
      </c>
    </row>
    <row r="121" spans="1:6" ht="15.75">
      <c r="A121" s="1" t="s">
        <v>37</v>
      </c>
      <c r="B121" s="3">
        <v>621</v>
      </c>
      <c r="C121" s="18">
        <v>42703.386111111111</v>
      </c>
      <c r="D121" s="5">
        <v>42705.474999999999</v>
      </c>
      <c r="E121" s="6" t="s">
        <v>73</v>
      </c>
      <c r="F121" s="11">
        <v>150</v>
      </c>
    </row>
    <row r="122" spans="1:6" ht="15.75">
      <c r="A122" s="1" t="s">
        <v>37</v>
      </c>
      <c r="B122" s="3">
        <v>751</v>
      </c>
      <c r="C122" s="23">
        <v>42843.379861111112</v>
      </c>
      <c r="D122" s="5">
        <v>42919.409722222219</v>
      </c>
      <c r="E122" s="6" t="s">
        <v>73</v>
      </c>
      <c r="F122" s="11">
        <v>240</v>
      </c>
    </row>
    <row r="123" spans="1:6" ht="15.75">
      <c r="A123" s="1" t="s">
        <v>37</v>
      </c>
      <c r="B123" s="3">
        <v>752</v>
      </c>
      <c r="C123" s="23">
        <v>42843.413888888892</v>
      </c>
      <c r="D123" s="5">
        <v>42919.409722222219</v>
      </c>
      <c r="E123" s="6" t="s">
        <v>73</v>
      </c>
      <c r="F123" s="11">
        <v>240</v>
      </c>
    </row>
    <row r="124" spans="1:6" ht="15.75">
      <c r="A124" s="1" t="s">
        <v>37</v>
      </c>
      <c r="B124" s="3">
        <v>759</v>
      </c>
      <c r="C124" s="23">
        <v>42845.397222222222</v>
      </c>
      <c r="D124" s="5">
        <v>42867.402083333334</v>
      </c>
      <c r="E124" s="6" t="s">
        <v>73</v>
      </c>
      <c r="F124" s="11">
        <v>30</v>
      </c>
    </row>
    <row r="125" spans="1:6" ht="15.75">
      <c r="A125" s="1" t="s">
        <v>37</v>
      </c>
      <c r="B125" s="3">
        <v>766</v>
      </c>
      <c r="C125" s="23">
        <v>42849.434027777781</v>
      </c>
      <c r="D125" s="5">
        <v>42919.409722222219</v>
      </c>
      <c r="E125" s="6" t="s">
        <v>73</v>
      </c>
      <c r="F125" s="11">
        <v>435</v>
      </c>
    </row>
    <row r="126" spans="1:6" ht="15.75">
      <c r="A126" s="1" t="s">
        <v>37</v>
      </c>
      <c r="B126" s="3">
        <v>770</v>
      </c>
      <c r="C126" s="24">
        <v>42857.4</v>
      </c>
      <c r="D126" s="5">
        <v>42867.402083333334</v>
      </c>
      <c r="E126" s="6" t="s">
        <v>73</v>
      </c>
      <c r="F126" s="11">
        <v>30</v>
      </c>
    </row>
    <row r="127" spans="1:6" ht="15.75">
      <c r="A127" s="1" t="s">
        <v>37</v>
      </c>
      <c r="B127" s="3">
        <v>501</v>
      </c>
      <c r="C127" s="4">
        <v>42551.504166666666</v>
      </c>
      <c r="D127" s="5">
        <v>42618.424305555556</v>
      </c>
      <c r="E127" s="6" t="s">
        <v>72</v>
      </c>
      <c r="F127" s="11">
        <v>180</v>
      </c>
    </row>
    <row r="128" spans="1:6" ht="15.75">
      <c r="A128" s="1" t="s">
        <v>37</v>
      </c>
      <c r="B128" s="3">
        <v>539</v>
      </c>
      <c r="C128" s="15">
        <v>42606.427083333336</v>
      </c>
      <c r="D128" s="5">
        <v>42618.424305555556</v>
      </c>
      <c r="E128" s="6" t="s">
        <v>72</v>
      </c>
      <c r="F128" s="11">
        <v>420</v>
      </c>
    </row>
    <row r="129" spans="1:6" ht="15.75">
      <c r="A129" s="1" t="s">
        <v>37</v>
      </c>
      <c r="B129" s="3">
        <v>541</v>
      </c>
      <c r="C129" s="15">
        <v>42608.393055555556</v>
      </c>
      <c r="D129" s="5">
        <v>42646.609722222223</v>
      </c>
      <c r="E129" s="6" t="s">
        <v>72</v>
      </c>
      <c r="F129" s="11">
        <v>120</v>
      </c>
    </row>
    <row r="130" spans="1:6" ht="15.75">
      <c r="A130" s="1" t="s">
        <v>37</v>
      </c>
      <c r="B130" s="3">
        <v>579</v>
      </c>
      <c r="C130" s="17">
        <v>42656.443055555559</v>
      </c>
      <c r="D130" s="5">
        <v>42682.456944444442</v>
      </c>
      <c r="E130" s="6" t="s">
        <v>72</v>
      </c>
      <c r="F130" s="11">
        <v>240</v>
      </c>
    </row>
    <row r="131" spans="1:6" ht="15.75">
      <c r="A131" s="1" t="s">
        <v>37</v>
      </c>
      <c r="B131" s="3">
        <v>606</v>
      </c>
      <c r="C131" s="18">
        <v>42684.623611111114</v>
      </c>
      <c r="D131" s="5">
        <v>42737.419444444444</v>
      </c>
      <c r="E131" s="6" t="s">
        <v>72</v>
      </c>
      <c r="F131" s="11">
        <v>540</v>
      </c>
    </row>
    <row r="132" spans="1:6" ht="15.75">
      <c r="A132" s="1" t="s">
        <v>37</v>
      </c>
      <c r="B132" s="3">
        <v>637</v>
      </c>
      <c r="C132" s="19">
        <v>42717.404166666667</v>
      </c>
      <c r="D132" s="5">
        <v>42919.409722222219</v>
      </c>
      <c r="E132" s="6" t="s">
        <v>72</v>
      </c>
      <c r="F132" s="11">
        <v>578</v>
      </c>
    </row>
    <row r="133" spans="1:6" ht="15.75">
      <c r="A133" s="1" t="s">
        <v>37</v>
      </c>
      <c r="B133" s="3">
        <v>662</v>
      </c>
      <c r="C133" s="20">
        <v>42738.6</v>
      </c>
      <c r="D133" s="5">
        <v>42894.413888888892</v>
      </c>
      <c r="E133" s="6" t="s">
        <v>72</v>
      </c>
      <c r="F133" s="11">
        <v>630</v>
      </c>
    </row>
    <row r="134" spans="1:6" ht="15.75">
      <c r="A134" s="1" t="s">
        <v>37</v>
      </c>
      <c r="B134" s="3">
        <v>663</v>
      </c>
      <c r="C134" s="20">
        <v>42739.404861111114</v>
      </c>
      <c r="D134" s="5">
        <v>42767.429861111108</v>
      </c>
      <c r="E134" s="6" t="s">
        <v>72</v>
      </c>
      <c r="F134" s="11">
        <v>90</v>
      </c>
    </row>
    <row r="135" spans="1:6" ht="15.75">
      <c r="A135" s="1" t="s">
        <v>44</v>
      </c>
      <c r="B135" s="3">
        <v>544</v>
      </c>
      <c r="C135" s="16">
        <v>42614.705555555556</v>
      </c>
      <c r="D135" s="5">
        <v>42618.424305555556</v>
      </c>
      <c r="E135" s="6" t="s">
        <v>73</v>
      </c>
      <c r="F135" s="11">
        <v>60</v>
      </c>
    </row>
    <row r="136" spans="1:6" ht="15.75">
      <c r="A136" s="1" t="s">
        <v>44</v>
      </c>
      <c r="B136" s="3">
        <v>788</v>
      </c>
      <c r="C136" s="25">
        <v>42892.465277777781</v>
      </c>
      <c r="D136" s="5">
        <v>42920.373611111114</v>
      </c>
      <c r="E136" s="6" t="s">
        <v>73</v>
      </c>
      <c r="F136" s="11">
        <v>20</v>
      </c>
    </row>
    <row r="137" spans="1:6" ht="15.75">
      <c r="A137" s="1" t="s">
        <v>40</v>
      </c>
      <c r="B137" s="3">
        <v>658</v>
      </c>
      <c r="C137" s="19">
        <v>42732.638194444444</v>
      </c>
      <c r="D137" s="5">
        <v>42767.429861111108</v>
      </c>
      <c r="E137" s="6" t="s">
        <v>73</v>
      </c>
      <c r="F137" s="11">
        <v>90</v>
      </c>
    </row>
    <row r="138" spans="1:6" ht="15.75">
      <c r="A138" s="1" t="s">
        <v>40</v>
      </c>
      <c r="B138" s="3">
        <v>693</v>
      </c>
      <c r="C138" s="21">
        <v>42779.603472222225</v>
      </c>
      <c r="D138" s="5">
        <v>42831.427777777775</v>
      </c>
      <c r="E138" s="6" t="s">
        <v>73</v>
      </c>
      <c r="F138" s="11">
        <v>30</v>
      </c>
    </row>
    <row r="139" spans="1:6" ht="15.75">
      <c r="A139" s="1" t="s">
        <v>40</v>
      </c>
      <c r="B139" s="3">
        <v>717</v>
      </c>
      <c r="C139" s="22">
        <v>42796.699305555558</v>
      </c>
      <c r="D139" s="5">
        <v>42928.599305555559</v>
      </c>
      <c r="E139" s="6" t="s">
        <v>73</v>
      </c>
      <c r="F139" s="11">
        <v>13620</v>
      </c>
    </row>
    <row r="140" spans="1:6" ht="15.75">
      <c r="A140" s="1" t="s">
        <v>40</v>
      </c>
      <c r="B140" s="3">
        <v>786</v>
      </c>
      <c r="C140" s="25">
        <v>42887.490972222222</v>
      </c>
      <c r="D140" s="5">
        <v>42916.574305555558</v>
      </c>
      <c r="E140" s="6" t="s">
        <v>73</v>
      </c>
      <c r="F140" s="11">
        <v>740</v>
      </c>
    </row>
    <row r="141" spans="1:6" ht="15.75">
      <c r="A141" s="1" t="s">
        <v>40</v>
      </c>
      <c r="B141" s="3">
        <v>691</v>
      </c>
      <c r="C141" s="21">
        <v>42779.479166666664</v>
      </c>
      <c r="D141" s="5">
        <v>42921.602083333331</v>
      </c>
      <c r="E141" s="6" t="s">
        <v>72</v>
      </c>
      <c r="F141" s="11">
        <v>780</v>
      </c>
    </row>
    <row r="142" spans="1:6" ht="15.75">
      <c r="A142" s="1" t="s">
        <v>40</v>
      </c>
      <c r="B142" s="3">
        <v>763</v>
      </c>
      <c r="C142" s="23">
        <v>42849.364583333336</v>
      </c>
      <c r="D142" s="5">
        <v>42927.618055555555</v>
      </c>
      <c r="E142" s="6" t="s">
        <v>72</v>
      </c>
      <c r="F142" s="11">
        <v>782</v>
      </c>
    </row>
  </sheetData>
  <sortState ref="A2:F142">
    <sortCondition ref="A2:A142"/>
    <sortCondition ref="E2:E14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Issues</vt:lpstr>
      <vt:lpstr>Median</vt:lpstr>
      <vt:lpstr>MedianByType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2018-03-10T17:39:48Z</dcterms:modified>
</cp:coreProperties>
</file>