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NNL-Master\Models\IEEE 8500 model\9500 node\9500node-2020.07.16\9500node-2020.08.17\"/>
    </mc:Choice>
  </mc:AlternateContent>
  <bookViews>
    <workbookView xWindow="0" yWindow="0" windowWidth="28800" windowHeight="12435" activeTab="3"/>
  </bookViews>
  <sheets>
    <sheet name="Base Case Description" sheetId="2" r:id="rId1"/>
    <sheet name="Node voltages" sheetId="3" r:id="rId2"/>
    <sheet name="Line Flows" sheetId="4" r:id="rId3"/>
    <sheet name="Tap Positions" sheetId="1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4" l="1"/>
  <c r="D31" i="4"/>
  <c r="E26" i="4"/>
  <c r="D26" i="4"/>
  <c r="E21" i="4"/>
  <c r="D21" i="4"/>
  <c r="E16" i="4"/>
  <c r="D16" i="4"/>
  <c r="E11" i="4"/>
  <c r="D11" i="4"/>
  <c r="E6" i="4"/>
  <c r="D6" i="4"/>
</calcChain>
</file>

<file path=xl/sharedStrings.xml><?xml version="1.0" encoding="utf-8"?>
<sst xmlns="http://schemas.openxmlformats.org/spreadsheetml/2006/main" count="151" uniqueCount="93">
  <si>
    <t>Name</t>
  </si>
  <si>
    <t>Tap</t>
  </si>
  <si>
    <t>Min</t>
  </si>
  <si>
    <t>Max</t>
  </si>
  <si>
    <t>Step</t>
  </si>
  <si>
    <t>Position</t>
  </si>
  <si>
    <t>feeder_reg1a</t>
  </si>
  <si>
    <t>feeder_reg1b</t>
  </si>
  <si>
    <t>feeder_reg1c</t>
  </si>
  <si>
    <t>feeder_reg2a</t>
  </si>
  <si>
    <t>feeder_reg2b</t>
  </si>
  <si>
    <t>feeder_reg2c</t>
  </si>
  <si>
    <t>feeder_reg3a</t>
  </si>
  <si>
    <t>feeder_reg3b</t>
  </si>
  <si>
    <t>feeder_reg3c</t>
  </si>
  <si>
    <t>vreg2_a</t>
  </si>
  <si>
    <t>vreg2_b</t>
  </si>
  <si>
    <t>vreg2_c</t>
  </si>
  <si>
    <t>vreg3_a</t>
  </si>
  <si>
    <t>vreg3_b</t>
  </si>
  <si>
    <t>vreg3_c</t>
  </si>
  <si>
    <t>vreg4_a</t>
  </si>
  <si>
    <t>vreg4_b</t>
  </si>
  <si>
    <t>vreg4_c</t>
  </si>
  <si>
    <t>Base Case Description</t>
  </si>
  <si>
    <t>Open Switches</t>
  </si>
  <si>
    <t>Line.WD701_48332_sw</t>
  </si>
  <si>
    <t>Line.WF586_48332_sw</t>
  </si>
  <si>
    <t>Line.WF856_48332_sw</t>
  </si>
  <si>
    <t>Line.WG127_48332_sw</t>
  </si>
  <si>
    <t>LINE.LN0653457_SW</t>
  </si>
  <si>
    <t>LINE.V7173_48332_SW</t>
  </si>
  <si>
    <t>LINE.TSW803273_SW</t>
  </si>
  <si>
    <t>LINE.A333_48332_SW</t>
  </si>
  <si>
    <t>LINE.TSW320328_SW</t>
  </si>
  <si>
    <t>LINE.A8645_48332_SW</t>
  </si>
  <si>
    <t>LINE.TSW568613_SW</t>
  </si>
  <si>
    <t>Generator Setpoints</t>
  </si>
  <si>
    <t>SteamGen1</t>
  </si>
  <si>
    <t>MicroTurb-1</t>
  </si>
  <si>
    <t>MicroTurb-2</t>
  </si>
  <si>
    <t>MicroTurb-3</t>
  </si>
  <si>
    <t>MicroTurb-4</t>
  </si>
  <si>
    <t>Diesel620</t>
  </si>
  <si>
    <t>Diesel590</t>
  </si>
  <si>
    <t>LNGEngine100</t>
  </si>
  <si>
    <t>LNGEngine1800</t>
  </si>
  <si>
    <t>kW</t>
  </si>
  <si>
    <t>Solar irradiation</t>
  </si>
  <si>
    <t>100% of possible</t>
  </si>
  <si>
    <t>All PV at rated MPP output</t>
  </si>
  <si>
    <t>E192860</t>
  </si>
  <si>
    <r>
      <t>V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(volts)</t>
    </r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</si>
  <si>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(volts)</t>
    </r>
  </si>
  <si>
    <r>
      <t>V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(volts)</t>
    </r>
  </si>
  <si>
    <r>
      <t>V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(pu)</t>
    </r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</si>
  <si>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(pu)</t>
    </r>
  </si>
  <si>
    <r>
      <t>V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(pu)</t>
    </r>
  </si>
  <si>
    <t>L2955077</t>
  </si>
  <si>
    <t>M1026907</t>
  </si>
  <si>
    <t>Comments</t>
  </si>
  <si>
    <t>*Also used for original 8500 node model validation by RC Dugan</t>
  </si>
  <si>
    <t>Feeder</t>
  </si>
  <si>
    <t>S1</t>
  </si>
  <si>
    <t>S2</t>
  </si>
  <si>
    <t>S3</t>
  </si>
  <si>
    <t>M1047303</t>
  </si>
  <si>
    <t>E203026</t>
  </si>
  <si>
    <t>M1069310</t>
  </si>
  <si>
    <t>Node</t>
  </si>
  <si>
    <t>Element</t>
  </si>
  <si>
    <t>Phase</t>
  </si>
  <si>
    <t>kVAr</t>
  </si>
  <si>
    <t>Amperes</t>
  </si>
  <si>
    <t>Comment</t>
  </si>
  <si>
    <t>A</t>
  </si>
  <si>
    <t>B</t>
  </si>
  <si>
    <t>C</t>
  </si>
  <si>
    <t>Line.ln5486729-1</t>
  </si>
  <si>
    <t>Line.ln5815900-1</t>
  </si>
  <si>
    <t>Line.ln6380847-1</t>
  </si>
  <si>
    <t>Line.ln6044631-1</t>
  </si>
  <si>
    <t>Line.ln6381853-1</t>
  </si>
  <si>
    <t>Total</t>
  </si>
  <si>
    <t>Line.ln6350537-1</t>
  </si>
  <si>
    <t>Sample Points for validation</t>
  </si>
  <si>
    <t>#1</t>
  </si>
  <si>
    <t>#2</t>
  </si>
  <si>
    <t>#3</t>
  </si>
  <si>
    <t>#4</t>
  </si>
  <si>
    <t>#5</t>
  </si>
  <si>
    <t>#6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</si>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</sst>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170" fontId="0" fillId="0" borderId="0" xfId="0" applyNumberFormat="1"/>
    <xf numFmtId="17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177820</xdr:rowOff>
    </xdr:from>
    <xdr:to>
      <xdr:col>17</xdr:col>
      <xdr:colOff>283122</xdr:colOff>
      <xdr:row>79</xdr:row>
      <xdr:rowOff>22205</xdr:rowOff>
    </xdr:to>
    <xdr:grpSp>
      <xdr:nvGrpSpPr>
        <xdr:cNvPr id="9" name="Group 8"/>
        <xdr:cNvGrpSpPr/>
      </xdr:nvGrpSpPr>
      <xdr:grpSpPr>
        <a:xfrm>
          <a:off x="0" y="3797320"/>
          <a:ext cx="14084847" cy="11274385"/>
          <a:chOff x="0" y="3797320"/>
          <a:chExt cx="14084847" cy="11274385"/>
        </a:xfrm>
      </xdr:grpSpPr>
      <xdr:pic>
        <xdr:nvPicPr>
          <xdr:cNvPr id="2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3797320"/>
            <a:ext cx="14084847" cy="1127438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Rounded Rectangular Callout 2"/>
          <xdr:cNvSpPr/>
        </xdr:nvSpPr>
        <xdr:spPr>
          <a:xfrm>
            <a:off x="12938125" y="8206659"/>
            <a:ext cx="387795" cy="345824"/>
          </a:xfrm>
          <a:prstGeom prst="wedgeRoundRectCallout">
            <a:avLst>
              <a:gd name="adj1" fmla="val -25200"/>
              <a:gd name="adj2" fmla="val 118810"/>
              <a:gd name="adj3" fmla="val 16667"/>
            </a:avLst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1</a:t>
            </a:r>
          </a:p>
        </xdr:txBody>
      </xdr:sp>
      <xdr:sp macro="" textlink="">
        <xdr:nvSpPr>
          <xdr:cNvPr id="4" name="Rounded Rectangular Callout 3"/>
          <xdr:cNvSpPr/>
        </xdr:nvSpPr>
        <xdr:spPr>
          <a:xfrm>
            <a:off x="4794026" y="12412537"/>
            <a:ext cx="387795" cy="345824"/>
          </a:xfrm>
          <a:prstGeom prst="wedgeRoundRectCallout">
            <a:avLst>
              <a:gd name="adj1" fmla="val 42482"/>
              <a:gd name="adj2" fmla="val 86982"/>
              <a:gd name="adj3" fmla="val 16667"/>
            </a:avLst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2</a:t>
            </a:r>
          </a:p>
        </xdr:txBody>
      </xdr:sp>
      <xdr:sp macro="" textlink="">
        <xdr:nvSpPr>
          <xdr:cNvPr id="5" name="Rounded Rectangular Callout 4"/>
          <xdr:cNvSpPr/>
        </xdr:nvSpPr>
        <xdr:spPr>
          <a:xfrm>
            <a:off x="3238500" y="9280867"/>
            <a:ext cx="387795" cy="345824"/>
          </a:xfrm>
          <a:prstGeom prst="wedgeRoundRectCallout">
            <a:avLst>
              <a:gd name="adj1" fmla="val -147464"/>
              <a:gd name="adj2" fmla="val -28086"/>
              <a:gd name="adj3" fmla="val 16667"/>
            </a:avLst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3</a:t>
            </a:r>
          </a:p>
        </xdr:txBody>
      </xdr:sp>
      <xdr:sp macro="" textlink="">
        <xdr:nvSpPr>
          <xdr:cNvPr id="6" name="Rounded Rectangular Callout 5"/>
          <xdr:cNvSpPr/>
        </xdr:nvSpPr>
        <xdr:spPr>
          <a:xfrm>
            <a:off x="10445748" y="8793599"/>
            <a:ext cx="387795" cy="345824"/>
          </a:xfrm>
          <a:prstGeom prst="wedgeRoundRectCallout">
            <a:avLst>
              <a:gd name="adj1" fmla="val -51126"/>
              <a:gd name="adj2" fmla="val 104732"/>
              <a:gd name="adj3" fmla="val 16667"/>
            </a:avLst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4</a:t>
            </a:r>
          </a:p>
        </xdr:txBody>
      </xdr:sp>
      <xdr:sp macro="" textlink="">
        <xdr:nvSpPr>
          <xdr:cNvPr id="7" name="Rounded Rectangular Callout 6"/>
          <xdr:cNvSpPr/>
        </xdr:nvSpPr>
        <xdr:spPr>
          <a:xfrm>
            <a:off x="6010275" y="10266457"/>
            <a:ext cx="387795" cy="345824"/>
          </a:xfrm>
          <a:prstGeom prst="wedgeRoundRectCallout">
            <a:avLst>
              <a:gd name="adj1" fmla="val 103886"/>
              <a:gd name="adj2" fmla="val -59607"/>
              <a:gd name="adj3" fmla="val 16667"/>
            </a:avLst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5</a:t>
            </a:r>
          </a:p>
        </xdr:txBody>
      </xdr:sp>
      <xdr:sp macro="" textlink="">
        <xdr:nvSpPr>
          <xdr:cNvPr id="8" name="Rounded Rectangular Callout 7"/>
          <xdr:cNvSpPr/>
        </xdr:nvSpPr>
        <xdr:spPr>
          <a:xfrm>
            <a:off x="2698750" y="6257925"/>
            <a:ext cx="387795" cy="345824"/>
          </a:xfrm>
          <a:prstGeom prst="wedgeRoundRectCallout">
            <a:avLst>
              <a:gd name="adj1" fmla="val 87785"/>
              <a:gd name="adj2" fmla="val 85451"/>
              <a:gd name="adj3" fmla="val 16667"/>
            </a:avLst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6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"/>
  <sheetViews>
    <sheetView workbookViewId="0"/>
  </sheetViews>
  <sheetFormatPr defaultRowHeight="15" x14ac:dyDescent="0.25"/>
  <cols>
    <col min="1" max="1" width="21.140625" bestFit="1" customWidth="1"/>
    <col min="3" max="3" width="19.140625" bestFit="1" customWidth="1"/>
    <col min="6" max="6" width="24.85546875" bestFit="1" customWidth="1"/>
    <col min="9" max="9" width="11.85546875" customWidth="1"/>
    <col min="10" max="10" width="17.85546875" customWidth="1"/>
    <col min="11" max="11" width="11.5703125" customWidth="1"/>
  </cols>
  <sheetData>
    <row r="2" spans="1:11" x14ac:dyDescent="0.25">
      <c r="A2" t="s">
        <v>24</v>
      </c>
    </row>
    <row r="4" spans="1:11" x14ac:dyDescent="0.25">
      <c r="A4" t="s">
        <v>25</v>
      </c>
      <c r="C4" t="s">
        <v>37</v>
      </c>
      <c r="D4" t="s">
        <v>47</v>
      </c>
      <c r="F4" t="s">
        <v>48</v>
      </c>
      <c r="H4" t="s">
        <v>85</v>
      </c>
    </row>
    <row r="5" spans="1:11" x14ac:dyDescent="0.25">
      <c r="I5" t="s">
        <v>69</v>
      </c>
      <c r="J5" t="s">
        <v>92</v>
      </c>
      <c r="K5" t="s">
        <v>62</v>
      </c>
    </row>
    <row r="6" spans="1:11" x14ac:dyDescent="0.25">
      <c r="A6" t="s">
        <v>26</v>
      </c>
      <c r="C6" t="s">
        <v>38</v>
      </c>
      <c r="D6">
        <v>1000</v>
      </c>
      <c r="F6" t="s">
        <v>49</v>
      </c>
      <c r="H6" t="s">
        <v>86</v>
      </c>
      <c r="I6" t="s">
        <v>51</v>
      </c>
      <c r="J6" t="s">
        <v>79</v>
      </c>
      <c r="K6" t="s">
        <v>63</v>
      </c>
    </row>
    <row r="7" spans="1:11" x14ac:dyDescent="0.25">
      <c r="A7" t="s">
        <v>27</v>
      </c>
      <c r="C7" t="s">
        <v>39</v>
      </c>
      <c r="D7">
        <v>50</v>
      </c>
      <c r="F7" t="s">
        <v>50</v>
      </c>
      <c r="H7" t="s">
        <v>87</v>
      </c>
      <c r="I7" t="s">
        <v>66</v>
      </c>
      <c r="J7" t="s">
        <v>80</v>
      </c>
      <c r="K7" t="s">
        <v>64</v>
      </c>
    </row>
    <row r="8" spans="1:11" x14ac:dyDescent="0.25">
      <c r="A8" t="s">
        <v>28</v>
      </c>
      <c r="C8" t="s">
        <v>40</v>
      </c>
      <c r="D8">
        <v>0</v>
      </c>
      <c r="H8" t="s">
        <v>88</v>
      </c>
      <c r="I8" t="s">
        <v>67</v>
      </c>
      <c r="J8" t="s">
        <v>81</v>
      </c>
      <c r="K8" t="s">
        <v>65</v>
      </c>
    </row>
    <row r="9" spans="1:11" x14ac:dyDescent="0.25">
      <c r="A9" t="s">
        <v>29</v>
      </c>
      <c r="C9" t="s">
        <v>41</v>
      </c>
      <c r="D9">
        <v>0</v>
      </c>
      <c r="H9" t="s">
        <v>89</v>
      </c>
      <c r="I9" t="s">
        <v>58</v>
      </c>
      <c r="J9" t="s">
        <v>82</v>
      </c>
      <c r="K9" t="s">
        <v>63</v>
      </c>
    </row>
    <row r="10" spans="1:11" x14ac:dyDescent="0.25">
      <c r="A10" t="s">
        <v>30</v>
      </c>
      <c r="C10" t="s">
        <v>42</v>
      </c>
      <c r="D10">
        <v>100</v>
      </c>
      <c r="H10" t="s">
        <v>90</v>
      </c>
      <c r="I10" t="s">
        <v>68</v>
      </c>
      <c r="J10" t="s">
        <v>78</v>
      </c>
      <c r="K10" t="s">
        <v>64</v>
      </c>
    </row>
    <row r="11" spans="1:11" x14ac:dyDescent="0.25">
      <c r="A11" t="s">
        <v>31</v>
      </c>
      <c r="C11" t="s">
        <v>43</v>
      </c>
      <c r="D11">
        <v>0</v>
      </c>
      <c r="H11" t="s">
        <v>91</v>
      </c>
      <c r="I11" t="s">
        <v>59</v>
      </c>
      <c r="J11" t="s">
        <v>84</v>
      </c>
      <c r="K11" t="s">
        <v>65</v>
      </c>
    </row>
    <row r="12" spans="1:11" x14ac:dyDescent="0.25">
      <c r="A12" t="s">
        <v>32</v>
      </c>
      <c r="C12" t="s">
        <v>44</v>
      </c>
      <c r="D12">
        <v>0</v>
      </c>
    </row>
    <row r="13" spans="1:11" x14ac:dyDescent="0.25">
      <c r="A13" t="s">
        <v>33</v>
      </c>
      <c r="C13" t="s">
        <v>45</v>
      </c>
      <c r="D13">
        <v>0</v>
      </c>
    </row>
    <row r="14" spans="1:11" x14ac:dyDescent="0.25">
      <c r="A14" t="s">
        <v>34</v>
      </c>
      <c r="C14" t="s">
        <v>46</v>
      </c>
      <c r="D14">
        <v>0</v>
      </c>
    </row>
    <row r="15" spans="1:11" x14ac:dyDescent="0.25">
      <c r="A15" t="s">
        <v>35</v>
      </c>
    </row>
    <row r="16" spans="1:11" x14ac:dyDescent="0.25">
      <c r="A16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/>
  </sheetViews>
  <sheetFormatPr defaultRowHeight="15" x14ac:dyDescent="0.25"/>
  <cols>
    <col min="3" max="3" width="9.28515625" bestFit="1" customWidth="1"/>
    <col min="5" max="6" width="10.42578125" customWidth="1"/>
    <col min="12" max="12" width="58.42578125" bestFit="1" customWidth="1"/>
  </cols>
  <sheetData>
    <row r="1" spans="1:12" ht="18" x14ac:dyDescent="0.35">
      <c r="A1" t="s">
        <v>69</v>
      </c>
      <c r="C1" t="s">
        <v>52</v>
      </c>
      <c r="D1" t="s">
        <v>53</v>
      </c>
      <c r="E1" t="s">
        <v>54</v>
      </c>
      <c r="G1" t="s">
        <v>55</v>
      </c>
      <c r="H1" t="s">
        <v>56</v>
      </c>
      <c r="I1" t="s">
        <v>57</v>
      </c>
      <c r="K1" t="s">
        <v>62</v>
      </c>
      <c r="L1" t="s">
        <v>60</v>
      </c>
    </row>
    <row r="4" spans="1:12" x14ac:dyDescent="0.25">
      <c r="A4" t="s">
        <v>51</v>
      </c>
      <c r="C4">
        <v>7376.04</v>
      </c>
      <c r="D4">
        <v>7371.13</v>
      </c>
      <c r="E4">
        <v>7368.99</v>
      </c>
      <c r="G4">
        <v>1.0245</v>
      </c>
      <c r="H4">
        <v>1.0238</v>
      </c>
      <c r="I4">
        <v>1.0235000000000001</v>
      </c>
      <c r="K4" t="s">
        <v>63</v>
      </c>
      <c r="L4" t="s">
        <v>61</v>
      </c>
    </row>
    <row r="5" spans="1:12" x14ac:dyDescent="0.25">
      <c r="A5" t="s">
        <v>66</v>
      </c>
      <c r="C5">
        <v>7380.88</v>
      </c>
      <c r="D5">
        <v>7365.7</v>
      </c>
      <c r="E5">
        <v>7326.41</v>
      </c>
      <c r="G5">
        <v>1.0251999999999999</v>
      </c>
      <c r="H5">
        <v>1.0230999999999999</v>
      </c>
      <c r="I5">
        <v>1.0176000000000001</v>
      </c>
      <c r="K5" t="s">
        <v>64</v>
      </c>
      <c r="L5" t="s">
        <v>61</v>
      </c>
    </row>
    <row r="6" spans="1:12" x14ac:dyDescent="0.25">
      <c r="A6" t="s">
        <v>67</v>
      </c>
      <c r="C6">
        <v>7374.68</v>
      </c>
      <c r="D6">
        <v>7389.26</v>
      </c>
      <c r="E6">
        <v>7388.14</v>
      </c>
      <c r="G6">
        <v>1.0243</v>
      </c>
      <c r="H6">
        <v>1.0263</v>
      </c>
      <c r="I6">
        <v>1.0262</v>
      </c>
      <c r="K6" t="s">
        <v>65</v>
      </c>
    </row>
    <row r="7" spans="1:12" x14ac:dyDescent="0.25">
      <c r="A7" t="s">
        <v>58</v>
      </c>
      <c r="C7">
        <v>7316.47</v>
      </c>
      <c r="D7">
        <v>7324.12</v>
      </c>
      <c r="E7">
        <v>7343.11</v>
      </c>
      <c r="G7">
        <v>1.0162</v>
      </c>
      <c r="H7">
        <v>1.0173000000000001</v>
      </c>
      <c r="I7">
        <v>1.0199</v>
      </c>
      <c r="K7" t="s">
        <v>63</v>
      </c>
      <c r="L7" t="s">
        <v>61</v>
      </c>
    </row>
    <row r="8" spans="1:12" x14ac:dyDescent="0.25">
      <c r="A8" t="s">
        <v>68</v>
      </c>
      <c r="C8">
        <v>7413.4</v>
      </c>
      <c r="D8">
        <v>7197.58</v>
      </c>
      <c r="E8">
        <v>7189.33</v>
      </c>
      <c r="G8">
        <v>1.0297000000000001</v>
      </c>
      <c r="H8">
        <v>0.99973000000000001</v>
      </c>
      <c r="I8">
        <v>0.99858000000000002</v>
      </c>
      <c r="K8" t="s">
        <v>64</v>
      </c>
    </row>
    <row r="9" spans="1:12" x14ac:dyDescent="0.25">
      <c r="A9" t="s">
        <v>59</v>
      </c>
      <c r="C9">
        <v>7010.92</v>
      </c>
      <c r="D9">
        <v>7273.69</v>
      </c>
      <c r="E9">
        <v>7336.17</v>
      </c>
      <c r="G9">
        <v>0.9738</v>
      </c>
      <c r="H9">
        <v>1.0103</v>
      </c>
      <c r="I9">
        <v>1.0189999999999999</v>
      </c>
      <c r="K9" t="s">
        <v>65</v>
      </c>
      <c r="L9" t="s">
        <v>61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/>
  </sheetViews>
  <sheetFormatPr defaultRowHeight="15" x14ac:dyDescent="0.25"/>
  <cols>
    <col min="1" max="1" width="16.5703125" bestFit="1" customWidth="1"/>
    <col min="4" max="5" width="9.5703125" bestFit="1" customWidth="1"/>
    <col min="7" max="7" width="9.28515625" bestFit="1" customWidth="1"/>
  </cols>
  <sheetData>
    <row r="1" spans="1:10" x14ac:dyDescent="0.25">
      <c r="A1" t="s">
        <v>70</v>
      </c>
      <c r="B1" t="s">
        <v>71</v>
      </c>
      <c r="D1" t="s">
        <v>47</v>
      </c>
      <c r="E1" t="s">
        <v>72</v>
      </c>
      <c r="G1" t="s">
        <v>73</v>
      </c>
      <c r="I1" t="s">
        <v>62</v>
      </c>
      <c r="J1" t="s">
        <v>74</v>
      </c>
    </row>
    <row r="3" spans="1:10" x14ac:dyDescent="0.25">
      <c r="A3" t="s">
        <v>79</v>
      </c>
      <c r="B3" t="s">
        <v>75</v>
      </c>
      <c r="D3" s="4">
        <v>971.84500000000003</v>
      </c>
      <c r="E3" s="2">
        <v>-16.936900000000001</v>
      </c>
      <c r="F3" s="2"/>
      <c r="G3" s="4">
        <v>131.77699999999999</v>
      </c>
      <c r="I3" t="s">
        <v>63</v>
      </c>
      <c r="J3" t="s">
        <v>61</v>
      </c>
    </row>
    <row r="4" spans="1:10" x14ac:dyDescent="0.25">
      <c r="B4" t="s">
        <v>76</v>
      </c>
      <c r="D4" s="4">
        <v>941.48900000000003</v>
      </c>
      <c r="E4" s="2">
        <v>-29.0441</v>
      </c>
      <c r="F4" s="2"/>
      <c r="G4" s="4">
        <v>127.78700000000001</v>
      </c>
    </row>
    <row r="5" spans="1:10" x14ac:dyDescent="0.25">
      <c r="B5" t="s">
        <v>77</v>
      </c>
      <c r="D5" s="4">
        <v>1078.05</v>
      </c>
      <c r="E5" s="2">
        <v>13.218299999999999</v>
      </c>
      <c r="F5" s="2"/>
      <c r="G5" s="4">
        <v>146.30600000000001</v>
      </c>
    </row>
    <row r="6" spans="1:10" x14ac:dyDescent="0.25">
      <c r="B6" t="s">
        <v>83</v>
      </c>
      <c r="D6" s="4">
        <f>SUM(D3:D5)</f>
        <v>2991.384</v>
      </c>
      <c r="E6" s="2">
        <f>SUM(E3:E5)</f>
        <v>-32.762700000000002</v>
      </c>
      <c r="F6" s="2"/>
      <c r="G6" s="4"/>
    </row>
    <row r="7" spans="1:10" x14ac:dyDescent="0.25">
      <c r="D7" s="4"/>
      <c r="E7" s="4"/>
      <c r="F7" s="2"/>
      <c r="G7" s="4"/>
    </row>
    <row r="8" spans="1:10" x14ac:dyDescent="0.25">
      <c r="A8" t="s">
        <v>80</v>
      </c>
      <c r="B8" t="s">
        <v>75</v>
      </c>
      <c r="D8" s="4">
        <v>587.99400000000003</v>
      </c>
      <c r="E8" s="4">
        <v>152.48400000000001</v>
      </c>
      <c r="F8" s="2"/>
      <c r="G8" s="2">
        <v>82.287700000000001</v>
      </c>
      <c r="I8" t="s">
        <v>64</v>
      </c>
      <c r="J8" t="s">
        <v>61</v>
      </c>
    </row>
    <row r="9" spans="1:10" x14ac:dyDescent="0.25">
      <c r="B9" t="s">
        <v>76</v>
      </c>
      <c r="D9" s="4">
        <v>818.5</v>
      </c>
      <c r="E9" s="2">
        <v>88.1571</v>
      </c>
      <c r="F9" s="2"/>
      <c r="G9" s="4">
        <v>111.81100000000001</v>
      </c>
    </row>
    <row r="10" spans="1:10" x14ac:dyDescent="0.25">
      <c r="B10" t="s">
        <v>77</v>
      </c>
      <c r="D10" s="4">
        <v>1055.74</v>
      </c>
      <c r="E10" s="2">
        <v>34.663200000000003</v>
      </c>
      <c r="F10" s="2"/>
      <c r="G10" s="4">
        <v>144.22800000000001</v>
      </c>
    </row>
    <row r="11" spans="1:10" x14ac:dyDescent="0.25">
      <c r="B11" t="s">
        <v>83</v>
      </c>
      <c r="D11" s="4">
        <f>SUM(D8:D10)</f>
        <v>2462.2340000000004</v>
      </c>
      <c r="E11" s="4">
        <f>SUM(E8:E10)</f>
        <v>275.30430000000001</v>
      </c>
      <c r="F11" s="2"/>
      <c r="G11" s="4"/>
    </row>
    <row r="12" spans="1:10" x14ac:dyDescent="0.25">
      <c r="D12" s="4"/>
      <c r="E12" s="4"/>
      <c r="F12" s="2"/>
      <c r="G12" s="4"/>
    </row>
    <row r="13" spans="1:10" x14ac:dyDescent="0.25">
      <c r="A13" t="s">
        <v>81</v>
      </c>
      <c r="B13" t="s">
        <v>75</v>
      </c>
      <c r="D13" s="4">
        <v>1261.92</v>
      </c>
      <c r="E13" s="4">
        <v>451.78399999999999</v>
      </c>
      <c r="F13" s="2"/>
      <c r="G13" s="4">
        <v>182.30799999999999</v>
      </c>
      <c r="I13" t="s">
        <v>65</v>
      </c>
    </row>
    <row r="14" spans="1:10" x14ac:dyDescent="0.25">
      <c r="B14" t="s">
        <v>76</v>
      </c>
      <c r="D14" s="4">
        <v>1173.3699999999999</v>
      </c>
      <c r="E14" s="4">
        <v>426.61099999999999</v>
      </c>
      <c r="F14" s="2"/>
      <c r="G14" s="4">
        <v>169.16200000000001</v>
      </c>
    </row>
    <row r="15" spans="1:10" x14ac:dyDescent="0.25">
      <c r="B15" t="s">
        <v>77</v>
      </c>
      <c r="D15" s="4">
        <v>599.01300000000003</v>
      </c>
      <c r="E15" s="4">
        <v>225.40199999999999</v>
      </c>
      <c r="F15" s="2"/>
      <c r="G15" s="2">
        <v>86.6327</v>
      </c>
    </row>
    <row r="16" spans="1:10" x14ac:dyDescent="0.25">
      <c r="B16" t="s">
        <v>83</v>
      </c>
      <c r="D16" s="4">
        <f>SUM(D13:D15)</f>
        <v>3034.3029999999999</v>
      </c>
      <c r="E16" s="4">
        <f>SUM(E13:E15)</f>
        <v>1103.797</v>
      </c>
      <c r="F16" s="2"/>
      <c r="G16" s="2"/>
    </row>
    <row r="17" spans="1:19" x14ac:dyDescent="0.25">
      <c r="D17" s="4"/>
      <c r="E17" s="4"/>
      <c r="F17" s="2"/>
      <c r="G17" s="2"/>
    </row>
    <row r="18" spans="1:19" x14ac:dyDescent="0.25">
      <c r="A18" t="s">
        <v>82</v>
      </c>
      <c r="B18" t="s">
        <v>75</v>
      </c>
      <c r="D18" s="4">
        <v>566.67600000000004</v>
      </c>
      <c r="E18" s="4">
        <v>171.07499999999999</v>
      </c>
      <c r="F18" s="2"/>
      <c r="G18" s="2">
        <v>80.882999999999996</v>
      </c>
      <c r="I18" t="s">
        <v>63</v>
      </c>
      <c r="J18" t="s">
        <v>61</v>
      </c>
    </row>
    <row r="19" spans="1:19" x14ac:dyDescent="0.25">
      <c r="B19" t="s">
        <v>76</v>
      </c>
      <c r="D19" s="4">
        <v>624.26499999999999</v>
      </c>
      <c r="E19" s="4">
        <v>177.31899999999999</v>
      </c>
      <c r="F19" s="2"/>
      <c r="G19" s="2">
        <v>88.584699999999998</v>
      </c>
    </row>
    <row r="20" spans="1:19" x14ac:dyDescent="0.25">
      <c r="B20" t="s">
        <v>77</v>
      </c>
      <c r="D20" s="4">
        <v>526.74</v>
      </c>
      <c r="E20" s="4">
        <v>156.39500000000001</v>
      </c>
      <c r="F20" s="2"/>
      <c r="G20" s="2">
        <v>74.818399999999997</v>
      </c>
    </row>
    <row r="21" spans="1:19" x14ac:dyDescent="0.25">
      <c r="B21" t="s">
        <v>83</v>
      </c>
      <c r="D21" s="4">
        <f>SUM(D18:D20)</f>
        <v>1717.681</v>
      </c>
      <c r="E21" s="4">
        <f>SUM(E18:E20)</f>
        <v>504.78899999999999</v>
      </c>
      <c r="F21" s="2"/>
      <c r="G21" s="2"/>
    </row>
    <row r="22" spans="1:19" x14ac:dyDescent="0.25">
      <c r="A22" s="1"/>
      <c r="B22" s="1"/>
      <c r="C22" s="1"/>
      <c r="D22" s="4"/>
      <c r="E22" s="4"/>
      <c r="F22" s="2"/>
      <c r="G22" s="2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t="s">
        <v>78</v>
      </c>
      <c r="B23" t="s">
        <v>75</v>
      </c>
      <c r="D23" s="5">
        <v>146.89599999999999</v>
      </c>
      <c r="E23" s="3">
        <v>41.901499999999999</v>
      </c>
      <c r="F23" s="2"/>
      <c r="G23" s="2">
        <v>20.6053</v>
      </c>
      <c r="I23" t="s">
        <v>64</v>
      </c>
    </row>
    <row r="24" spans="1:19" x14ac:dyDescent="0.25">
      <c r="B24" t="s">
        <v>76</v>
      </c>
      <c r="D24" s="5">
        <v>399.62</v>
      </c>
      <c r="E24" s="5">
        <v>112.048</v>
      </c>
      <c r="F24" s="2"/>
      <c r="G24" s="2">
        <v>57.662700000000001</v>
      </c>
    </row>
    <row r="25" spans="1:19" x14ac:dyDescent="0.25">
      <c r="B25" t="s">
        <v>77</v>
      </c>
      <c r="D25" s="5">
        <v>331.08699999999999</v>
      </c>
      <c r="E25" s="3">
        <v>98.5565</v>
      </c>
      <c r="F25" s="2"/>
      <c r="G25" s="2">
        <v>48.049599999999998</v>
      </c>
    </row>
    <row r="26" spans="1:19" x14ac:dyDescent="0.25">
      <c r="B26" t="s">
        <v>83</v>
      </c>
      <c r="D26" s="4">
        <f>SUM(D23:D25)</f>
        <v>877.60299999999995</v>
      </c>
      <c r="E26" s="4">
        <f>SUM(E23:E25)</f>
        <v>252.506</v>
      </c>
      <c r="F26" s="2"/>
      <c r="G26" s="2"/>
    </row>
    <row r="27" spans="1:19" x14ac:dyDescent="0.25">
      <c r="D27" s="4"/>
      <c r="E27" s="4"/>
      <c r="F27" s="2"/>
      <c r="G27" s="4"/>
    </row>
    <row r="28" spans="1:19" x14ac:dyDescent="0.25">
      <c r="A28" t="s">
        <v>84</v>
      </c>
      <c r="B28" t="s">
        <v>75</v>
      </c>
      <c r="D28" s="4">
        <v>212.012</v>
      </c>
      <c r="E28" s="2">
        <v>56.607399999999998</v>
      </c>
      <c r="F28" s="2"/>
      <c r="G28" s="2">
        <v>31.286799999999999</v>
      </c>
      <c r="I28" t="s">
        <v>65</v>
      </c>
      <c r="J28" t="s">
        <v>61</v>
      </c>
    </row>
    <row r="29" spans="1:19" x14ac:dyDescent="0.25">
      <c r="B29" t="s">
        <v>76</v>
      </c>
      <c r="D29" s="4">
        <v>196.08099999999999</v>
      </c>
      <c r="E29" s="2">
        <v>51.934699999999999</v>
      </c>
      <c r="F29" s="2"/>
      <c r="G29" s="2">
        <v>27.8795</v>
      </c>
    </row>
    <row r="30" spans="1:19" x14ac:dyDescent="0.25">
      <c r="B30" t="s">
        <v>77</v>
      </c>
      <c r="D30" s="4">
        <v>164.93</v>
      </c>
      <c r="E30" s="2">
        <v>43.803400000000003</v>
      </c>
      <c r="F30" s="2"/>
      <c r="G30" s="2">
        <v>23.2561</v>
      </c>
    </row>
    <row r="31" spans="1:19" x14ac:dyDescent="0.25">
      <c r="B31" t="s">
        <v>83</v>
      </c>
      <c r="D31" s="4">
        <f>SUM(D28:D30)</f>
        <v>573.02299999999991</v>
      </c>
      <c r="E31" s="4">
        <f>SUM(E28:E30)</f>
        <v>152.34550000000002</v>
      </c>
      <c r="F31" s="2"/>
      <c r="G3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/>
  </sheetViews>
  <sheetFormatPr defaultRowHeight="15" x14ac:dyDescent="0.25"/>
  <cols>
    <col min="1" max="1" width="1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A3" t="s">
        <v>6</v>
      </c>
      <c r="B3">
        <v>0.98124999999999996</v>
      </c>
      <c r="C3">
        <v>0.9</v>
      </c>
      <c r="D3">
        <v>1.1000000000000001</v>
      </c>
      <c r="E3">
        <v>6.2500000000000003E-3</v>
      </c>
      <c r="F3">
        <v>-3</v>
      </c>
    </row>
    <row r="4" spans="1:6" x14ac:dyDescent="0.25">
      <c r="A4" t="s">
        <v>7</v>
      </c>
      <c r="B4">
        <v>0.98124999999999996</v>
      </c>
      <c r="C4">
        <v>0.9</v>
      </c>
      <c r="D4">
        <v>1.1000000000000001</v>
      </c>
      <c r="E4">
        <v>6.2500000000000003E-3</v>
      </c>
      <c r="F4">
        <v>-3</v>
      </c>
    </row>
    <row r="5" spans="1:6" x14ac:dyDescent="0.25">
      <c r="A5" t="s">
        <v>8</v>
      </c>
      <c r="B5">
        <v>0.98124999999999996</v>
      </c>
      <c r="C5">
        <v>0.9</v>
      </c>
      <c r="D5">
        <v>1.1000000000000001</v>
      </c>
      <c r="E5">
        <v>6.2500000000000003E-3</v>
      </c>
      <c r="F5">
        <v>-3</v>
      </c>
    </row>
    <row r="6" spans="1:6" x14ac:dyDescent="0.25">
      <c r="A6" t="s">
        <v>9</v>
      </c>
      <c r="B6">
        <v>0.98750000000000004</v>
      </c>
      <c r="C6">
        <v>0.9</v>
      </c>
      <c r="D6">
        <v>1.1000000000000001</v>
      </c>
      <c r="E6">
        <v>6.2500000000000003E-3</v>
      </c>
      <c r="F6">
        <v>-2</v>
      </c>
    </row>
    <row r="7" spans="1:6" x14ac:dyDescent="0.25">
      <c r="A7" t="s">
        <v>10</v>
      </c>
      <c r="B7">
        <v>0.98750000000000004</v>
      </c>
      <c r="C7">
        <v>0.9</v>
      </c>
      <c r="D7">
        <v>1.1000000000000001</v>
      </c>
      <c r="E7">
        <v>6.2500000000000003E-3</v>
      </c>
      <c r="F7">
        <v>-2</v>
      </c>
    </row>
    <row r="8" spans="1:6" x14ac:dyDescent="0.25">
      <c r="A8" t="s">
        <v>11</v>
      </c>
      <c r="B8">
        <v>0.98124999999999996</v>
      </c>
      <c r="C8">
        <v>0.9</v>
      </c>
      <c r="D8">
        <v>1.1000000000000001</v>
      </c>
      <c r="E8">
        <v>6.2500000000000003E-3</v>
      </c>
      <c r="F8">
        <v>-3</v>
      </c>
    </row>
    <row r="9" spans="1:6" x14ac:dyDescent="0.25">
      <c r="A9" t="s">
        <v>12</v>
      </c>
      <c r="B9">
        <v>0.99375000000000002</v>
      </c>
      <c r="C9">
        <v>0.9</v>
      </c>
      <c r="D9">
        <v>1.1000000000000001</v>
      </c>
      <c r="E9">
        <v>6.2500000000000003E-3</v>
      </c>
      <c r="F9">
        <v>-1</v>
      </c>
    </row>
    <row r="10" spans="1:6" x14ac:dyDescent="0.25">
      <c r="A10" t="s">
        <v>13</v>
      </c>
      <c r="B10">
        <v>0.99375000000000002</v>
      </c>
      <c r="C10">
        <v>0.9</v>
      </c>
      <c r="D10">
        <v>1.1000000000000001</v>
      </c>
      <c r="E10">
        <v>6.2500000000000003E-3</v>
      </c>
      <c r="F10">
        <v>-1</v>
      </c>
    </row>
    <row r="11" spans="1:6" x14ac:dyDescent="0.25">
      <c r="A11" t="s">
        <v>14</v>
      </c>
      <c r="B11">
        <v>0.98750000000000004</v>
      </c>
      <c r="C11">
        <v>0.9</v>
      </c>
      <c r="D11">
        <v>1.1000000000000001</v>
      </c>
      <c r="E11">
        <v>6.2500000000000003E-3</v>
      </c>
      <c r="F11">
        <v>-2</v>
      </c>
    </row>
    <row r="12" spans="1:6" x14ac:dyDescent="0.25">
      <c r="A12" t="s">
        <v>15</v>
      </c>
      <c r="B12">
        <v>0.95625000000000004</v>
      </c>
      <c r="C12">
        <v>0.9</v>
      </c>
      <c r="D12">
        <v>1.1000000000000001</v>
      </c>
      <c r="E12">
        <v>6.2500000000000003E-3</v>
      </c>
      <c r="F12">
        <v>-7</v>
      </c>
    </row>
    <row r="13" spans="1:6" x14ac:dyDescent="0.25">
      <c r="A13" t="s">
        <v>16</v>
      </c>
      <c r="B13">
        <v>0.97499999999999998</v>
      </c>
      <c r="C13">
        <v>0.9</v>
      </c>
      <c r="D13">
        <v>1.1000000000000001</v>
      </c>
      <c r="E13">
        <v>6.2500000000000003E-3</v>
      </c>
      <c r="F13">
        <v>-4</v>
      </c>
    </row>
    <row r="14" spans="1:6" x14ac:dyDescent="0.25">
      <c r="A14" t="s">
        <v>17</v>
      </c>
      <c r="B14">
        <v>0.99375000000000002</v>
      </c>
      <c r="C14">
        <v>0.9</v>
      </c>
      <c r="D14">
        <v>1.1000000000000001</v>
      </c>
      <c r="E14">
        <v>6.2500000000000003E-3</v>
      </c>
      <c r="F14">
        <v>-1</v>
      </c>
    </row>
    <row r="15" spans="1:6" x14ac:dyDescent="0.25">
      <c r="A15" t="s">
        <v>18</v>
      </c>
      <c r="B15">
        <v>1.03125</v>
      </c>
      <c r="C15">
        <v>0.9</v>
      </c>
      <c r="D15">
        <v>1.1000000000000001</v>
      </c>
      <c r="E15">
        <v>6.2500000000000003E-3</v>
      </c>
      <c r="F15">
        <v>5</v>
      </c>
    </row>
    <row r="16" spans="1:6" x14ac:dyDescent="0.25">
      <c r="A16" t="s">
        <v>19</v>
      </c>
      <c r="B16">
        <v>1.0249999999999999</v>
      </c>
      <c r="C16">
        <v>0.9</v>
      </c>
      <c r="D16">
        <v>1.1000000000000001</v>
      </c>
      <c r="E16">
        <v>6.2500000000000003E-3</v>
      </c>
      <c r="F16">
        <v>4</v>
      </c>
    </row>
    <row r="17" spans="1:6" x14ac:dyDescent="0.25">
      <c r="A17" t="s">
        <v>20</v>
      </c>
      <c r="B17">
        <v>1.0249999999999999</v>
      </c>
      <c r="C17">
        <v>0.9</v>
      </c>
      <c r="D17">
        <v>1.1000000000000001</v>
      </c>
      <c r="E17">
        <v>6.2500000000000003E-3</v>
      </c>
      <c r="F17">
        <v>4</v>
      </c>
    </row>
    <row r="18" spans="1:6" x14ac:dyDescent="0.25">
      <c r="A18" t="s">
        <v>21</v>
      </c>
      <c r="B18">
        <v>0.99375000000000002</v>
      </c>
      <c r="C18">
        <v>0.9</v>
      </c>
      <c r="D18">
        <v>1.1000000000000001</v>
      </c>
      <c r="E18">
        <v>6.2500000000000003E-3</v>
      </c>
      <c r="F18">
        <v>-1</v>
      </c>
    </row>
    <row r="19" spans="1:6" x14ac:dyDescent="0.25">
      <c r="A19" t="s">
        <v>22</v>
      </c>
      <c r="B19">
        <v>0.97499999999999998</v>
      </c>
      <c r="C19">
        <v>0.9</v>
      </c>
      <c r="D19">
        <v>1.1000000000000001</v>
      </c>
      <c r="E19">
        <v>6.2500000000000003E-3</v>
      </c>
      <c r="F19">
        <v>-4</v>
      </c>
    </row>
    <row r="20" spans="1:6" x14ac:dyDescent="0.25">
      <c r="A20" t="s">
        <v>23</v>
      </c>
      <c r="B20">
        <v>0.96875</v>
      </c>
      <c r="C20">
        <v>0.9</v>
      </c>
      <c r="D20">
        <v>1.1000000000000001</v>
      </c>
      <c r="E20">
        <v>6.2500000000000003E-3</v>
      </c>
      <c r="F20"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 Case Description</vt:lpstr>
      <vt:lpstr>Node voltages</vt:lpstr>
      <vt:lpstr>Line Flows</vt:lpstr>
      <vt:lpstr>Tap Positions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Anderson</dc:creator>
  <cp:lastModifiedBy>Alexander Anderson</cp:lastModifiedBy>
  <dcterms:created xsi:type="dcterms:W3CDTF">2020-08-19T22:46:36Z</dcterms:created>
  <dcterms:modified xsi:type="dcterms:W3CDTF">2020-08-20T02:05:49Z</dcterms:modified>
</cp:coreProperties>
</file>