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vegas/Sira/Sira/Publicaciones/Revistas/EMSE Percepciones/Major review/Analisis/Iteración 1/"/>
    </mc:Choice>
  </mc:AlternateContent>
  <xr:revisionPtr revIDLastSave="0" documentId="8_{9649624A-1B69-F049-AC0D-415A4E7E521E}" xr6:coauthVersionLast="43" xr6:coauthVersionMax="43" xr10:uidLastSave="{00000000-0000-0000-0000-000000000000}"/>
  <bookViews>
    <workbookView xWindow="380" yWindow="460" windowWidth="28040" windowHeight="16380" xr2:uid="{E8EC4FE0-A36E-1C4C-979B-725608B547E0}"/>
  </bookViews>
  <sheets>
    <sheet name="Program" sheetId="1" r:id="rId1"/>
    <sheet name="Techniqu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" l="1"/>
  <c r="C12" i="1"/>
  <c r="C10" i="1"/>
  <c r="C10" i="2"/>
  <c r="C11" i="2"/>
  <c r="C12" i="2"/>
  <c r="E11" i="2"/>
  <c r="F11" i="2"/>
  <c r="E12" i="2"/>
  <c r="F12" i="2"/>
  <c r="F10" i="2"/>
  <c r="E10" i="2"/>
  <c r="D11" i="2"/>
  <c r="D12" i="2"/>
  <c r="D10" i="2"/>
  <c r="B11" i="2"/>
  <c r="B12" i="2"/>
  <c r="B10" i="2"/>
  <c r="A11" i="2"/>
  <c r="A12" i="2"/>
  <c r="A10" i="2"/>
  <c r="E11" i="1"/>
  <c r="F11" i="1"/>
  <c r="E12" i="1"/>
  <c r="F12" i="1"/>
  <c r="F10" i="1"/>
  <c r="E10" i="1"/>
  <c r="B11" i="1"/>
  <c r="B12" i="1"/>
  <c r="B10" i="1"/>
</calcChain>
</file>

<file path=xl/sharedStrings.xml><?xml version="1.0" encoding="utf-8"?>
<sst xmlns="http://schemas.openxmlformats.org/spreadsheetml/2006/main" count="37" uniqueCount="14">
  <si>
    <t>Program</t>
  </si>
  <si>
    <t>Mean</t>
  </si>
  <si>
    <t>Std. Error</t>
  </si>
  <si>
    <t>df</t>
  </si>
  <si>
    <t>95% Confidence Interval</t>
  </si>
  <si>
    <t>Lower Bound</t>
  </si>
  <si>
    <t>Upper Bound</t>
  </si>
  <si>
    <t>cmdline</t>
  </si>
  <si>
    <t>nametbl</t>
  </si>
  <si>
    <t>ntree</t>
  </si>
  <si>
    <t>Technique</t>
  </si>
  <si>
    <t>BT</t>
  </si>
  <si>
    <t>EP</t>
  </si>
  <si>
    <t>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</si>
</sst>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BF903-35FB-0340-A617-D21ECC812BED}">
  <dimension ref="A1:G12"/>
  <sheetViews>
    <sheetView tabSelected="1" zoomScale="140" zoomScaleNormal="140" workbookViewId="0">
      <selection activeCell="B12" sqref="B12:F12"/>
    </sheetView>
  </sheetViews>
  <sheetFormatPr baseColWidth="10" defaultRowHeight="16" x14ac:dyDescent="0.2"/>
  <cols>
    <col min="5" max="6" width="12" bestFit="1" customWidth="1"/>
  </cols>
  <sheetData>
    <row r="1" spans="1:7" x14ac:dyDescent="0.2">
      <c r="E1" s="3" t="s">
        <v>4</v>
      </c>
      <c r="F1" s="3"/>
    </row>
    <row r="2" spans="1:7" s="2" customFormat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5</v>
      </c>
      <c r="F2" s="1" t="s">
        <v>6</v>
      </c>
    </row>
    <row r="3" spans="1:7" x14ac:dyDescent="0.2">
      <c r="A3" t="s">
        <v>7</v>
      </c>
      <c r="B3">
        <v>4430.4690000000001</v>
      </c>
      <c r="C3">
        <v>625.60799999999995</v>
      </c>
      <c r="D3">
        <v>21.853999999999999</v>
      </c>
      <c r="E3">
        <v>3132.5340000000001</v>
      </c>
      <c r="F3">
        <v>5728.4030000000002</v>
      </c>
      <c r="G3" s="4"/>
    </row>
    <row r="4" spans="1:7" x14ac:dyDescent="0.2">
      <c r="A4" t="s">
        <v>8</v>
      </c>
      <c r="B4">
        <v>4849.95</v>
      </c>
      <c r="C4">
        <v>309.37400000000002</v>
      </c>
      <c r="D4">
        <v>23.152999999999999</v>
      </c>
      <c r="E4">
        <v>4210.1940000000004</v>
      </c>
      <c r="F4">
        <v>5489.7060000000001</v>
      </c>
      <c r="G4" s="4"/>
    </row>
    <row r="5" spans="1:7" x14ac:dyDescent="0.2">
      <c r="A5" t="s">
        <v>9</v>
      </c>
      <c r="B5">
        <v>6855.5219999999999</v>
      </c>
      <c r="C5">
        <v>505.673</v>
      </c>
      <c r="D5">
        <v>21.9</v>
      </c>
      <c r="E5">
        <v>5806.5439999999999</v>
      </c>
      <c r="F5">
        <v>7904.5</v>
      </c>
      <c r="G5" s="4"/>
    </row>
    <row r="8" spans="1:7" x14ac:dyDescent="0.2">
      <c r="E8" s="3" t="s">
        <v>4</v>
      </c>
      <c r="F8" s="3"/>
    </row>
    <row r="9" spans="1:7" x14ac:dyDescent="0.2">
      <c r="A9" s="1" t="s">
        <v>0</v>
      </c>
      <c r="B9" s="1" t="s">
        <v>1</v>
      </c>
      <c r="C9" s="1" t="s">
        <v>2</v>
      </c>
      <c r="D9" s="1" t="s">
        <v>3</v>
      </c>
      <c r="E9" s="1" t="s">
        <v>5</v>
      </c>
      <c r="F9" s="1" t="s">
        <v>6</v>
      </c>
    </row>
    <row r="10" spans="1:7" x14ac:dyDescent="0.2">
      <c r="A10" t="s">
        <v>7</v>
      </c>
      <c r="B10" s="4">
        <f>SQRT(B3)</f>
        <v>66.561768305837546</v>
      </c>
      <c r="C10" s="4">
        <f t="shared" ref="C10:C12" si="0">(F10-B10)/1.96</f>
        <v>4.6553294706692769</v>
      </c>
      <c r="D10" s="4">
        <v>21.853999999999999</v>
      </c>
      <c r="E10" s="4">
        <f>SQRT(E3)</f>
        <v>55.969045015972895</v>
      </c>
      <c r="F10" s="4">
        <f>SQRT(F3)</f>
        <v>75.686214068349329</v>
      </c>
      <c r="G10" s="4"/>
    </row>
    <row r="11" spans="1:7" x14ac:dyDescent="0.2">
      <c r="A11" t="s">
        <v>8</v>
      </c>
      <c r="B11" s="4">
        <f t="shared" ref="B11:C12" si="1">SQRT(B4)</f>
        <v>69.641582405916083</v>
      </c>
      <c r="C11" s="4">
        <f t="shared" si="0"/>
        <v>2.2709019524918275</v>
      </c>
      <c r="D11" s="4">
        <v>23.152999999999999</v>
      </c>
      <c r="E11" s="4">
        <f t="shared" ref="E11:F11" si="2">SQRT(E4)</f>
        <v>64.886007736645354</v>
      </c>
      <c r="F11" s="4">
        <f t="shared" si="2"/>
        <v>74.092550232800065</v>
      </c>
      <c r="G11" s="4"/>
    </row>
    <row r="12" spans="1:7" x14ac:dyDescent="0.2">
      <c r="A12" t="s">
        <v>9</v>
      </c>
      <c r="B12" s="4">
        <f t="shared" si="1"/>
        <v>82.798079687876822</v>
      </c>
      <c r="C12" s="4">
        <f t="shared" si="0"/>
        <v>3.1169262036563485</v>
      </c>
      <c r="D12" s="4">
        <v>21.9</v>
      </c>
      <c r="E12" s="4">
        <f t="shared" ref="E12:F12" si="3">SQRT(E5)</f>
        <v>76.200682411642475</v>
      </c>
      <c r="F12" s="4">
        <f t="shared" si="3"/>
        <v>88.907255047043265</v>
      </c>
      <c r="G12" s="4"/>
    </row>
  </sheetData>
  <mergeCells count="2">
    <mergeCell ref="E1:F1"/>
    <mergeCell ref="E8: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8CA1C-7CAD-694D-AED1-3F6FD825ABB0}">
  <dimension ref="A1:G12"/>
  <sheetViews>
    <sheetView zoomScale="140" zoomScaleNormal="140" workbookViewId="0">
      <selection activeCell="B12" sqref="B12:F12"/>
    </sheetView>
  </sheetViews>
  <sheetFormatPr baseColWidth="10" defaultRowHeight="16" x14ac:dyDescent="0.2"/>
  <cols>
    <col min="5" max="6" width="12" bestFit="1" customWidth="1"/>
  </cols>
  <sheetData>
    <row r="1" spans="1:7" x14ac:dyDescent="0.2">
      <c r="E1" s="3" t="s">
        <v>4</v>
      </c>
      <c r="F1" s="3"/>
    </row>
    <row r="2" spans="1:7" s="2" customFormat="1" x14ac:dyDescent="0.2">
      <c r="A2" s="1" t="s">
        <v>10</v>
      </c>
      <c r="B2" s="1" t="s">
        <v>1</v>
      </c>
      <c r="C2" s="1" t="s">
        <v>2</v>
      </c>
      <c r="D2" s="1" t="s">
        <v>3</v>
      </c>
      <c r="E2" s="1" t="s">
        <v>5</v>
      </c>
      <c r="F2" s="1" t="s">
        <v>6</v>
      </c>
    </row>
    <row r="3" spans="1:7" x14ac:dyDescent="0.2">
      <c r="A3" t="s">
        <v>11</v>
      </c>
      <c r="B3">
        <v>5521.6019999999999</v>
      </c>
      <c r="C3">
        <v>501.565</v>
      </c>
      <c r="D3">
        <v>53.279000000000003</v>
      </c>
      <c r="E3">
        <v>4515.7129999999997</v>
      </c>
      <c r="F3">
        <v>6527.4920000000002</v>
      </c>
      <c r="G3" s="4"/>
    </row>
    <row r="4" spans="1:7" x14ac:dyDescent="0.2">
      <c r="A4" t="s">
        <v>12</v>
      </c>
      <c r="B4">
        <v>7307.8649999999998</v>
      </c>
      <c r="C4">
        <v>495.05799999999999</v>
      </c>
      <c r="D4">
        <v>57.329000000000001</v>
      </c>
      <c r="E4">
        <v>6316.652</v>
      </c>
      <c r="F4">
        <v>8299.0789999999997</v>
      </c>
      <c r="G4" s="4"/>
    </row>
    <row r="5" spans="1:7" x14ac:dyDescent="0.2">
      <c r="A5" t="s">
        <v>13</v>
      </c>
      <c r="B5">
        <v>3306.4720000000002</v>
      </c>
      <c r="C5">
        <v>495.262</v>
      </c>
      <c r="D5">
        <v>53.212000000000003</v>
      </c>
      <c r="E5">
        <v>2313.1950000000002</v>
      </c>
      <c r="F5">
        <v>4299.75</v>
      </c>
      <c r="G5" s="4"/>
    </row>
    <row r="8" spans="1:7" x14ac:dyDescent="0.2">
      <c r="E8" s="3" t="s">
        <v>4</v>
      </c>
      <c r="F8" s="3"/>
    </row>
    <row r="9" spans="1:7" x14ac:dyDescent="0.2">
      <c r="A9" s="1" t="s">
        <v>10</v>
      </c>
      <c r="B9" s="1" t="s">
        <v>1</v>
      </c>
      <c r="C9" s="1" t="s">
        <v>2</v>
      </c>
      <c r="D9" s="1" t="s">
        <v>3</v>
      </c>
      <c r="E9" s="1" t="s">
        <v>5</v>
      </c>
      <c r="F9" s="1" t="s">
        <v>6</v>
      </c>
    </row>
    <row r="10" spans="1:7" x14ac:dyDescent="0.2">
      <c r="A10" t="str">
        <f>A3</f>
        <v>BT</v>
      </c>
      <c r="B10" s="4">
        <f>SQRT(B3)</f>
        <v>74.307482799513537</v>
      </c>
      <c r="C10" s="4">
        <f t="shared" ref="C10:C11" si="0">(F10-B10)/1.96</f>
        <v>3.3088841468223422</v>
      </c>
      <c r="D10" s="4">
        <f>D3</f>
        <v>53.279000000000003</v>
      </c>
      <c r="E10" s="4">
        <f>SQRT(E3)</f>
        <v>67.199055052880027</v>
      </c>
      <c r="F10" s="4">
        <f>SQRT(F3)</f>
        <v>80.792895727285327</v>
      </c>
      <c r="G10" s="4"/>
    </row>
    <row r="11" spans="1:7" x14ac:dyDescent="0.2">
      <c r="A11" t="str">
        <f t="shared" ref="A11:A12" si="1">A4</f>
        <v>EP</v>
      </c>
      <c r="B11" s="4">
        <f t="shared" ref="B11:B12" si="2">SQRT(B4)</f>
        <v>85.486051493796339</v>
      </c>
      <c r="C11" s="4">
        <f t="shared" si="0"/>
        <v>2.863892608798797</v>
      </c>
      <c r="D11" s="4">
        <f t="shared" ref="D11:D12" si="3">D4</f>
        <v>57.329000000000001</v>
      </c>
      <c r="E11" s="4">
        <f t="shared" ref="E11:F11" si="4">SQRT(E4)</f>
        <v>79.477367847708692</v>
      </c>
      <c r="F11" s="4">
        <f t="shared" si="4"/>
        <v>91.099281007041981</v>
      </c>
      <c r="G11" s="4"/>
    </row>
    <row r="12" spans="1:7" x14ac:dyDescent="0.2">
      <c r="A12" t="str">
        <f t="shared" si="1"/>
        <v>CR</v>
      </c>
      <c r="B12" s="4">
        <f t="shared" si="2"/>
        <v>57.501930402378669</v>
      </c>
      <c r="C12" s="4">
        <f>(F12-B12)/1.96</f>
        <v>4.1176268269410743</v>
      </c>
      <c r="D12" s="4">
        <f t="shared" si="3"/>
        <v>53.212000000000003</v>
      </c>
      <c r="E12" s="4">
        <f t="shared" ref="E12:F12" si="5">SQRT(E5)</f>
        <v>48.095685877217718</v>
      </c>
      <c r="F12" s="4">
        <f t="shared" si="5"/>
        <v>65.572478983183174</v>
      </c>
      <c r="G12" s="4"/>
    </row>
  </sheetData>
  <mergeCells count="2">
    <mergeCell ref="E1:F1"/>
    <mergeCell ref="E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Program</vt:lpstr>
      <vt:lpstr>Technique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2019-06-27T08:28:45Z</dcterms:created>
  <dcterms:modified xsi:type="dcterms:W3CDTF">2019-06-27T10:24:01Z</dcterms:modified>
</cp:coreProperties>
</file>