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tty/Desktop/Doc/Analisis Experimentos/Agregación/"/>
    </mc:Choice>
  </mc:AlternateContent>
  <xr:revisionPtr revIDLastSave="0" documentId="13_ncr:1_{2AF7C52E-0E57-BA41-98BB-325BD4CD3D8E}" xr6:coauthVersionLast="45" xr6:coauthVersionMax="45" xr10:uidLastSave="{00000000-0000-0000-0000-000000000000}"/>
  <bookViews>
    <workbookView xWindow="-28800" yWindow="460" windowWidth="28800" windowHeight="17540" tabRatio="500" xr2:uid="{00000000-000D-0000-FFFF-FFFF00000000}"/>
  </bookViews>
  <sheets>
    <sheet name="Total" sheetId="20" r:id="rId1"/>
    <sheet name="ER-PT" sheetId="2" r:id="rId2"/>
    <sheet name="PT" sheetId="3" r:id="rId3"/>
    <sheet name="PAF" sheetId="4" r:id="rId4"/>
    <sheet name="UPM" sheetId="5" r:id="rId5"/>
    <sheet name="UB" sheetId="6" r:id="rId6"/>
    <sheet name="EB" sheetId="7" r:id="rId7"/>
    <sheet name="FSH" sheetId="8" r:id="rId8"/>
    <sheet name="FSK" sheetId="9" r:id="rId9"/>
    <sheet name="FSO" sheetId="10" r:id="rId10"/>
    <sheet name="UPV" sheetId="11" r:id="rId11"/>
    <sheet name="USD_G" sheetId="12" r:id="rId12"/>
    <sheet name="USD_U" sheetId="13" r:id="rId13"/>
    <sheet name="OY2" sheetId="14" r:id="rId14"/>
    <sheet name="NoviSad" sheetId="15" r:id="rId15"/>
    <sheet name="ETAPA" sheetId="16" r:id="rId16"/>
    <sheet name="USD2" sheetId="17" r:id="rId17"/>
    <sheet name="OY1" sheetId="18" r:id="rId18"/>
    <sheet name="UB2" sheetId="19" r:id="rId19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20" l="1"/>
  <c r="E8" i="20"/>
  <c r="E7" i="20"/>
  <c r="E6" i="20"/>
  <c r="E5" i="20"/>
  <c r="E4" i="20"/>
  <c r="E3" i="20"/>
  <c r="E2" i="20"/>
  <c r="E1" i="20"/>
  <c r="F10" i="2" l="1"/>
  <c r="G10" i="2" s="1"/>
  <c r="F11" i="2"/>
  <c r="G11" i="2" s="1"/>
  <c r="G7" i="19" l="1"/>
  <c r="F4" i="19"/>
  <c r="G4" i="19" s="1"/>
  <c r="F5" i="19"/>
  <c r="G5" i="19" s="1"/>
  <c r="F6" i="19"/>
  <c r="G6" i="19" s="1"/>
  <c r="F7" i="19"/>
  <c r="F8" i="19"/>
  <c r="G8" i="19" s="1"/>
  <c r="F3" i="19"/>
  <c r="G3" i="19" s="1"/>
  <c r="F3" i="18"/>
  <c r="G3" i="18" s="1"/>
  <c r="F3" i="17"/>
  <c r="G3" i="17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19" i="16"/>
  <c r="G19" i="16" s="1"/>
  <c r="F18" i="16"/>
  <c r="G18" i="16"/>
  <c r="F16" i="16"/>
  <c r="G16" i="16" s="1"/>
  <c r="F15" i="16"/>
  <c r="G15" i="16" s="1"/>
  <c r="F13" i="16"/>
  <c r="G13" i="16" s="1"/>
  <c r="F12" i="16"/>
  <c r="G12" i="16" s="1"/>
  <c r="F21" i="16"/>
  <c r="G21" i="16" s="1"/>
  <c r="F17" i="16"/>
  <c r="G17" i="16" s="1"/>
  <c r="F14" i="16"/>
  <c r="G14" i="16" s="1"/>
  <c r="F11" i="16"/>
  <c r="G11" i="16" s="1"/>
  <c r="F9" i="16"/>
  <c r="G9" i="16" s="1"/>
  <c r="F8" i="16"/>
  <c r="G8" i="16" s="1"/>
  <c r="F7" i="16"/>
  <c r="G7" i="16" s="1"/>
  <c r="F5" i="16"/>
  <c r="G5" i="16" s="1"/>
  <c r="F4" i="16"/>
  <c r="G4" i="16" s="1"/>
  <c r="F3" i="16"/>
  <c r="G3" i="16" s="1"/>
  <c r="G68" i="5" l="1"/>
  <c r="G69" i="5"/>
  <c r="F67" i="5"/>
  <c r="G67" i="5" s="1"/>
  <c r="F68" i="5"/>
  <c r="F69" i="5"/>
  <c r="F70" i="5"/>
  <c r="G70" i="5" s="1"/>
  <c r="F71" i="5"/>
  <c r="G71" i="5" s="1"/>
  <c r="F64" i="5"/>
  <c r="G64" i="5" s="1"/>
  <c r="F63" i="5"/>
  <c r="G63" i="5" s="1"/>
  <c r="F62" i="5"/>
  <c r="G62" i="5" s="1"/>
  <c r="F57" i="5"/>
  <c r="G57" i="5" s="1"/>
  <c r="F56" i="5"/>
  <c r="G56" i="5" s="1"/>
  <c r="F55" i="5"/>
  <c r="G55" i="5" s="1"/>
  <c r="F50" i="5"/>
  <c r="G50" i="5" s="1"/>
  <c r="F49" i="5"/>
  <c r="G49" i="5" s="1"/>
  <c r="F48" i="5"/>
  <c r="G48" i="5" s="1"/>
  <c r="F11" i="15" l="1"/>
  <c r="G11" i="15" s="1"/>
  <c r="F10" i="15"/>
  <c r="G10" i="15" s="1"/>
  <c r="F8" i="15"/>
  <c r="G8" i="15" s="1"/>
  <c r="F7" i="15"/>
  <c r="G7" i="15" s="1"/>
  <c r="F5" i="15"/>
  <c r="G5" i="15" s="1"/>
  <c r="F3" i="15"/>
  <c r="G3" i="15" s="1"/>
  <c r="F3" i="14" l="1"/>
  <c r="G3" i="14" s="1"/>
  <c r="F5" i="13"/>
  <c r="F7" i="13"/>
  <c r="F8" i="13"/>
  <c r="F10" i="13"/>
  <c r="F11" i="13"/>
  <c r="F13" i="13"/>
  <c r="F15" i="13"/>
  <c r="F17" i="13"/>
  <c r="F18" i="13"/>
  <c r="F20" i="13"/>
  <c r="F21" i="13"/>
  <c r="F23" i="13"/>
  <c r="F25" i="13"/>
  <c r="F27" i="13"/>
  <c r="F28" i="13"/>
  <c r="F30" i="13"/>
  <c r="F31" i="13"/>
  <c r="F3" i="13"/>
  <c r="F5" i="12" l="1"/>
  <c r="F7" i="12"/>
  <c r="F8" i="12"/>
  <c r="F10" i="12"/>
  <c r="F11" i="12"/>
  <c r="F3" i="12"/>
  <c r="F3" i="11"/>
  <c r="F4" i="10"/>
  <c r="F5" i="10"/>
  <c r="F3" i="10"/>
  <c r="F4" i="9"/>
  <c r="F5" i="9"/>
  <c r="F3" i="9"/>
  <c r="F4" i="8"/>
  <c r="F5" i="8"/>
  <c r="F3" i="8"/>
  <c r="F4" i="7"/>
  <c r="F5" i="7"/>
  <c r="F3" i="7"/>
  <c r="F5" i="6"/>
  <c r="F7" i="6"/>
  <c r="F8" i="6"/>
  <c r="F10" i="6"/>
  <c r="F11" i="6"/>
  <c r="F3" i="6"/>
  <c r="F4" i="5"/>
  <c r="F5" i="5"/>
  <c r="F6" i="5"/>
  <c r="F7" i="5"/>
  <c r="F8" i="5"/>
  <c r="F10" i="5"/>
  <c r="F11" i="5"/>
  <c r="F12" i="5"/>
  <c r="F13" i="5"/>
  <c r="F14" i="5"/>
  <c r="F15" i="5"/>
  <c r="F17" i="5"/>
  <c r="F18" i="5"/>
  <c r="F19" i="5"/>
  <c r="F20" i="5"/>
  <c r="F21" i="5"/>
  <c r="F22" i="5"/>
  <c r="F24" i="5"/>
  <c r="F25" i="5"/>
  <c r="F26" i="5"/>
  <c r="F27" i="5"/>
  <c r="F28" i="5"/>
  <c r="F29" i="5"/>
  <c r="F31" i="5"/>
  <c r="F32" i="5"/>
  <c r="F33" i="5"/>
  <c r="F34" i="5"/>
  <c r="F35" i="5"/>
  <c r="F36" i="5"/>
  <c r="F38" i="5"/>
  <c r="F39" i="5"/>
  <c r="F40" i="5"/>
  <c r="F41" i="5"/>
  <c r="F42" i="5"/>
  <c r="F43" i="5"/>
  <c r="F45" i="5"/>
  <c r="F46" i="5"/>
  <c r="F47" i="5"/>
  <c r="F52" i="5"/>
  <c r="F53" i="5"/>
  <c r="F54" i="5"/>
  <c r="F59" i="5"/>
  <c r="F60" i="5"/>
  <c r="F61" i="5"/>
  <c r="F66" i="5"/>
  <c r="F3" i="5"/>
  <c r="F4" i="4"/>
  <c r="F5" i="4"/>
  <c r="F7" i="4"/>
  <c r="F8" i="4"/>
  <c r="F9" i="4"/>
  <c r="F11" i="4"/>
  <c r="F12" i="4"/>
  <c r="F13" i="4"/>
  <c r="F15" i="4"/>
  <c r="F16" i="4"/>
  <c r="F17" i="4"/>
  <c r="F3" i="4"/>
  <c r="F5" i="3"/>
  <c r="F7" i="3"/>
  <c r="F8" i="3"/>
  <c r="F10" i="3"/>
  <c r="F11" i="3"/>
  <c r="F3" i="3"/>
  <c r="F5" i="2"/>
  <c r="F7" i="2"/>
  <c r="F8" i="2"/>
  <c r="F3" i="2"/>
  <c r="G4" i="4" l="1"/>
  <c r="G5" i="4"/>
  <c r="G10" i="6" l="1"/>
  <c r="G11" i="6"/>
  <c r="G45" i="5"/>
  <c r="G46" i="5"/>
  <c r="G47" i="5"/>
  <c r="G52" i="5"/>
  <c r="G53" i="5"/>
  <c r="G54" i="5"/>
  <c r="G59" i="5"/>
  <c r="G60" i="5"/>
  <c r="G61" i="5"/>
  <c r="G66" i="5"/>
  <c r="G15" i="4"/>
  <c r="G16" i="4"/>
  <c r="G17" i="4"/>
  <c r="G10" i="3"/>
  <c r="G11" i="3"/>
  <c r="G31" i="13"/>
  <c r="G30" i="13"/>
  <c r="G28" i="13"/>
  <c r="G27" i="13"/>
  <c r="G21" i="13"/>
  <c r="G20" i="13"/>
  <c r="G18" i="13"/>
  <c r="G17" i="13"/>
  <c r="G25" i="13"/>
  <c r="G23" i="13"/>
  <c r="G15" i="13"/>
  <c r="G13" i="13"/>
  <c r="G11" i="13"/>
  <c r="G10" i="13"/>
  <c r="G8" i="13"/>
  <c r="G7" i="13"/>
  <c r="G5" i="13"/>
  <c r="G3" i="13"/>
  <c r="G10" i="12"/>
  <c r="G11" i="12"/>
  <c r="G5" i="12"/>
  <c r="G7" i="12"/>
  <c r="G8" i="12"/>
  <c r="G3" i="11"/>
  <c r="G5" i="10"/>
  <c r="G4" i="10"/>
  <c r="G3" i="10"/>
  <c r="G5" i="9"/>
  <c r="G4" i="9"/>
  <c r="G3" i="9"/>
  <c r="G5" i="8"/>
  <c r="G4" i="8"/>
  <c r="G3" i="8"/>
  <c r="G4" i="7"/>
  <c r="G5" i="7"/>
  <c r="G3" i="7"/>
  <c r="G8" i="6"/>
  <c r="G7" i="6"/>
  <c r="G5" i="6"/>
  <c r="G3" i="6"/>
  <c r="G4" i="5"/>
  <c r="G5" i="5"/>
  <c r="G6" i="5"/>
  <c r="G7" i="5"/>
  <c r="G8" i="5"/>
  <c r="G10" i="5"/>
  <c r="G11" i="5"/>
  <c r="G12" i="5"/>
  <c r="G13" i="5"/>
  <c r="G14" i="5"/>
  <c r="G15" i="5"/>
  <c r="G17" i="5"/>
  <c r="G18" i="5"/>
  <c r="G19" i="5"/>
  <c r="G20" i="5"/>
  <c r="G21" i="5"/>
  <c r="G22" i="5"/>
  <c r="G24" i="5"/>
  <c r="G25" i="5"/>
  <c r="G26" i="5"/>
  <c r="G27" i="5"/>
  <c r="G28" i="5"/>
  <c r="G29" i="5"/>
  <c r="G31" i="5"/>
  <c r="G32" i="5"/>
  <c r="G33" i="5"/>
  <c r="G34" i="5"/>
  <c r="G35" i="5"/>
  <c r="G36" i="5"/>
  <c r="G38" i="5"/>
  <c r="G39" i="5"/>
  <c r="G40" i="5"/>
  <c r="G41" i="5"/>
  <c r="G42" i="5"/>
  <c r="G43" i="5"/>
  <c r="G3" i="5"/>
  <c r="G13" i="4"/>
  <c r="G12" i="4"/>
  <c r="G11" i="4"/>
  <c r="G9" i="4"/>
  <c r="G8" i="4"/>
  <c r="G7" i="4"/>
  <c r="G3" i="4"/>
  <c r="G8" i="3"/>
  <c r="G7" i="3"/>
  <c r="G5" i="3"/>
  <c r="G3" i="3"/>
  <c r="G8" i="2"/>
  <c r="G5" i="2"/>
  <c r="G7" i="2"/>
  <c r="G3" i="2"/>
  <c r="G3" i="12" l="1"/>
</calcChain>
</file>

<file path=xl/sharedStrings.xml><?xml version="1.0" encoding="utf-8"?>
<sst xmlns="http://schemas.openxmlformats.org/spreadsheetml/2006/main" count="321" uniqueCount="137">
  <si>
    <t>Z</t>
  </si>
  <si>
    <t>r</t>
  </si>
  <si>
    <t>Wilcoxon (related samples)</t>
  </si>
  <si>
    <t>r2</t>
  </si>
  <si>
    <t>Comparison</t>
  </si>
  <si>
    <t>Productividad</t>
  </si>
  <si>
    <t>Observaciones</t>
  </si>
  <si>
    <t>N</t>
  </si>
  <si>
    <t>BSK_S - MF_NS</t>
  </si>
  <si>
    <t>BSK_S - MR_NS</t>
  </si>
  <si>
    <t>BSK_S - Sudoku_NS</t>
  </si>
  <si>
    <t>MF_NS - MR_NS</t>
  </si>
  <si>
    <t>MF_NS - Sudoku_NS</t>
  </si>
  <si>
    <t>MR_NS - Sudoku_NS</t>
  </si>
  <si>
    <t>BSK_S - MR_S</t>
  </si>
  <si>
    <t>TLD - TDD</t>
  </si>
  <si>
    <t>TLD - TDD1</t>
  </si>
  <si>
    <t>TLD - TDD2</t>
  </si>
  <si>
    <t>TDD1 - TDD2</t>
  </si>
  <si>
    <t>ITL - TDD</t>
  </si>
  <si>
    <t>BSK_NS - BSK_S</t>
  </si>
  <si>
    <t>TLD =&gt; BSK_NS - BSK_S</t>
  </si>
  <si>
    <t>TDD =&gt; BSK_NS - BSK_S</t>
  </si>
  <si>
    <t>Log_Prod</t>
  </si>
  <si>
    <t>SQRT_Prod</t>
  </si>
  <si>
    <t>BSK_NS =&gt; TLD - TDD</t>
  </si>
  <si>
    <t>BSK_S =&gt; TLD - TDD</t>
  </si>
  <si>
    <t>BSK_NS - MR_NS</t>
  </si>
  <si>
    <t>ITL =&gt; BSK_S - MR_NS</t>
  </si>
  <si>
    <t>TDD =&gt; BSK_NS - MR_NS</t>
  </si>
  <si>
    <t>TDD =&gt; BSK_S - MR_NS</t>
  </si>
  <si>
    <t>TDD =&gt; BSK_S - MR_S</t>
  </si>
  <si>
    <t>BSK_S =&gt; ITL - TDD</t>
  </si>
  <si>
    <t>MR_NS =&gt; ITL - TDD</t>
  </si>
  <si>
    <t>YW - ITL</t>
  </si>
  <si>
    <t>YW - TDD</t>
  </si>
  <si>
    <t>BSK_NS - SS_NS</t>
  </si>
  <si>
    <t>SS_NS - MR_NS</t>
  </si>
  <si>
    <t>YW =&gt; BSK_NS - SS_NS</t>
  </si>
  <si>
    <t>BSK_NS =&gt; YW - TDD</t>
  </si>
  <si>
    <t>SS_NS =&gt; YW - ITL</t>
  </si>
  <si>
    <t>TLD1 - TLD2</t>
  </si>
  <si>
    <t>TLD1 - TDD1</t>
  </si>
  <si>
    <t>TLD1 - TDD2</t>
  </si>
  <si>
    <t>TLD2 - TDD1</t>
  </si>
  <si>
    <t>TLD2 - TDD2</t>
  </si>
  <si>
    <t>TLD2 =&gt; MR_NS - Sudoku_NS</t>
  </si>
  <si>
    <t>TDD1 =&gt; BSK_S - MF_NS</t>
  </si>
  <si>
    <t>TDD1 =&gt; BSK_S - MR_NS</t>
  </si>
  <si>
    <t>TDD1 =&gt; BSK_S - Sudoku_NS</t>
  </si>
  <si>
    <t>TDD1 =&gt; MF_NS - MR_NS</t>
  </si>
  <si>
    <t>TDD1 =&gt; MF_NS - Sudoku_NS</t>
  </si>
  <si>
    <t>TDD1 =&gt; MR_NS - Sudoku_NS</t>
  </si>
  <si>
    <t>TDD2 =&gt; BSK_S - MF_NS</t>
  </si>
  <si>
    <t>TDD2 =&gt; BSK_S - MR_NS</t>
  </si>
  <si>
    <t>TDD2 =&gt; BSK_S - Sudoku_NS</t>
  </si>
  <si>
    <t>TDD2 =&gt; MF_NS - MR_NS</t>
  </si>
  <si>
    <t>TDD2 =&gt; MF_NS - Sudoku_NS</t>
  </si>
  <si>
    <t>TDD2 =&gt; MR_NS - Sudoku_NS</t>
  </si>
  <si>
    <t>BSK_S =&gt; TLD1 - TDD1</t>
  </si>
  <si>
    <t>BSK_S =&gt; TLD1 - TLD2</t>
  </si>
  <si>
    <t>BSK_S =&gt; TLD1 - TDD2</t>
  </si>
  <si>
    <t>MF_NS =&gt; TLD1 - TDD1</t>
  </si>
  <si>
    <t>MF_NS =&gt; TLD1 - TLD2</t>
  </si>
  <si>
    <t>MF_NS =&gt; TLD1 - TDD2</t>
  </si>
  <si>
    <t>MR_NS =&gt; TLD1 - TDD1</t>
  </si>
  <si>
    <t>MR_NS =&gt; TLD1 - TLD2</t>
  </si>
  <si>
    <t>MR_NS =&gt; TLD1 - TDD2</t>
  </si>
  <si>
    <t>Sudoku_NS =&gt; TLD1 - TDD1</t>
  </si>
  <si>
    <t>Sudoku_NS =&gt; TLD1 - TLD2</t>
  </si>
  <si>
    <t>Sudoku_NS =&gt; TLD1 - TDD2</t>
  </si>
  <si>
    <t>TLD1 =&gt; BSK_S - MF_NS</t>
  </si>
  <si>
    <t>TLD1 =&gt; BSK_S - MR_NS</t>
  </si>
  <si>
    <t>TLD1 =&gt; BSK_S - Sudoku_NS</t>
  </si>
  <si>
    <t>TLD1 =&gt; MF_NS - MR_NS</t>
  </si>
  <si>
    <t>TLD1 =&gt; MF_NS - Sudoku_NS</t>
  </si>
  <si>
    <t>TLD1 =&gt; MR_NS - Sudoku_NS</t>
  </si>
  <si>
    <t>TLD2 =&gt; BSK_S - MF_NS</t>
  </si>
  <si>
    <t>TLD2 =&gt; BSK_S - MR_NS</t>
  </si>
  <si>
    <t>TLD2 =&gt; BSK_S - Sudoku_NS</t>
  </si>
  <si>
    <t>TLD2 =&gt; MF_NS - MR_NS</t>
  </si>
  <si>
    <t>TLD2 =&gt; MF_NS - Sudoku_NS</t>
  </si>
  <si>
    <t>MR_S =&gt; TLD - TDD</t>
  </si>
  <si>
    <t>TLD =&gt; BSK_S - MR_S</t>
  </si>
  <si>
    <t>BSK - MR</t>
  </si>
  <si>
    <t>TLD =&gt; BSK - MR</t>
  </si>
  <si>
    <t>TDD =&gt; BSK - MR</t>
  </si>
  <si>
    <t>BSK =&gt; TLD - TDD</t>
  </si>
  <si>
    <t>MR =&gt; TLD - TDD</t>
  </si>
  <si>
    <t>BSK_S =&gt; TLD2 - TDD1</t>
  </si>
  <si>
    <t>BSK_S =&gt; TLD2 - TDD2</t>
  </si>
  <si>
    <t>BSK_S =&gt; TDD1 - TDD2</t>
  </si>
  <si>
    <t>MF_NS =&gt; TLD2 - TDD1</t>
  </si>
  <si>
    <t>MF_NS =&gt; TLD2 - TDD2</t>
  </si>
  <si>
    <t>MF_NS =&gt; TDD1 - TDD2</t>
  </si>
  <si>
    <t>MR_NS =&gt; TLD2 - TDD1</t>
  </si>
  <si>
    <t>MR_NS =&gt; TLD2 - TDD2</t>
  </si>
  <si>
    <t>MR_NS =&gt; TDD1 - TDD2</t>
  </si>
  <si>
    <t>Sudoku_NS =&gt; TLD2 - TDD1</t>
  </si>
  <si>
    <t>Sudoku_NS =&gt; TLD2 - TDD2</t>
  </si>
  <si>
    <t>Sudoku_NS =&gt; TDD1 - TDD2</t>
  </si>
  <si>
    <t>ITL =&gt; MR_NS - SS_NS</t>
  </si>
  <si>
    <t>BSK =&gt; YW - ITL</t>
  </si>
  <si>
    <t>BSK =&gt; YW - TDD</t>
  </si>
  <si>
    <t>BSK =&gt; ITL -TDD</t>
  </si>
  <si>
    <t>YW =&gt; BSK - MR</t>
  </si>
  <si>
    <t>ITL =&gt; BSK - MR</t>
  </si>
  <si>
    <t>MR =&gt; YW - ITL</t>
  </si>
  <si>
    <t>MR =&gt; YW - TDD</t>
  </si>
  <si>
    <t>MR =&gt; ITL -TDD</t>
  </si>
  <si>
    <t>BSK - SS</t>
  </si>
  <si>
    <t>MR - SS</t>
  </si>
  <si>
    <t>YW =&gt; BSK - SS</t>
  </si>
  <si>
    <t>YW =&gt; MR - SS</t>
  </si>
  <si>
    <t>ITL =&gt; BSK - SS</t>
  </si>
  <si>
    <t>ITL =&gt; MR - SS</t>
  </si>
  <si>
    <t>TDD =&gt; BSK - SS</t>
  </si>
  <si>
    <t>TDD =&gt; MR - SS</t>
  </si>
  <si>
    <t>SS =&gt; YW - ITL</t>
  </si>
  <si>
    <t>SS =&gt; YW - TDD</t>
  </si>
  <si>
    <t>SS =&gt; ITL -TDD</t>
  </si>
  <si>
    <t>TLD_BSK - TLD_MR</t>
  </si>
  <si>
    <t>TLD_BSK - TDD_BSK</t>
  </si>
  <si>
    <t>TLD_BSK - TDD_MR</t>
  </si>
  <si>
    <t>TLD_MR - TDD_BSK</t>
  </si>
  <si>
    <t>TLD_MR - TDD_MR</t>
  </si>
  <si>
    <t>TDD_BSK - TDD_MR</t>
  </si>
  <si>
    <t>MR_NS =&gt; ITL -TDD</t>
  </si>
  <si>
    <t>v1-v2</t>
  </si>
  <si>
    <t>TDD=&gt;E-P</t>
  </si>
  <si>
    <t>ITL=&gt;E-P</t>
  </si>
  <si>
    <t>E=&gt;ITL-TDD</t>
  </si>
  <si>
    <t>P=&gt;ITL-TDD</t>
  </si>
  <si>
    <t>ITL=&gt;Lim-Ilim</t>
  </si>
  <si>
    <t>TDD=&gt;Lim-Ilim</t>
  </si>
  <si>
    <t>Lim=&gt;TDD-ITL</t>
  </si>
  <si>
    <t>Ilim=&gt;TDD-ITL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</si>
</sst>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7" xfId="0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9115-0C83-3C4F-A8B0-72783095CCAC}">
  <dimension ref="A1:E9"/>
  <sheetViews>
    <sheetView tabSelected="1" workbookViewId="0">
      <selection sqref="A1:E9"/>
    </sheetView>
  </sheetViews>
  <sheetFormatPr baseColWidth="10" defaultRowHeight="16" x14ac:dyDescent="0.2"/>
  <sheetData>
    <row r="1" spans="1:5" x14ac:dyDescent="0.2">
      <c r="A1" t="s">
        <v>128</v>
      </c>
      <c r="B1" s="6">
        <v>-1.474</v>
      </c>
      <c r="D1">
        <v>630</v>
      </c>
      <c r="E1" s="4">
        <f>B1/SQRT(D1)</f>
        <v>-5.8725565671963208E-2</v>
      </c>
    </row>
    <row r="2" spans="1:5" x14ac:dyDescent="0.2">
      <c r="A2" t="s">
        <v>129</v>
      </c>
      <c r="B2" s="6">
        <v>-0.82099999999999995</v>
      </c>
      <c r="D2">
        <v>313</v>
      </c>
      <c r="E2" s="4">
        <f>B2/SQRT(D2)</f>
        <v>-4.6405663695320586E-2</v>
      </c>
    </row>
    <row r="3" spans="1:5" x14ac:dyDescent="0.2">
      <c r="A3" t="s">
        <v>130</v>
      </c>
      <c r="B3" s="6">
        <v>-1.5029999999999999</v>
      </c>
      <c r="D3">
        <v>317</v>
      </c>
      <c r="E3" s="4">
        <f>B3/SQRT(D3)</f>
        <v>-8.4416890232150071E-2</v>
      </c>
    </row>
    <row r="4" spans="1:5" x14ac:dyDescent="0.2">
      <c r="A4" t="s">
        <v>131</v>
      </c>
      <c r="B4" s="6">
        <v>-0.58499999999999996</v>
      </c>
      <c r="D4">
        <v>474</v>
      </c>
      <c r="E4" s="4">
        <f>B4/SQRT(D4)</f>
        <v>-2.6869939912215583E-2</v>
      </c>
    </row>
    <row r="5" spans="1:5" x14ac:dyDescent="0.2">
      <c r="A5" t="s">
        <v>132</v>
      </c>
      <c r="B5" s="6">
        <v>-1.8380000000000001</v>
      </c>
      <c r="D5">
        <v>156</v>
      </c>
      <c r="E5" s="4">
        <f>B5/SQRT(D5)</f>
        <v>-0.14715777334687508</v>
      </c>
    </row>
    <row r="6" spans="1:5" x14ac:dyDescent="0.2">
      <c r="A6" t="s">
        <v>133</v>
      </c>
      <c r="B6" s="6">
        <v>-1.034</v>
      </c>
      <c r="D6">
        <v>317</v>
      </c>
      <c r="E6" s="4">
        <f>B6/SQRT(D6)</f>
        <v>-5.8075225881598927E-2</v>
      </c>
    </row>
    <row r="7" spans="1:5" x14ac:dyDescent="0.2">
      <c r="A7" t="s">
        <v>134</v>
      </c>
      <c r="B7" s="6">
        <v>-1.3169999999999999</v>
      </c>
      <c r="D7">
        <v>313</v>
      </c>
      <c r="E7" s="4">
        <f>B7/SQRT(D7)</f>
        <v>-7.4441241274953968E-2</v>
      </c>
    </row>
    <row r="8" spans="1:5" x14ac:dyDescent="0.2">
      <c r="A8" t="s">
        <v>135</v>
      </c>
      <c r="B8" s="6">
        <v>-0.309</v>
      </c>
      <c r="D8">
        <v>356</v>
      </c>
      <c r="E8" s="4">
        <f>B8/SQRT(D8)</f>
        <v>-1.6376967246098263E-2</v>
      </c>
    </row>
    <row r="9" spans="1:5" x14ac:dyDescent="0.2">
      <c r="A9" t="s">
        <v>136</v>
      </c>
      <c r="B9" s="6">
        <v>-2.0409999999999999</v>
      </c>
      <c r="D9">
        <v>274</v>
      </c>
      <c r="E9" s="4">
        <f>B9/SQRT(D9)</f>
        <v>-0.12330131924868912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110" zoomScaleNormal="110" zoomScalePageLayoutView="110" workbookViewId="0">
      <selection activeCell="F10" sqref="F10"/>
    </sheetView>
  </sheetViews>
  <sheetFormatPr baseColWidth="10" defaultRowHeight="16" x14ac:dyDescent="0.2"/>
  <cols>
    <col min="1" max="1" width="12.33203125" bestFit="1" customWidth="1"/>
    <col min="2" max="2" width="20.1640625" bestFit="1" customWidth="1"/>
    <col min="3" max="3" width="6.33203125" style="6" bestFit="1" customWidth="1"/>
    <col min="4" max="4" width="13.1640625" bestFit="1" customWidth="1"/>
    <col min="5" max="5" width="3.1640625" bestFit="1" customWidth="1"/>
    <col min="6" max="6" width="5.33203125" style="4" bestFit="1" customWidth="1"/>
    <col min="7" max="7" width="4.6640625" style="4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"/>
    </row>
    <row r="2" spans="1:7" s="1" customFormat="1" x14ac:dyDescent="0.2">
      <c r="A2" s="7"/>
      <c r="B2" s="1" t="s">
        <v>4</v>
      </c>
      <c r="C2" s="5" t="s">
        <v>0</v>
      </c>
      <c r="D2" s="1" t="s">
        <v>6</v>
      </c>
      <c r="E2" s="7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19</v>
      </c>
      <c r="C3" s="6">
        <v>-1.4950000000000001</v>
      </c>
      <c r="D3">
        <v>52</v>
      </c>
      <c r="E3">
        <v>21</v>
      </c>
      <c r="F3" s="4">
        <f>C3/SQRT(E3*2)</f>
        <v>-0.23068350819332742</v>
      </c>
      <c r="G3" s="4">
        <f>F3*F3</f>
        <v>5.3214880952380958E-2</v>
      </c>
    </row>
    <row r="4" spans="1:7" x14ac:dyDescent="0.2">
      <c r="A4" s="32"/>
    </row>
    <row r="5" spans="1:7" x14ac:dyDescent="0.2">
      <c r="A5" s="32"/>
      <c r="B5" t="s">
        <v>9</v>
      </c>
      <c r="C5" s="6">
        <v>-2.6419999999999999</v>
      </c>
      <c r="D5">
        <v>52</v>
      </c>
      <c r="E5">
        <v>21</v>
      </c>
      <c r="F5" s="4">
        <f t="shared" ref="F5:F7" si="0">C5/SQRT(E5*2)</f>
        <v>-0.40766945059984683</v>
      </c>
      <c r="G5" s="4">
        <f t="shared" ref="G5:G7" si="1">F5*F5</f>
        <v>0.16619438095238095</v>
      </c>
    </row>
    <row r="6" spans="1:7" x14ac:dyDescent="0.2">
      <c r="A6" s="32"/>
    </row>
    <row r="7" spans="1:7" x14ac:dyDescent="0.2">
      <c r="A7" s="32"/>
      <c r="B7" t="s">
        <v>28</v>
      </c>
      <c r="C7" s="6">
        <v>-0.70599999999999996</v>
      </c>
      <c r="D7">
        <v>52</v>
      </c>
      <c r="E7">
        <v>13</v>
      </c>
      <c r="F7" s="4">
        <f t="shared" si="0"/>
        <v>-0.13845799140755793</v>
      </c>
      <c r="G7" s="4">
        <f t="shared" si="1"/>
        <v>1.9170615384615387E-2</v>
      </c>
    </row>
    <row r="8" spans="1:7" x14ac:dyDescent="0.2">
      <c r="A8" s="32"/>
      <c r="B8" t="s">
        <v>30</v>
      </c>
      <c r="C8" s="6">
        <v>-2.3540000000000001</v>
      </c>
      <c r="D8">
        <v>52</v>
      </c>
      <c r="E8">
        <v>13</v>
      </c>
      <c r="F8" s="4">
        <f>C8/SQRT(E8*2)</f>
        <v>-0.46165738211528529</v>
      </c>
      <c r="G8" s="4">
        <f>F8*F8</f>
        <v>0.21312753846153853</v>
      </c>
    </row>
    <row r="9" spans="1:7" x14ac:dyDescent="0.2">
      <c r="A9" s="32"/>
    </row>
    <row r="10" spans="1:7" x14ac:dyDescent="0.2">
      <c r="A10" s="32"/>
      <c r="B10" t="s">
        <v>32</v>
      </c>
      <c r="C10" s="6">
        <v>-0.157</v>
      </c>
      <c r="D10">
        <v>52</v>
      </c>
      <c r="E10">
        <v>12</v>
      </c>
      <c r="F10" s="4">
        <f t="shared" ref="F10:F11" si="2">C10/SQRT(E10*2)</f>
        <v>-3.2047490801413253E-2</v>
      </c>
      <c r="G10" s="4">
        <f t="shared" ref="G10:G11" si="3">F10*F10</f>
        <v>1.027041666666667E-3</v>
      </c>
    </row>
    <row r="11" spans="1:7" x14ac:dyDescent="0.2">
      <c r="A11" s="32"/>
      <c r="B11" t="s">
        <v>127</v>
      </c>
      <c r="C11" s="6">
        <v>-1.962</v>
      </c>
      <c r="D11">
        <v>52</v>
      </c>
      <c r="E11">
        <v>13</v>
      </c>
      <c r="F11" s="4">
        <f t="shared" si="2"/>
        <v>-0.38477985714111707</v>
      </c>
      <c r="G11" s="4">
        <f t="shared" si="3"/>
        <v>0.14805553846153846</v>
      </c>
    </row>
  </sheetData>
  <mergeCells count="2">
    <mergeCell ref="B1:F1"/>
    <mergeCell ref="A3:A1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B141-9215-5D4A-AEB3-54EBE5230548}">
  <dimension ref="A1:G11"/>
  <sheetViews>
    <sheetView workbookViewId="0">
      <selection activeCell="J22" sqref="J22"/>
    </sheetView>
  </sheetViews>
  <sheetFormatPr baseColWidth="10" defaultRowHeight="16" x14ac:dyDescent="0.2"/>
  <cols>
    <col min="1" max="1" width="12.1640625" bestFit="1" customWidth="1"/>
    <col min="2" max="2" width="20.6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7"/>
    </row>
    <row r="2" spans="1:7" x14ac:dyDescent="0.2">
      <c r="A2" s="7"/>
      <c r="B2" s="7" t="s">
        <v>4</v>
      </c>
      <c r="C2" s="5" t="s">
        <v>0</v>
      </c>
      <c r="D2" s="7" t="s">
        <v>6</v>
      </c>
      <c r="E2" s="7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19</v>
      </c>
      <c r="C3" s="6">
        <v>-1.9650000000000001</v>
      </c>
      <c r="D3">
        <v>34</v>
      </c>
      <c r="E3">
        <v>17</v>
      </c>
      <c r="F3" s="4">
        <f>C3/SQRT(E3*2)</f>
        <v>-0.33699471980502987</v>
      </c>
      <c r="G3" s="4">
        <f>F3*F3</f>
        <v>0.11356544117647059</v>
      </c>
    </row>
    <row r="4" spans="1:7" x14ac:dyDescent="0.2">
      <c r="A4" s="32"/>
      <c r="C4" s="6"/>
      <c r="F4" s="4"/>
      <c r="G4" s="4"/>
    </row>
    <row r="5" spans="1:7" x14ac:dyDescent="0.2">
      <c r="A5" s="32"/>
      <c r="B5" t="s">
        <v>9</v>
      </c>
      <c r="C5" s="6">
        <v>-1.8460000000000001</v>
      </c>
      <c r="D5">
        <v>34</v>
      </c>
      <c r="E5">
        <v>17</v>
      </c>
      <c r="F5" s="4">
        <f t="shared" ref="F5:F11" si="0">C5/SQRT(E5*2)</f>
        <v>-0.31658638817307133</v>
      </c>
      <c r="G5" s="4">
        <f t="shared" ref="G5:G11" si="1">F5*F5</f>
        <v>0.1002269411764706</v>
      </c>
    </row>
    <row r="6" spans="1:7" x14ac:dyDescent="0.2">
      <c r="A6" s="32"/>
      <c r="C6" s="6"/>
      <c r="F6" s="4"/>
      <c r="G6" s="4"/>
    </row>
    <row r="7" spans="1:7" x14ac:dyDescent="0.2">
      <c r="A7" s="32"/>
      <c r="B7" t="s">
        <v>28</v>
      </c>
      <c r="C7" s="6">
        <v>-0.98</v>
      </c>
      <c r="D7">
        <v>34</v>
      </c>
      <c r="E7">
        <v>8</v>
      </c>
      <c r="F7" s="4">
        <f t="shared" si="0"/>
        <v>-0.245</v>
      </c>
      <c r="G7" s="4">
        <f t="shared" si="1"/>
        <v>6.0024999999999995E-2</v>
      </c>
    </row>
    <row r="8" spans="1:7" x14ac:dyDescent="0.2">
      <c r="A8" s="32"/>
      <c r="B8" t="s">
        <v>30</v>
      </c>
      <c r="C8" s="6">
        <v>-1.26</v>
      </c>
      <c r="D8">
        <v>34</v>
      </c>
      <c r="E8">
        <v>8</v>
      </c>
      <c r="F8" s="4">
        <f t="shared" si="0"/>
        <v>-0.315</v>
      </c>
      <c r="G8" s="4">
        <f t="shared" si="1"/>
        <v>9.9225000000000008E-2</v>
      </c>
    </row>
    <row r="9" spans="1:7" x14ac:dyDescent="0.2">
      <c r="A9" s="32"/>
      <c r="F9" s="4"/>
      <c r="G9" s="4"/>
    </row>
    <row r="10" spans="1:7" x14ac:dyDescent="0.2">
      <c r="A10" s="32"/>
      <c r="B10" t="s">
        <v>32</v>
      </c>
      <c r="C10" s="6">
        <v>-0.98</v>
      </c>
      <c r="D10">
        <v>34</v>
      </c>
      <c r="E10">
        <v>8</v>
      </c>
      <c r="F10" s="4">
        <f t="shared" si="0"/>
        <v>-0.245</v>
      </c>
      <c r="G10" s="4">
        <f t="shared" si="1"/>
        <v>6.0024999999999995E-2</v>
      </c>
    </row>
    <row r="11" spans="1:7" x14ac:dyDescent="0.2">
      <c r="A11" s="32"/>
      <c r="B11" t="s">
        <v>33</v>
      </c>
      <c r="C11" s="6">
        <v>-1.4019999999999999</v>
      </c>
      <c r="D11">
        <v>34</v>
      </c>
      <c r="E11">
        <v>8</v>
      </c>
      <c r="F11" s="4">
        <f t="shared" si="0"/>
        <v>-0.35049999999999998</v>
      </c>
      <c r="G11" s="4">
        <f t="shared" si="1"/>
        <v>0.12285024999999998</v>
      </c>
    </row>
  </sheetData>
  <mergeCells count="2">
    <mergeCell ref="B1:F1"/>
    <mergeCell ref="A3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C612-FA90-CA40-B8D3-3D24607AA03A}">
  <dimension ref="A1:G17"/>
  <sheetViews>
    <sheetView workbookViewId="0">
      <selection activeCell="I28" sqref="I28"/>
    </sheetView>
  </sheetViews>
  <sheetFormatPr baseColWidth="10" defaultRowHeight="16" x14ac:dyDescent="0.2"/>
  <cols>
    <col min="1" max="1" width="12.1640625" bestFit="1" customWidth="1"/>
    <col min="2" max="2" width="22.1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8"/>
    </row>
    <row r="2" spans="1:7" x14ac:dyDescent="0.2">
      <c r="A2" s="8"/>
      <c r="B2" s="8" t="s">
        <v>4</v>
      </c>
      <c r="C2" s="5" t="s">
        <v>0</v>
      </c>
      <c r="D2" s="8" t="s">
        <v>6</v>
      </c>
      <c r="E2" s="8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34</v>
      </c>
      <c r="C3" s="6">
        <v>-0.42</v>
      </c>
      <c r="D3">
        <v>24</v>
      </c>
      <c r="E3">
        <v>8</v>
      </c>
      <c r="F3" s="4">
        <f>C3/SQRT(E3*2)</f>
        <v>-0.105</v>
      </c>
      <c r="G3" s="4">
        <f>F3*F3</f>
        <v>1.1024999999999998E-2</v>
      </c>
    </row>
    <row r="4" spans="1:7" x14ac:dyDescent="0.2">
      <c r="A4" s="32"/>
      <c r="B4" t="s">
        <v>35</v>
      </c>
      <c r="C4" s="6">
        <v>-0.314</v>
      </c>
      <c r="D4">
        <v>24</v>
      </c>
      <c r="E4">
        <v>6</v>
      </c>
      <c r="F4" s="4">
        <f t="shared" ref="F4:F17" si="0">C4/SQRT(E4*2)</f>
        <v>-9.0643992262771256E-2</v>
      </c>
      <c r="G4" s="4">
        <f t="shared" ref="G4:G5" si="1">F4*F4</f>
        <v>8.2163333333333359E-3</v>
      </c>
    </row>
    <row r="5" spans="1:7" x14ac:dyDescent="0.2">
      <c r="A5" s="32"/>
      <c r="B5" t="s">
        <v>19</v>
      </c>
      <c r="C5" s="6">
        <v>-0.73399999999999999</v>
      </c>
      <c r="D5">
        <v>24</v>
      </c>
      <c r="E5">
        <v>6</v>
      </c>
      <c r="F5" s="4">
        <f t="shared" si="0"/>
        <v>-0.21188754879259267</v>
      </c>
      <c r="G5" s="4">
        <f t="shared" si="1"/>
        <v>4.4896333333333337E-2</v>
      </c>
    </row>
    <row r="6" spans="1:7" x14ac:dyDescent="0.2">
      <c r="A6" s="32"/>
      <c r="C6" s="6"/>
      <c r="F6" s="4"/>
      <c r="G6" s="4"/>
    </row>
    <row r="7" spans="1:7" x14ac:dyDescent="0.2">
      <c r="A7" s="32"/>
      <c r="B7" t="s">
        <v>36</v>
      </c>
      <c r="C7" s="6">
        <v>-0.314</v>
      </c>
      <c r="D7">
        <v>24</v>
      </c>
      <c r="E7">
        <v>6</v>
      </c>
      <c r="F7" s="4">
        <f t="shared" si="0"/>
        <v>-9.0643992262771256E-2</v>
      </c>
      <c r="G7" s="4">
        <f t="shared" ref="G7:G17" si="2">F7*F7</f>
        <v>8.2163333333333359E-3</v>
      </c>
    </row>
    <row r="8" spans="1:7" x14ac:dyDescent="0.2">
      <c r="A8" s="32"/>
      <c r="B8" t="s">
        <v>27</v>
      </c>
      <c r="C8" s="6">
        <v>-1.54</v>
      </c>
      <c r="D8">
        <v>24</v>
      </c>
      <c r="E8">
        <v>8</v>
      </c>
      <c r="F8" s="4">
        <f t="shared" si="0"/>
        <v>-0.38500000000000001</v>
      </c>
      <c r="G8" s="4">
        <f t="shared" si="2"/>
        <v>0.148225</v>
      </c>
    </row>
    <row r="9" spans="1:7" x14ac:dyDescent="0.2">
      <c r="A9" s="32"/>
      <c r="B9" t="s">
        <v>37</v>
      </c>
      <c r="C9" s="6">
        <v>-1.153</v>
      </c>
      <c r="D9">
        <v>24</v>
      </c>
      <c r="E9">
        <v>6</v>
      </c>
      <c r="F9" s="4">
        <f t="shared" si="0"/>
        <v>-0.33284243018781928</v>
      </c>
      <c r="G9" s="4">
        <f t="shared" si="2"/>
        <v>0.11078408333333335</v>
      </c>
    </row>
    <row r="10" spans="1:7" x14ac:dyDescent="0.2">
      <c r="A10" s="32"/>
      <c r="C10" s="6"/>
      <c r="F10" s="4"/>
      <c r="G10" s="4"/>
    </row>
    <row r="11" spans="1:7" x14ac:dyDescent="0.2">
      <c r="A11" s="32"/>
      <c r="B11" t="s">
        <v>38</v>
      </c>
      <c r="C11" s="6">
        <v>-1.4610000000000001</v>
      </c>
      <c r="D11">
        <v>24</v>
      </c>
      <c r="E11">
        <v>4</v>
      </c>
      <c r="F11" s="4">
        <f t="shared" si="0"/>
        <v>-0.51654150365677298</v>
      </c>
      <c r="G11" s="4">
        <f t="shared" si="2"/>
        <v>0.26681512500000004</v>
      </c>
    </row>
    <row r="12" spans="1:7" x14ac:dyDescent="0.2">
      <c r="A12" s="32"/>
      <c r="B12" t="s">
        <v>101</v>
      </c>
      <c r="C12" s="6">
        <v>-0.73</v>
      </c>
      <c r="D12">
        <v>24</v>
      </c>
      <c r="E12">
        <v>4</v>
      </c>
      <c r="F12" s="4">
        <f t="shared" si="0"/>
        <v>-0.25809397513308985</v>
      </c>
      <c r="G12" s="4">
        <f t="shared" si="2"/>
        <v>6.6612500000000005E-2</v>
      </c>
    </row>
    <row r="13" spans="1:7" x14ac:dyDescent="0.2">
      <c r="A13" s="32"/>
      <c r="B13" t="s">
        <v>29</v>
      </c>
      <c r="C13" s="6">
        <v>-0.44700000000000001</v>
      </c>
      <c r="D13">
        <v>24</v>
      </c>
      <c r="E13">
        <v>2</v>
      </c>
      <c r="F13" s="4">
        <f t="shared" si="0"/>
        <v>-0.2235</v>
      </c>
      <c r="G13" s="4">
        <f t="shared" si="2"/>
        <v>4.9952250000000004E-2</v>
      </c>
    </row>
    <row r="14" spans="1:7" x14ac:dyDescent="0.2">
      <c r="A14" s="32"/>
      <c r="F14" s="4"/>
      <c r="G14" s="4"/>
    </row>
    <row r="15" spans="1:7" x14ac:dyDescent="0.2">
      <c r="A15" s="32"/>
      <c r="B15" t="s">
        <v>39</v>
      </c>
      <c r="C15" s="6">
        <v>-0.53500000000000003</v>
      </c>
      <c r="D15">
        <v>24</v>
      </c>
      <c r="E15">
        <v>4</v>
      </c>
      <c r="F15" s="4">
        <f t="shared" si="0"/>
        <v>-0.18915106396740147</v>
      </c>
      <c r="G15" s="4">
        <f t="shared" si="2"/>
        <v>3.5778125000000001E-2</v>
      </c>
    </row>
    <row r="16" spans="1:7" x14ac:dyDescent="0.2">
      <c r="A16" s="32"/>
      <c r="B16" t="s">
        <v>33</v>
      </c>
      <c r="C16" s="6">
        <v>-0.44700000000000001</v>
      </c>
      <c r="D16">
        <v>24</v>
      </c>
      <c r="E16">
        <v>2</v>
      </c>
      <c r="F16" s="4">
        <f t="shared" si="0"/>
        <v>-0.2235</v>
      </c>
      <c r="G16" s="4">
        <f t="shared" si="2"/>
        <v>4.9952250000000004E-2</v>
      </c>
    </row>
    <row r="17" spans="1:7" x14ac:dyDescent="0.2">
      <c r="A17" s="32"/>
      <c r="B17" t="s">
        <v>40</v>
      </c>
      <c r="C17" s="6">
        <v>-0.73599999999999999</v>
      </c>
      <c r="D17">
        <v>24</v>
      </c>
      <c r="E17">
        <v>4</v>
      </c>
      <c r="F17" s="4">
        <f t="shared" si="0"/>
        <v>-0.26021529547664946</v>
      </c>
      <c r="G17" s="4">
        <f t="shared" si="2"/>
        <v>6.7711999999999981E-2</v>
      </c>
    </row>
  </sheetData>
  <mergeCells count="2">
    <mergeCell ref="B1:F1"/>
    <mergeCell ref="A3:A1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3F8D-ED5D-2544-8F27-E03357EC7D1E}">
  <dimension ref="A1:G71"/>
  <sheetViews>
    <sheetView workbookViewId="0">
      <selection activeCell="C72" sqref="C72"/>
    </sheetView>
  </sheetViews>
  <sheetFormatPr baseColWidth="10" defaultRowHeight="16" x14ac:dyDescent="0.2"/>
  <cols>
    <col min="1" max="1" width="12.1640625" bestFit="1" customWidth="1"/>
    <col min="2" max="2" width="25.83203125" bestFit="1" customWidth="1"/>
    <col min="3" max="3" width="6.33203125" bestFit="1" customWidth="1"/>
    <col min="4" max="4" width="13.1640625" bestFit="1" customWidth="1"/>
    <col min="5" max="5" width="1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8"/>
    </row>
    <row r="2" spans="1:7" x14ac:dyDescent="0.2">
      <c r="A2" s="8"/>
      <c r="B2" s="8" t="s">
        <v>4</v>
      </c>
      <c r="C2" s="5" t="s">
        <v>0</v>
      </c>
      <c r="D2" s="8" t="s">
        <v>6</v>
      </c>
      <c r="E2" s="8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41</v>
      </c>
      <c r="C3" s="6">
        <v>-0.90900000000000003</v>
      </c>
      <c r="D3">
        <v>64</v>
      </c>
      <c r="E3">
        <v>13</v>
      </c>
      <c r="F3" s="4">
        <f>C3/SQRT(E3*2)</f>
        <v>-0.17826956684060929</v>
      </c>
      <c r="G3" s="4">
        <f>F3*F3</f>
        <v>3.1780038461538464E-2</v>
      </c>
    </row>
    <row r="4" spans="1:7" x14ac:dyDescent="0.2">
      <c r="A4" s="32"/>
      <c r="B4" t="s">
        <v>42</v>
      </c>
      <c r="C4" s="6">
        <v>-3.1E-2</v>
      </c>
      <c r="D4">
        <v>64</v>
      </c>
      <c r="E4">
        <v>14</v>
      </c>
      <c r="F4" s="4">
        <f t="shared" ref="F4:F68" si="0">C4/SQRT(E4*2)</f>
        <v>-5.858449331643022E-3</v>
      </c>
      <c r="G4" s="4">
        <f t="shared" ref="G4:G68" si="1">F4*F4</f>
        <v>3.4321428571428568E-5</v>
      </c>
    </row>
    <row r="5" spans="1:7" x14ac:dyDescent="0.2">
      <c r="A5" s="32"/>
      <c r="B5" t="s">
        <v>43</v>
      </c>
      <c r="C5" s="6">
        <v>-0.84699999999999998</v>
      </c>
      <c r="D5">
        <v>64</v>
      </c>
      <c r="E5">
        <v>14</v>
      </c>
      <c r="F5" s="4">
        <f t="shared" si="0"/>
        <v>-0.16006795431940771</v>
      </c>
      <c r="G5" s="4">
        <f t="shared" si="1"/>
        <v>2.5621749999999992E-2</v>
      </c>
    </row>
    <row r="6" spans="1:7" x14ac:dyDescent="0.2">
      <c r="A6" s="32"/>
      <c r="B6" t="s">
        <v>44</v>
      </c>
      <c r="C6" s="6">
        <v>-0.54900000000000004</v>
      </c>
      <c r="D6">
        <v>64</v>
      </c>
      <c r="E6">
        <v>13</v>
      </c>
      <c r="F6" s="4">
        <f t="shared" si="0"/>
        <v>-0.10766775819086305</v>
      </c>
      <c r="G6" s="4">
        <f t="shared" si="1"/>
        <v>1.1592346153846158E-2</v>
      </c>
    </row>
    <row r="7" spans="1:7" x14ac:dyDescent="0.2">
      <c r="A7" s="32"/>
      <c r="B7" t="s">
        <v>45</v>
      </c>
      <c r="C7" s="6">
        <v>0</v>
      </c>
      <c r="D7">
        <v>64</v>
      </c>
      <c r="E7">
        <v>13</v>
      </c>
      <c r="F7" s="4">
        <f t="shared" si="0"/>
        <v>0</v>
      </c>
      <c r="G7" s="4">
        <f t="shared" si="1"/>
        <v>0</v>
      </c>
    </row>
    <row r="8" spans="1:7" x14ac:dyDescent="0.2">
      <c r="A8" s="32"/>
      <c r="B8" t="s">
        <v>18</v>
      </c>
      <c r="C8" s="6">
        <v>-0.72199999999999998</v>
      </c>
      <c r="D8">
        <v>64</v>
      </c>
      <c r="E8">
        <v>14</v>
      </c>
      <c r="F8" s="4">
        <f t="shared" si="0"/>
        <v>-0.13644517475633103</v>
      </c>
      <c r="G8" s="4">
        <f t="shared" si="1"/>
        <v>1.8617285714285715E-2</v>
      </c>
    </row>
    <row r="9" spans="1:7" x14ac:dyDescent="0.2">
      <c r="A9" s="32"/>
      <c r="C9" s="6"/>
      <c r="F9" s="4"/>
      <c r="G9" s="4"/>
    </row>
    <row r="10" spans="1:7" x14ac:dyDescent="0.2">
      <c r="A10" s="32"/>
      <c r="B10" t="s">
        <v>8</v>
      </c>
      <c r="C10" s="6">
        <v>-3.2959999999999998</v>
      </c>
      <c r="D10">
        <v>64</v>
      </c>
      <c r="E10">
        <v>14</v>
      </c>
      <c r="F10" s="4">
        <f t="shared" si="0"/>
        <v>-0.62288545151920638</v>
      </c>
      <c r="G10" s="4">
        <f t="shared" si="1"/>
        <v>0.38798628571428562</v>
      </c>
    </row>
    <row r="11" spans="1:7" x14ac:dyDescent="0.2">
      <c r="A11" s="32"/>
      <c r="B11" t="s">
        <v>9</v>
      </c>
      <c r="C11" s="6">
        <v>-3.298</v>
      </c>
      <c r="D11">
        <v>64</v>
      </c>
      <c r="E11">
        <v>14</v>
      </c>
      <c r="F11" s="4">
        <f t="shared" si="0"/>
        <v>-0.62326341599221569</v>
      </c>
      <c r="G11" s="4">
        <f t="shared" si="1"/>
        <v>0.38845728571428573</v>
      </c>
    </row>
    <row r="12" spans="1:7" x14ac:dyDescent="0.2">
      <c r="A12" s="32"/>
      <c r="B12" t="s">
        <v>10</v>
      </c>
      <c r="C12" s="6">
        <v>-1.643</v>
      </c>
      <c r="D12">
        <v>64</v>
      </c>
      <c r="E12">
        <v>13</v>
      </c>
      <c r="F12" s="4">
        <f t="shared" si="0"/>
        <v>-0.3222188100320364</v>
      </c>
      <c r="G12" s="4">
        <f t="shared" si="1"/>
        <v>0.10382496153846156</v>
      </c>
    </row>
    <row r="13" spans="1:7" x14ac:dyDescent="0.2">
      <c r="A13" s="32"/>
      <c r="B13" t="s">
        <v>11</v>
      </c>
      <c r="C13" s="6">
        <v>-2.3410000000000002</v>
      </c>
      <c r="D13">
        <v>64</v>
      </c>
      <c r="E13">
        <v>14</v>
      </c>
      <c r="F13" s="4">
        <f t="shared" si="0"/>
        <v>-0.44240741565730046</v>
      </c>
      <c r="G13" s="4">
        <f t="shared" si="1"/>
        <v>0.19572432142857143</v>
      </c>
    </row>
    <row r="14" spans="1:7" x14ac:dyDescent="0.2">
      <c r="A14" s="32"/>
      <c r="B14" t="s">
        <v>12</v>
      </c>
      <c r="C14" s="6">
        <v>-2.76</v>
      </c>
      <c r="D14">
        <v>64</v>
      </c>
      <c r="E14">
        <v>13</v>
      </c>
      <c r="F14" s="4">
        <f t="shared" si="0"/>
        <v>-0.5412805329813879</v>
      </c>
      <c r="G14" s="4">
        <f t="shared" si="1"/>
        <v>0.29298461538461534</v>
      </c>
    </row>
    <row r="15" spans="1:7" x14ac:dyDescent="0.2">
      <c r="A15" s="32"/>
      <c r="B15" t="s">
        <v>13</v>
      </c>
      <c r="C15" s="6">
        <v>-3.12</v>
      </c>
      <c r="D15">
        <v>64</v>
      </c>
      <c r="E15">
        <v>13</v>
      </c>
      <c r="F15" s="4">
        <f t="shared" si="0"/>
        <v>-0.6118823416311342</v>
      </c>
      <c r="G15" s="4">
        <f t="shared" si="1"/>
        <v>0.37440000000000001</v>
      </c>
    </row>
    <row r="16" spans="1:7" x14ac:dyDescent="0.2">
      <c r="A16" s="32"/>
      <c r="C16" s="6"/>
      <c r="F16" s="4"/>
      <c r="G16" s="4"/>
    </row>
    <row r="17" spans="1:7" x14ac:dyDescent="0.2">
      <c r="A17" s="32"/>
      <c r="B17" t="s">
        <v>71</v>
      </c>
      <c r="C17" s="6">
        <v>-0.73</v>
      </c>
      <c r="D17">
        <v>64</v>
      </c>
      <c r="E17">
        <v>4</v>
      </c>
      <c r="F17" s="4">
        <f t="shared" si="0"/>
        <v>-0.25809397513308985</v>
      </c>
      <c r="G17" s="4">
        <f t="shared" si="1"/>
        <v>6.6612500000000005E-2</v>
      </c>
    </row>
    <row r="18" spans="1:7" x14ac:dyDescent="0.2">
      <c r="A18" s="32"/>
      <c r="B18" t="s">
        <v>72</v>
      </c>
      <c r="C18" s="6">
        <v>-1.8260000000000001</v>
      </c>
      <c r="D18">
        <v>64</v>
      </c>
      <c r="E18">
        <v>4</v>
      </c>
      <c r="F18" s="4">
        <f t="shared" si="0"/>
        <v>-0.64558849122331785</v>
      </c>
      <c r="G18" s="4">
        <f t="shared" si="1"/>
        <v>0.41678449999999995</v>
      </c>
    </row>
    <row r="19" spans="1:7" x14ac:dyDescent="0.2">
      <c r="A19" s="32"/>
      <c r="B19" t="s">
        <v>73</v>
      </c>
      <c r="C19" s="6">
        <v>-0.53500000000000003</v>
      </c>
      <c r="D19">
        <v>64</v>
      </c>
      <c r="E19">
        <v>3</v>
      </c>
      <c r="F19" s="4">
        <f t="shared" si="0"/>
        <v>-0.21841283539816675</v>
      </c>
      <c r="G19" s="4">
        <f t="shared" si="1"/>
        <v>4.7704166666666679E-2</v>
      </c>
    </row>
    <row r="20" spans="1:7" x14ac:dyDescent="0.2">
      <c r="A20" s="32"/>
      <c r="B20" t="s">
        <v>74</v>
      </c>
      <c r="C20" s="6">
        <v>-1.8260000000000001</v>
      </c>
      <c r="D20">
        <v>64</v>
      </c>
      <c r="E20">
        <v>4</v>
      </c>
      <c r="F20" s="4">
        <f t="shared" si="0"/>
        <v>-0.64558849122331785</v>
      </c>
      <c r="G20" s="4">
        <f t="shared" si="1"/>
        <v>0.41678449999999995</v>
      </c>
    </row>
    <row r="21" spans="1:7" x14ac:dyDescent="0.2">
      <c r="A21" s="32"/>
      <c r="B21" t="s">
        <v>75</v>
      </c>
      <c r="C21" s="6">
        <v>-1.069</v>
      </c>
      <c r="D21">
        <v>64</v>
      </c>
      <c r="E21">
        <v>3</v>
      </c>
      <c r="F21" s="4">
        <f t="shared" si="0"/>
        <v>-0.43641742250586957</v>
      </c>
      <c r="G21" s="4">
        <f t="shared" si="1"/>
        <v>0.19046016666666668</v>
      </c>
    </row>
    <row r="22" spans="1:7" x14ac:dyDescent="0.2">
      <c r="A22" s="32"/>
      <c r="B22" t="s">
        <v>76</v>
      </c>
      <c r="C22" s="6">
        <v>-1.6040000000000001</v>
      </c>
      <c r="D22">
        <v>64</v>
      </c>
      <c r="E22">
        <v>3</v>
      </c>
      <c r="F22" s="4">
        <f t="shared" si="0"/>
        <v>-0.65483025790403637</v>
      </c>
      <c r="G22" s="4">
        <f t="shared" si="1"/>
        <v>0.42880266666666678</v>
      </c>
    </row>
    <row r="23" spans="1:7" x14ac:dyDescent="0.2">
      <c r="A23" s="32"/>
      <c r="C23" s="6"/>
      <c r="F23" s="4"/>
      <c r="G23" s="4"/>
    </row>
    <row r="24" spans="1:7" x14ac:dyDescent="0.2">
      <c r="A24" s="32"/>
      <c r="B24" t="s">
        <v>77</v>
      </c>
      <c r="C24" s="6">
        <v>0</v>
      </c>
      <c r="D24">
        <v>64</v>
      </c>
      <c r="E24">
        <v>3</v>
      </c>
      <c r="F24" s="4">
        <f t="shared" si="0"/>
        <v>0</v>
      </c>
      <c r="G24" s="4">
        <f t="shared" si="1"/>
        <v>0</v>
      </c>
    </row>
    <row r="25" spans="1:7" x14ac:dyDescent="0.2">
      <c r="A25" s="32"/>
      <c r="B25" t="s">
        <v>78</v>
      </c>
      <c r="C25" s="6">
        <v>-1.3420000000000001</v>
      </c>
      <c r="D25">
        <v>64</v>
      </c>
      <c r="E25">
        <v>2</v>
      </c>
      <c r="F25" s="4">
        <f t="shared" si="0"/>
        <v>-0.67100000000000004</v>
      </c>
      <c r="G25" s="4">
        <f t="shared" si="1"/>
        <v>0.45024100000000006</v>
      </c>
    </row>
    <row r="26" spans="1:7" x14ac:dyDescent="0.2">
      <c r="A26" s="32"/>
      <c r="B26" t="s">
        <v>79</v>
      </c>
      <c r="C26" s="6">
        <v>-0.44700000000000001</v>
      </c>
      <c r="D26">
        <v>64</v>
      </c>
      <c r="E26">
        <v>2</v>
      </c>
      <c r="F26" s="4">
        <f t="shared" si="0"/>
        <v>-0.2235</v>
      </c>
      <c r="G26" s="4">
        <f t="shared" si="1"/>
        <v>4.9952250000000004E-2</v>
      </c>
    </row>
    <row r="27" spans="1:7" x14ac:dyDescent="0.2">
      <c r="A27" s="32"/>
      <c r="B27" t="s">
        <v>80</v>
      </c>
      <c r="C27" s="6">
        <v>-1.069</v>
      </c>
      <c r="D27">
        <v>64</v>
      </c>
      <c r="E27">
        <v>3</v>
      </c>
      <c r="F27" s="4">
        <f t="shared" si="0"/>
        <v>-0.43641742250586957</v>
      </c>
      <c r="G27" s="4">
        <f t="shared" si="1"/>
        <v>0.19046016666666668</v>
      </c>
    </row>
    <row r="28" spans="1:7" x14ac:dyDescent="0.2">
      <c r="A28" s="32"/>
      <c r="B28" t="s">
        <v>81</v>
      </c>
      <c r="C28" s="6">
        <v>-1.3420000000000001</v>
      </c>
      <c r="D28">
        <v>64</v>
      </c>
      <c r="E28">
        <v>2</v>
      </c>
      <c r="F28" s="4">
        <f t="shared" si="0"/>
        <v>-0.67100000000000004</v>
      </c>
      <c r="G28" s="4">
        <f t="shared" si="1"/>
        <v>0.45024100000000006</v>
      </c>
    </row>
    <row r="29" spans="1:7" x14ac:dyDescent="0.2">
      <c r="A29" s="32"/>
      <c r="B29" t="s">
        <v>46</v>
      </c>
      <c r="C29" s="6"/>
      <c r="D29">
        <v>64</v>
      </c>
      <c r="E29">
        <v>1</v>
      </c>
      <c r="F29" s="4">
        <f t="shared" si="0"/>
        <v>0</v>
      </c>
      <c r="G29" s="4">
        <f t="shared" si="1"/>
        <v>0</v>
      </c>
    </row>
    <row r="30" spans="1:7" x14ac:dyDescent="0.2">
      <c r="A30" s="32"/>
      <c r="F30" s="4"/>
      <c r="G30" s="4"/>
    </row>
    <row r="31" spans="1:7" x14ac:dyDescent="0.2">
      <c r="A31" s="32"/>
      <c r="B31" t="s">
        <v>47</v>
      </c>
      <c r="C31" s="6">
        <v>-1.6040000000000001</v>
      </c>
      <c r="D31">
        <v>64</v>
      </c>
      <c r="E31">
        <v>3</v>
      </c>
      <c r="F31" s="4">
        <f t="shared" si="0"/>
        <v>-0.65483025790403637</v>
      </c>
      <c r="G31" s="4">
        <f t="shared" si="1"/>
        <v>0.42880266666666678</v>
      </c>
    </row>
    <row r="32" spans="1:7" x14ac:dyDescent="0.2">
      <c r="A32" s="32"/>
      <c r="B32" t="s">
        <v>48</v>
      </c>
      <c r="C32" s="6">
        <v>-1.6040000000000001</v>
      </c>
      <c r="D32">
        <v>64</v>
      </c>
      <c r="E32">
        <v>3</v>
      </c>
      <c r="F32" s="4">
        <f t="shared" si="0"/>
        <v>-0.65483025790403637</v>
      </c>
      <c r="G32" s="4">
        <f t="shared" si="1"/>
        <v>0.42880266666666678</v>
      </c>
    </row>
    <row r="33" spans="1:7" x14ac:dyDescent="0.2">
      <c r="A33" s="32"/>
      <c r="B33" t="s">
        <v>49</v>
      </c>
      <c r="C33" s="6">
        <v>-1.3420000000000001</v>
      </c>
      <c r="D33">
        <v>64</v>
      </c>
      <c r="E33">
        <v>2</v>
      </c>
      <c r="F33" s="4">
        <f t="shared" si="0"/>
        <v>-0.67100000000000004</v>
      </c>
      <c r="G33" s="4">
        <f t="shared" si="1"/>
        <v>0.45024100000000006</v>
      </c>
    </row>
    <row r="34" spans="1:7" x14ac:dyDescent="0.2">
      <c r="A34" s="32"/>
      <c r="B34" t="s">
        <v>50</v>
      </c>
      <c r="C34" s="6">
        <v>-0.53500000000000003</v>
      </c>
      <c r="D34">
        <v>64</v>
      </c>
      <c r="E34">
        <v>3</v>
      </c>
      <c r="F34" s="4">
        <f t="shared" si="0"/>
        <v>-0.21841283539816675</v>
      </c>
      <c r="G34" s="4">
        <f t="shared" si="1"/>
        <v>4.7704166666666679E-2</v>
      </c>
    </row>
    <row r="35" spans="1:7" x14ac:dyDescent="0.2">
      <c r="A35" s="32"/>
      <c r="B35" t="s">
        <v>51</v>
      </c>
      <c r="C35" s="6">
        <v>-1.3420000000000001</v>
      </c>
      <c r="D35">
        <v>64</v>
      </c>
      <c r="E35">
        <v>2</v>
      </c>
      <c r="F35" s="4">
        <f t="shared" si="0"/>
        <v>-0.67100000000000004</v>
      </c>
      <c r="G35" s="4">
        <f t="shared" si="1"/>
        <v>0.45024100000000006</v>
      </c>
    </row>
    <row r="36" spans="1:7" x14ac:dyDescent="0.2">
      <c r="A36" s="32"/>
      <c r="B36" t="s">
        <v>52</v>
      </c>
      <c r="C36" s="6">
        <v>0</v>
      </c>
      <c r="D36">
        <v>64</v>
      </c>
      <c r="E36">
        <v>3</v>
      </c>
      <c r="F36" s="4">
        <f t="shared" si="0"/>
        <v>0</v>
      </c>
      <c r="G36" s="4">
        <f t="shared" si="1"/>
        <v>0</v>
      </c>
    </row>
    <row r="37" spans="1:7" x14ac:dyDescent="0.2">
      <c r="A37" s="32"/>
      <c r="F37" s="4"/>
      <c r="G37" s="4"/>
    </row>
    <row r="38" spans="1:7" x14ac:dyDescent="0.2">
      <c r="A38" s="32"/>
      <c r="B38" t="s">
        <v>53</v>
      </c>
      <c r="C38" s="6">
        <v>-1.3420000000000001</v>
      </c>
      <c r="D38">
        <v>64</v>
      </c>
      <c r="E38">
        <v>2</v>
      </c>
      <c r="F38" s="4">
        <f t="shared" si="0"/>
        <v>-0.67100000000000004</v>
      </c>
      <c r="G38" s="4">
        <f t="shared" si="1"/>
        <v>0.45024100000000006</v>
      </c>
    </row>
    <row r="39" spans="1:7" x14ac:dyDescent="0.2">
      <c r="A39" s="32"/>
      <c r="B39" t="s">
        <v>54</v>
      </c>
      <c r="C39" s="6">
        <v>-1.8260000000000001</v>
      </c>
      <c r="D39">
        <v>64</v>
      </c>
      <c r="E39">
        <v>4</v>
      </c>
      <c r="F39" s="4">
        <f t="shared" si="0"/>
        <v>-0.64558849122331785</v>
      </c>
      <c r="G39" s="4">
        <f t="shared" si="1"/>
        <v>0.41678449999999995</v>
      </c>
    </row>
    <row r="40" spans="1:7" x14ac:dyDescent="0.2">
      <c r="A40" s="32"/>
      <c r="B40" t="s">
        <v>55</v>
      </c>
      <c r="C40" s="6">
        <v>-0.73</v>
      </c>
      <c r="D40">
        <v>64</v>
      </c>
      <c r="E40">
        <v>4</v>
      </c>
      <c r="F40" s="4">
        <f t="shared" si="0"/>
        <v>-0.25809397513308985</v>
      </c>
      <c r="G40" s="4">
        <f t="shared" si="1"/>
        <v>6.6612500000000005E-2</v>
      </c>
    </row>
    <row r="41" spans="1:7" x14ac:dyDescent="0.2">
      <c r="A41" s="32"/>
      <c r="B41" t="s">
        <v>56</v>
      </c>
      <c r="C41" s="6">
        <v>-1.3420000000000001</v>
      </c>
      <c r="D41">
        <v>64</v>
      </c>
      <c r="E41">
        <v>2</v>
      </c>
      <c r="F41" s="4">
        <f t="shared" si="0"/>
        <v>-0.67100000000000004</v>
      </c>
      <c r="G41" s="4">
        <f t="shared" si="1"/>
        <v>0.45024100000000006</v>
      </c>
    </row>
    <row r="42" spans="1:7" x14ac:dyDescent="0.2">
      <c r="A42" s="32"/>
      <c r="B42" t="s">
        <v>57</v>
      </c>
      <c r="C42" s="6">
        <v>-0.44700000000000001</v>
      </c>
      <c r="D42">
        <v>64</v>
      </c>
      <c r="E42">
        <v>2</v>
      </c>
      <c r="F42" s="4">
        <f t="shared" si="0"/>
        <v>-0.2235</v>
      </c>
      <c r="G42" s="4">
        <f t="shared" si="1"/>
        <v>4.9952250000000004E-2</v>
      </c>
    </row>
    <row r="43" spans="1:7" x14ac:dyDescent="0.2">
      <c r="A43" s="32"/>
      <c r="B43" t="s">
        <v>58</v>
      </c>
      <c r="C43" s="6">
        <v>-1.8260000000000001</v>
      </c>
      <c r="D43">
        <v>64</v>
      </c>
      <c r="E43">
        <v>4</v>
      </c>
      <c r="F43" s="4">
        <f t="shared" si="0"/>
        <v>-0.64558849122331785</v>
      </c>
      <c r="G43" s="4">
        <f t="shared" si="1"/>
        <v>0.41678449999999995</v>
      </c>
    </row>
    <row r="44" spans="1:7" x14ac:dyDescent="0.2">
      <c r="A44" s="32"/>
      <c r="F44" s="4"/>
      <c r="G44" s="4"/>
    </row>
    <row r="45" spans="1:7" x14ac:dyDescent="0.2">
      <c r="A45" s="32"/>
      <c r="B45" t="s">
        <v>60</v>
      </c>
      <c r="C45" s="6">
        <v>-0.44700000000000001</v>
      </c>
      <c r="D45">
        <v>64</v>
      </c>
      <c r="E45">
        <v>3</v>
      </c>
      <c r="F45" s="4">
        <f t="shared" si="0"/>
        <v>-0.18248698583734679</v>
      </c>
      <c r="G45" s="4">
        <f t="shared" si="1"/>
        <v>3.3301500000000012E-2</v>
      </c>
    </row>
    <row r="46" spans="1:7" x14ac:dyDescent="0.2">
      <c r="A46" s="32"/>
      <c r="B46" t="s">
        <v>59</v>
      </c>
      <c r="C46" s="6">
        <v>-0.44700000000000001</v>
      </c>
      <c r="D46">
        <v>64</v>
      </c>
      <c r="E46">
        <v>3</v>
      </c>
      <c r="F46" s="4">
        <f t="shared" si="0"/>
        <v>-0.18248698583734679</v>
      </c>
      <c r="G46" s="4">
        <f t="shared" si="1"/>
        <v>3.3301500000000012E-2</v>
      </c>
    </row>
    <row r="47" spans="1:7" x14ac:dyDescent="0.2">
      <c r="A47" s="32"/>
      <c r="B47" t="s">
        <v>61</v>
      </c>
      <c r="C47" s="6">
        <v>-1.6040000000000001</v>
      </c>
      <c r="D47">
        <v>64</v>
      </c>
      <c r="E47">
        <v>4</v>
      </c>
      <c r="F47" s="4">
        <f t="shared" si="0"/>
        <v>-0.56709963851161116</v>
      </c>
      <c r="G47" s="4">
        <f t="shared" si="1"/>
        <v>0.32160200000000005</v>
      </c>
    </row>
    <row r="48" spans="1:7" x14ac:dyDescent="0.2">
      <c r="A48" s="32"/>
      <c r="B48" t="s">
        <v>89</v>
      </c>
      <c r="C48" s="6">
        <v>0</v>
      </c>
      <c r="D48">
        <v>64</v>
      </c>
      <c r="E48">
        <v>3</v>
      </c>
      <c r="F48" s="4">
        <f t="shared" si="0"/>
        <v>0</v>
      </c>
      <c r="G48" s="4">
        <f t="shared" si="1"/>
        <v>0</v>
      </c>
    </row>
    <row r="49" spans="1:7" x14ac:dyDescent="0.2">
      <c r="A49" s="32"/>
      <c r="B49" s="28" t="s">
        <v>90</v>
      </c>
      <c r="C49" s="6">
        <v>-0.44700000000000001</v>
      </c>
      <c r="D49">
        <v>64</v>
      </c>
      <c r="E49">
        <v>3</v>
      </c>
      <c r="F49" s="4">
        <f t="shared" si="0"/>
        <v>-0.18248698583734679</v>
      </c>
      <c r="G49" s="4">
        <f t="shared" si="1"/>
        <v>3.3301500000000012E-2</v>
      </c>
    </row>
    <row r="50" spans="1:7" x14ac:dyDescent="0.2">
      <c r="A50" s="32"/>
      <c r="B50" s="28" t="s">
        <v>91</v>
      </c>
      <c r="C50" s="6">
        <v>-1.6040000000000001</v>
      </c>
      <c r="D50">
        <v>64</v>
      </c>
      <c r="E50">
        <v>3</v>
      </c>
      <c r="F50" s="4">
        <f t="shared" si="0"/>
        <v>-0.65483025790403637</v>
      </c>
      <c r="G50" s="4">
        <f t="shared" si="1"/>
        <v>0.42880266666666678</v>
      </c>
    </row>
    <row r="51" spans="1:7" x14ac:dyDescent="0.2">
      <c r="A51" s="32"/>
      <c r="B51" s="28"/>
      <c r="C51" s="6"/>
      <c r="F51" s="4"/>
      <c r="G51" s="4"/>
    </row>
    <row r="52" spans="1:7" x14ac:dyDescent="0.2">
      <c r="A52" s="32"/>
      <c r="B52" t="s">
        <v>63</v>
      </c>
      <c r="C52" s="6">
        <v>-0.73</v>
      </c>
      <c r="D52">
        <v>64</v>
      </c>
      <c r="E52">
        <v>4</v>
      </c>
      <c r="F52" s="4">
        <f t="shared" si="0"/>
        <v>-0.25809397513308985</v>
      </c>
      <c r="G52" s="4">
        <f t="shared" si="1"/>
        <v>6.6612500000000005E-2</v>
      </c>
    </row>
    <row r="53" spans="1:7" x14ac:dyDescent="0.2">
      <c r="A53" s="32"/>
      <c r="B53" t="s">
        <v>62</v>
      </c>
      <c r="C53" s="6">
        <v>-1.069</v>
      </c>
      <c r="D53">
        <v>64</v>
      </c>
      <c r="E53">
        <v>3</v>
      </c>
      <c r="F53" s="4">
        <f t="shared" si="0"/>
        <v>-0.43641742250586957</v>
      </c>
      <c r="G53" s="4">
        <f t="shared" si="1"/>
        <v>0.19046016666666668</v>
      </c>
    </row>
    <row r="54" spans="1:7" x14ac:dyDescent="0.2">
      <c r="A54" s="32"/>
      <c r="B54" t="s">
        <v>64</v>
      </c>
      <c r="C54" s="6">
        <v>-1.3420000000000001</v>
      </c>
      <c r="D54">
        <v>64</v>
      </c>
      <c r="E54">
        <v>2</v>
      </c>
      <c r="F54" s="4">
        <f t="shared" si="0"/>
        <v>-0.67100000000000004</v>
      </c>
      <c r="G54" s="4">
        <f t="shared" si="1"/>
        <v>0.45024100000000006</v>
      </c>
    </row>
    <row r="55" spans="1:7" x14ac:dyDescent="0.2">
      <c r="A55" s="32"/>
      <c r="B55" t="s">
        <v>92</v>
      </c>
      <c r="C55" s="6">
        <v>-1.069</v>
      </c>
      <c r="D55">
        <v>64</v>
      </c>
      <c r="E55">
        <v>3</v>
      </c>
      <c r="F55" s="4">
        <f t="shared" si="0"/>
        <v>-0.43641742250586957</v>
      </c>
      <c r="G55" s="4">
        <f t="shared" si="1"/>
        <v>0.19046016666666668</v>
      </c>
    </row>
    <row r="56" spans="1:7" x14ac:dyDescent="0.2">
      <c r="A56" s="32"/>
      <c r="B56" s="28" t="s">
        <v>93</v>
      </c>
      <c r="C56" s="6">
        <v>-1.3420000000000001</v>
      </c>
      <c r="D56">
        <v>64</v>
      </c>
      <c r="E56">
        <v>2</v>
      </c>
      <c r="F56" s="4">
        <f t="shared" si="0"/>
        <v>-0.67100000000000004</v>
      </c>
      <c r="G56" s="4">
        <f t="shared" si="1"/>
        <v>0.45024100000000006</v>
      </c>
    </row>
    <row r="57" spans="1:7" x14ac:dyDescent="0.2">
      <c r="A57" s="32"/>
      <c r="B57" s="28" t="s">
        <v>94</v>
      </c>
      <c r="C57" s="6">
        <v>-1</v>
      </c>
      <c r="D57">
        <v>64</v>
      </c>
      <c r="E57">
        <v>2</v>
      </c>
      <c r="F57" s="4">
        <f t="shared" si="0"/>
        <v>-0.5</v>
      </c>
      <c r="G57" s="4">
        <f t="shared" si="1"/>
        <v>0.25</v>
      </c>
    </row>
    <row r="58" spans="1:7" x14ac:dyDescent="0.2">
      <c r="A58" s="32"/>
      <c r="C58" s="6"/>
      <c r="F58" s="4"/>
      <c r="G58" s="4"/>
    </row>
    <row r="59" spans="1:7" x14ac:dyDescent="0.2">
      <c r="A59" s="32"/>
      <c r="B59" t="s">
        <v>66</v>
      </c>
      <c r="C59" s="6">
        <v>-1.633</v>
      </c>
      <c r="D59">
        <v>64</v>
      </c>
      <c r="E59">
        <v>3</v>
      </c>
      <c r="F59" s="4">
        <f t="shared" si="0"/>
        <v>-0.66666945832748836</v>
      </c>
      <c r="G59" s="4">
        <f t="shared" si="1"/>
        <v>0.44444816666666676</v>
      </c>
    </row>
    <row r="60" spans="1:7" x14ac:dyDescent="0.2">
      <c r="A60" s="32"/>
      <c r="B60" t="s">
        <v>65</v>
      </c>
      <c r="C60" s="6">
        <v>-1.6040000000000001</v>
      </c>
      <c r="D60">
        <v>64</v>
      </c>
      <c r="E60">
        <v>4</v>
      </c>
      <c r="F60" s="4">
        <f t="shared" si="0"/>
        <v>-0.56709963851161116</v>
      </c>
      <c r="G60" s="4">
        <f t="shared" si="1"/>
        <v>0.32160200000000005</v>
      </c>
    </row>
    <row r="61" spans="1:7" x14ac:dyDescent="0.2">
      <c r="A61" s="32"/>
      <c r="B61" t="s">
        <v>67</v>
      </c>
      <c r="C61" s="6">
        <v>-0.44700000000000001</v>
      </c>
      <c r="D61">
        <v>64</v>
      </c>
      <c r="E61">
        <v>4</v>
      </c>
      <c r="F61" s="4">
        <f t="shared" si="0"/>
        <v>-0.15803836559519335</v>
      </c>
      <c r="G61" s="4">
        <f t="shared" si="1"/>
        <v>2.4976124999999995E-2</v>
      </c>
    </row>
    <row r="62" spans="1:7" x14ac:dyDescent="0.2">
      <c r="A62" s="32"/>
      <c r="B62" t="s">
        <v>95</v>
      </c>
      <c r="C62" s="6">
        <v>-0.53500000000000003</v>
      </c>
      <c r="D62">
        <v>64</v>
      </c>
      <c r="E62">
        <v>3</v>
      </c>
      <c r="F62" s="4">
        <f t="shared" si="0"/>
        <v>-0.21841283539816675</v>
      </c>
      <c r="G62" s="4">
        <f t="shared" si="1"/>
        <v>4.7704166666666679E-2</v>
      </c>
    </row>
    <row r="63" spans="1:7" x14ac:dyDescent="0.2">
      <c r="A63" s="32"/>
      <c r="B63" s="28" t="s">
        <v>96</v>
      </c>
      <c r="C63" s="6">
        <v>0</v>
      </c>
      <c r="D63">
        <v>64</v>
      </c>
      <c r="E63">
        <v>3</v>
      </c>
      <c r="F63" s="4">
        <f t="shared" si="0"/>
        <v>0</v>
      </c>
      <c r="G63" s="4">
        <f t="shared" si="1"/>
        <v>0</v>
      </c>
    </row>
    <row r="64" spans="1:7" x14ac:dyDescent="0.2">
      <c r="A64" s="32"/>
      <c r="B64" s="28" t="s">
        <v>97</v>
      </c>
      <c r="C64" s="6">
        <v>-0.73</v>
      </c>
      <c r="D64">
        <v>64</v>
      </c>
      <c r="E64">
        <v>4</v>
      </c>
      <c r="F64" s="4">
        <f t="shared" si="0"/>
        <v>-0.25809397513308985</v>
      </c>
      <c r="G64" s="4">
        <f t="shared" si="1"/>
        <v>6.6612500000000005E-2</v>
      </c>
    </row>
    <row r="65" spans="1:7" x14ac:dyDescent="0.2">
      <c r="A65" s="32"/>
      <c r="C65" s="6"/>
      <c r="F65" s="4"/>
      <c r="G65" s="4"/>
    </row>
    <row r="66" spans="1:7" x14ac:dyDescent="0.2">
      <c r="A66" s="32"/>
      <c r="B66" t="s">
        <v>69</v>
      </c>
      <c r="C66" s="6">
        <v>-0.44700000000000001</v>
      </c>
      <c r="D66">
        <v>64</v>
      </c>
      <c r="E66">
        <v>2</v>
      </c>
      <c r="F66" s="4">
        <f t="shared" si="0"/>
        <v>-0.2235</v>
      </c>
      <c r="G66" s="4">
        <f t="shared" si="1"/>
        <v>4.9952250000000004E-2</v>
      </c>
    </row>
    <row r="67" spans="1:7" x14ac:dyDescent="0.2">
      <c r="A67" s="32"/>
      <c r="B67" t="s">
        <v>68</v>
      </c>
      <c r="C67" s="6">
        <v>-1</v>
      </c>
      <c r="D67">
        <v>64</v>
      </c>
      <c r="E67">
        <v>2</v>
      </c>
      <c r="F67" s="4">
        <f t="shared" si="0"/>
        <v>-0.5</v>
      </c>
      <c r="G67" s="4">
        <f t="shared" si="1"/>
        <v>0.25</v>
      </c>
    </row>
    <row r="68" spans="1:7" x14ac:dyDescent="0.2">
      <c r="A68" s="32"/>
      <c r="B68" t="s">
        <v>70</v>
      </c>
      <c r="C68" s="6">
        <v>0</v>
      </c>
      <c r="D68">
        <v>64</v>
      </c>
      <c r="E68">
        <v>3</v>
      </c>
      <c r="F68" s="4">
        <f t="shared" si="0"/>
        <v>0</v>
      </c>
      <c r="G68" s="4">
        <f t="shared" si="1"/>
        <v>0</v>
      </c>
    </row>
    <row r="69" spans="1:7" x14ac:dyDescent="0.2">
      <c r="A69" s="32"/>
      <c r="B69" t="s">
        <v>98</v>
      </c>
      <c r="D69">
        <v>64</v>
      </c>
      <c r="E69">
        <v>1</v>
      </c>
      <c r="F69" s="4">
        <f t="shared" ref="F69:F71" si="2">C69/SQRT(E69*2)</f>
        <v>0</v>
      </c>
      <c r="G69" s="4">
        <f t="shared" ref="G69:G71" si="3">F69*F69</f>
        <v>0</v>
      </c>
    </row>
    <row r="70" spans="1:7" x14ac:dyDescent="0.2">
      <c r="A70" s="32"/>
      <c r="B70" s="28" t="s">
        <v>99</v>
      </c>
      <c r="C70" s="6">
        <v>-0.44700000000000001</v>
      </c>
      <c r="D70">
        <v>64</v>
      </c>
      <c r="E70">
        <v>2</v>
      </c>
      <c r="F70" s="4">
        <f t="shared" si="2"/>
        <v>-0.2235</v>
      </c>
      <c r="G70" s="4">
        <f t="shared" si="3"/>
        <v>4.9952250000000004E-2</v>
      </c>
    </row>
    <row r="71" spans="1:7" x14ac:dyDescent="0.2">
      <c r="A71" s="32"/>
      <c r="B71" s="28" t="s">
        <v>100</v>
      </c>
      <c r="C71" s="6">
        <v>-0.44700000000000001</v>
      </c>
      <c r="D71">
        <v>64</v>
      </c>
      <c r="E71">
        <v>3</v>
      </c>
      <c r="F71" s="4">
        <f t="shared" si="2"/>
        <v>-0.18248698583734679</v>
      </c>
      <c r="G71" s="4">
        <f t="shared" si="3"/>
        <v>3.3301500000000012E-2</v>
      </c>
    </row>
  </sheetData>
  <mergeCells count="2">
    <mergeCell ref="B1:F1"/>
    <mergeCell ref="A3:A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8EE-0B42-8A47-905D-3A470315BE9C}">
  <dimension ref="A1:G11"/>
  <sheetViews>
    <sheetView workbookViewId="0">
      <selection activeCell="F12" sqref="F12"/>
    </sheetView>
  </sheetViews>
  <sheetFormatPr baseColWidth="10" defaultRowHeight="16" x14ac:dyDescent="0.2"/>
  <cols>
    <col min="1" max="1" width="12.1640625" bestFit="1" customWidth="1"/>
    <col min="2" max="2" width="18.6640625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8"/>
    </row>
    <row r="2" spans="1:7" x14ac:dyDescent="0.2">
      <c r="A2" s="8"/>
      <c r="B2" s="8" t="s">
        <v>4</v>
      </c>
      <c r="C2" s="5" t="s">
        <v>0</v>
      </c>
      <c r="D2" s="8" t="s">
        <v>6</v>
      </c>
      <c r="E2" s="8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15</v>
      </c>
      <c r="C3" s="6">
        <v>-0.16800000000000001</v>
      </c>
      <c r="D3">
        <v>40</v>
      </c>
      <c r="E3">
        <v>20</v>
      </c>
      <c r="F3" s="4">
        <f>C3/SQRT(E3*2)</f>
        <v>-2.6563132345414388E-2</v>
      </c>
      <c r="G3" s="4">
        <f>F3*F3</f>
        <v>7.0560000000000002E-4</v>
      </c>
    </row>
    <row r="4" spans="1:7" x14ac:dyDescent="0.2">
      <c r="A4" s="32"/>
      <c r="C4" s="6"/>
      <c r="F4" s="4"/>
      <c r="G4" s="4"/>
    </row>
    <row r="5" spans="1:7" x14ac:dyDescent="0.2">
      <c r="A5" s="32"/>
      <c r="B5" t="s">
        <v>14</v>
      </c>
      <c r="C5" s="6">
        <v>-3.6960000000000002</v>
      </c>
      <c r="D5">
        <v>40</v>
      </c>
      <c r="E5">
        <v>20</v>
      </c>
      <c r="F5" s="4">
        <f t="shared" ref="F5:F11" si="0">C5/SQRT(E5*2)</f>
        <v>-0.58438891159911655</v>
      </c>
      <c r="G5" s="4">
        <f t="shared" ref="G5:G11" si="1">F5*F5</f>
        <v>0.34151040000000005</v>
      </c>
    </row>
    <row r="6" spans="1:7" x14ac:dyDescent="0.2">
      <c r="A6" s="32"/>
      <c r="C6" s="6"/>
      <c r="F6" s="4"/>
      <c r="G6" s="4"/>
    </row>
    <row r="7" spans="1:7" x14ac:dyDescent="0.2">
      <c r="A7" s="32"/>
      <c r="B7" t="s">
        <v>83</v>
      </c>
      <c r="C7" s="6">
        <v>-2.6659999999999999</v>
      </c>
      <c r="D7">
        <v>40</v>
      </c>
      <c r="E7">
        <v>9</v>
      </c>
      <c r="F7" s="4">
        <f t="shared" si="0"/>
        <v>-0.62838222621444528</v>
      </c>
      <c r="G7" s="4">
        <f t="shared" si="1"/>
        <v>0.39486422222222228</v>
      </c>
    </row>
    <row r="8" spans="1:7" x14ac:dyDescent="0.2">
      <c r="A8" s="32"/>
      <c r="B8" t="s">
        <v>31</v>
      </c>
      <c r="C8" s="6">
        <v>-2.073</v>
      </c>
      <c r="D8">
        <v>40</v>
      </c>
      <c r="E8">
        <v>9</v>
      </c>
      <c r="F8" s="4">
        <f t="shared" si="0"/>
        <v>-0.48861078579990436</v>
      </c>
      <c r="G8" s="4">
        <f t="shared" si="1"/>
        <v>0.23874050000000002</v>
      </c>
    </row>
    <row r="9" spans="1:7" x14ac:dyDescent="0.2">
      <c r="F9" s="4"/>
      <c r="G9" s="4"/>
    </row>
    <row r="10" spans="1:7" x14ac:dyDescent="0.2">
      <c r="B10" t="s">
        <v>26</v>
      </c>
      <c r="C10" s="6">
        <v>-0.42</v>
      </c>
      <c r="D10">
        <v>40</v>
      </c>
      <c r="E10">
        <v>9</v>
      </c>
      <c r="F10" s="4">
        <f t="shared" si="0"/>
        <v>-9.8994949366116664E-2</v>
      </c>
      <c r="G10" s="4">
        <f t="shared" si="1"/>
        <v>9.8000000000000014E-3</v>
      </c>
    </row>
    <row r="11" spans="1:7" x14ac:dyDescent="0.2">
      <c r="B11" t="s">
        <v>82</v>
      </c>
      <c r="C11" s="6">
        <v>-1.014</v>
      </c>
      <c r="D11">
        <v>40</v>
      </c>
      <c r="E11">
        <v>9</v>
      </c>
      <c r="F11" s="4">
        <f t="shared" si="0"/>
        <v>-0.23900209204105308</v>
      </c>
      <c r="G11" s="4">
        <f t="shared" si="1"/>
        <v>5.7122000000000006E-2</v>
      </c>
    </row>
  </sheetData>
  <mergeCells count="2">
    <mergeCell ref="B1:F1"/>
    <mergeCell ref="A3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0B18-02F6-8C40-8F5C-CC933C3F3744}">
  <dimension ref="A1:G5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2.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9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16</v>
      </c>
      <c r="C3" s="6">
        <v>-2.31</v>
      </c>
      <c r="D3">
        <v>27</v>
      </c>
      <c r="E3">
        <v>9</v>
      </c>
      <c r="F3" s="4">
        <f>C3/SQRT(E3*2)</f>
        <v>-0.54447222151364161</v>
      </c>
      <c r="G3" s="4">
        <f>F3*F3</f>
        <v>0.29644999999999999</v>
      </c>
    </row>
    <row r="4" spans="1:7" x14ac:dyDescent="0.2">
      <c r="A4" s="32"/>
      <c r="B4" t="s">
        <v>17</v>
      </c>
      <c r="C4" s="6">
        <v>-1.486</v>
      </c>
      <c r="D4">
        <v>27</v>
      </c>
      <c r="E4">
        <v>9</v>
      </c>
      <c r="F4" s="4">
        <f t="shared" ref="F4:F5" si="0">C4/SQRT(E4*2)</f>
        <v>-0.35025355894773658</v>
      </c>
      <c r="G4" s="4">
        <f t="shared" ref="G4:G5" si="1">F4*F4</f>
        <v>0.12267755555555558</v>
      </c>
    </row>
    <row r="5" spans="1:7" x14ac:dyDescent="0.2">
      <c r="A5" s="32"/>
      <c r="B5" t="s">
        <v>18</v>
      </c>
      <c r="C5" s="6">
        <v>-2.6659999999999999</v>
      </c>
      <c r="D5">
        <v>27</v>
      </c>
      <c r="E5">
        <v>9</v>
      </c>
      <c r="F5" s="4">
        <f t="shared" si="0"/>
        <v>-0.62838222621444528</v>
      </c>
      <c r="G5" s="4">
        <f t="shared" si="1"/>
        <v>0.39486422222222228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101E-4765-4849-AA37-222723A3EA07}">
  <dimension ref="A1:G5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2.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9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16</v>
      </c>
      <c r="C3" s="6">
        <v>-1.5720000000000001</v>
      </c>
      <c r="D3">
        <v>18</v>
      </c>
      <c r="E3">
        <v>6</v>
      </c>
      <c r="F3" s="4">
        <f>C3/SQRT(E3*2)</f>
        <v>-0.45379731158304587</v>
      </c>
      <c r="G3" s="4">
        <f>F3*F3</f>
        <v>0.205932</v>
      </c>
    </row>
    <row r="4" spans="1:7" x14ac:dyDescent="0.2">
      <c r="A4" s="32"/>
      <c r="B4" t="s">
        <v>17</v>
      </c>
      <c r="C4" s="6">
        <v>-2.0230000000000001</v>
      </c>
      <c r="D4">
        <v>18</v>
      </c>
      <c r="E4">
        <v>6</v>
      </c>
      <c r="F4" s="4">
        <f t="shared" ref="F4:F5" si="0">C4/SQRT(E4*2)</f>
        <v>-0.58398979728530653</v>
      </c>
      <c r="G4" s="4">
        <f t="shared" ref="G4:G5" si="1">F4*F4</f>
        <v>0.34104408333333341</v>
      </c>
    </row>
    <row r="5" spans="1:7" x14ac:dyDescent="0.2">
      <c r="A5" s="32"/>
      <c r="B5" t="s">
        <v>18</v>
      </c>
      <c r="C5" s="6">
        <v>-1.9970000000000001</v>
      </c>
      <c r="D5">
        <v>18</v>
      </c>
      <c r="E5">
        <v>6</v>
      </c>
      <c r="F5" s="4">
        <f t="shared" si="0"/>
        <v>-0.5764842437858414</v>
      </c>
      <c r="G5" s="4">
        <f t="shared" si="1"/>
        <v>0.33233408333333342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E928-2B5B-0C45-AB38-5A333D6ED514}">
  <dimension ref="A1:G5"/>
  <sheetViews>
    <sheetView workbookViewId="0">
      <selection activeCell="F3" sqref="F3:F5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9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9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16</v>
      </c>
      <c r="C3" s="6">
        <v>-1.5109999999999999</v>
      </c>
      <c r="D3">
        <v>33</v>
      </c>
      <c r="E3">
        <v>11</v>
      </c>
      <c r="F3" s="4">
        <f>C3/SQRT(E3*2)</f>
        <v>-0.32214628241332732</v>
      </c>
      <c r="G3" s="4">
        <f>F3*F3</f>
        <v>0.10377822727272724</v>
      </c>
    </row>
    <row r="4" spans="1:7" x14ac:dyDescent="0.2">
      <c r="A4" s="32"/>
      <c r="B4" t="s">
        <v>17</v>
      </c>
      <c r="C4" s="6">
        <v>-0.88900000000000001</v>
      </c>
      <c r="D4">
        <v>33</v>
      </c>
      <c r="E4">
        <v>11</v>
      </c>
      <c r="F4" s="4">
        <f t="shared" ref="F4:F5" si="0">C4/SQRT(E4*2)</f>
        <v>-0.18953543684013768</v>
      </c>
      <c r="G4" s="4">
        <f t="shared" ref="G4:G5" si="1">F4*F4</f>
        <v>3.592368181818182E-2</v>
      </c>
    </row>
    <row r="5" spans="1:7" x14ac:dyDescent="0.2">
      <c r="A5" s="32"/>
      <c r="B5" t="s">
        <v>18</v>
      </c>
      <c r="C5" s="6">
        <v>-1.956</v>
      </c>
      <c r="D5">
        <v>33</v>
      </c>
      <c r="E5">
        <v>11</v>
      </c>
      <c r="F5" s="4">
        <f t="shared" si="0"/>
        <v>-0.41702060119157397</v>
      </c>
      <c r="G5" s="4">
        <f t="shared" si="1"/>
        <v>0.17390618181818179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C157-A030-6345-9A31-0B8AB33ABA93}">
  <dimension ref="A1:G5"/>
  <sheetViews>
    <sheetView workbookViewId="0">
      <selection sqref="A1:G5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9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16</v>
      </c>
      <c r="C3" s="6">
        <v>-2.3660000000000001</v>
      </c>
      <c r="D3">
        <v>21</v>
      </c>
      <c r="E3">
        <v>7</v>
      </c>
      <c r="F3" s="4">
        <f>C3/SQRT(E3*2)</f>
        <v>-0.6323400983647961</v>
      </c>
      <c r="G3" s="4">
        <f>F3*F3</f>
        <v>0.39985399999999999</v>
      </c>
    </row>
    <row r="4" spans="1:7" x14ac:dyDescent="0.2">
      <c r="A4" s="32"/>
      <c r="B4" t="s">
        <v>17</v>
      </c>
      <c r="C4" s="6">
        <v>-2.3359999999999999</v>
      </c>
      <c r="D4">
        <v>21</v>
      </c>
      <c r="E4">
        <v>7</v>
      </c>
      <c r="F4" s="4">
        <f t="shared" ref="F4:F5" si="0">C4/SQRT(E4*2)</f>
        <v>-0.62432226110742328</v>
      </c>
      <c r="G4" s="4">
        <f t="shared" ref="G4:G5" si="1">F4*F4</f>
        <v>0.38977828571428563</v>
      </c>
    </row>
    <row r="5" spans="1:7" x14ac:dyDescent="0.2">
      <c r="A5" s="32"/>
      <c r="B5" t="s">
        <v>18</v>
      </c>
      <c r="C5" s="6">
        <v>-2.1970000000000001</v>
      </c>
      <c r="D5">
        <v>21</v>
      </c>
      <c r="E5">
        <v>7</v>
      </c>
      <c r="F5" s="4">
        <f t="shared" si="0"/>
        <v>-0.5871729484815964</v>
      </c>
      <c r="G5" s="4">
        <f t="shared" si="1"/>
        <v>0.34477207142857147</v>
      </c>
    </row>
  </sheetData>
  <mergeCells count="2">
    <mergeCell ref="B1:F1"/>
    <mergeCell ref="A3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F4C4-BC6F-7D47-9ED9-0CED0C610DD1}">
  <dimension ref="A1:G3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9" t="s">
        <v>7</v>
      </c>
      <c r="F2" s="3" t="s">
        <v>1</v>
      </c>
      <c r="G2" s="3" t="s">
        <v>3</v>
      </c>
    </row>
    <row r="3" spans="1:7" x14ac:dyDescent="0.2">
      <c r="A3" s="10" t="s">
        <v>5</v>
      </c>
      <c r="B3" t="s">
        <v>19</v>
      </c>
      <c r="C3" s="6">
        <v>-3.6869999999999998</v>
      </c>
      <c r="D3">
        <v>62</v>
      </c>
      <c r="E3">
        <v>29</v>
      </c>
      <c r="F3" s="4">
        <f>C3/SQRT(E3*2)</f>
        <v>-0.48412681795379703</v>
      </c>
      <c r="G3" s="4">
        <f>F3*F3</f>
        <v>0.23437877586206893</v>
      </c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2861-06AE-5444-BD5F-350F2A8966E3}">
  <dimension ref="A1:G12"/>
  <sheetViews>
    <sheetView workbookViewId="0">
      <selection activeCell="B13" sqref="B13:F21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4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24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15</v>
      </c>
      <c r="C3" s="6">
        <v>-0.65100000000000002</v>
      </c>
      <c r="D3">
        <v>12</v>
      </c>
      <c r="E3">
        <v>12</v>
      </c>
      <c r="F3" s="4">
        <f>C3/SQRT(E3)</f>
        <v>-0.1879275126212232</v>
      </c>
      <c r="G3" s="4">
        <f>F3*F3</f>
        <v>3.5316750000000008E-2</v>
      </c>
    </row>
    <row r="4" spans="1:7" x14ac:dyDescent="0.2">
      <c r="A4" s="32"/>
      <c r="C4" s="6"/>
      <c r="F4" s="4"/>
      <c r="G4" s="4"/>
    </row>
    <row r="5" spans="1:7" x14ac:dyDescent="0.2">
      <c r="A5" s="32"/>
      <c r="B5" t="s">
        <v>20</v>
      </c>
      <c r="C5" s="6">
        <v>-0.56899999999999995</v>
      </c>
      <c r="D5">
        <v>12</v>
      </c>
      <c r="E5">
        <v>12</v>
      </c>
      <c r="F5" s="4">
        <f>C5/SQRT(E5)</f>
        <v>-0.16425615158444853</v>
      </c>
      <c r="G5" s="4">
        <f>F5*F5</f>
        <v>2.6980083333333335E-2</v>
      </c>
    </row>
    <row r="6" spans="1:7" x14ac:dyDescent="0.2">
      <c r="A6" s="32"/>
      <c r="C6" s="6"/>
      <c r="F6" s="4"/>
      <c r="G6" s="4"/>
    </row>
    <row r="7" spans="1:7" x14ac:dyDescent="0.2">
      <c r="A7" s="32"/>
      <c r="B7" t="s">
        <v>21</v>
      </c>
      <c r="C7" s="6">
        <v>0</v>
      </c>
      <c r="D7">
        <v>12</v>
      </c>
      <c r="E7">
        <v>5</v>
      </c>
      <c r="F7" s="4">
        <f>C7/SQRT(E7)</f>
        <v>0</v>
      </c>
      <c r="G7" s="4">
        <f>F7*F7</f>
        <v>0</v>
      </c>
    </row>
    <row r="8" spans="1:7" x14ac:dyDescent="0.2">
      <c r="A8" s="32"/>
      <c r="B8" t="s">
        <v>22</v>
      </c>
      <c r="C8" s="6">
        <v>-0.70699999999999996</v>
      </c>
      <c r="D8">
        <v>12</v>
      </c>
      <c r="E8">
        <v>7</v>
      </c>
      <c r="F8" s="4">
        <f>C8/SQRT(E8)</f>
        <v>-0.26722088241752362</v>
      </c>
      <c r="G8" s="4">
        <f>F8*F8</f>
        <v>7.1406999999999984E-2</v>
      </c>
    </row>
    <row r="9" spans="1:7" x14ac:dyDescent="0.2">
      <c r="A9" s="32"/>
      <c r="C9" s="6"/>
      <c r="F9" s="4"/>
      <c r="G9" s="4"/>
    </row>
    <row r="10" spans="1:7" x14ac:dyDescent="0.2">
      <c r="A10" s="32"/>
      <c r="B10" t="s">
        <v>25</v>
      </c>
      <c r="C10" s="6">
        <v>-1.732</v>
      </c>
      <c r="D10">
        <v>12</v>
      </c>
      <c r="E10">
        <v>5</v>
      </c>
      <c r="F10" s="4">
        <f>C10/SQRT(E10)</f>
        <v>-0.77457394740592711</v>
      </c>
      <c r="G10" s="4">
        <f>F10*F10</f>
        <v>0.59996479999999996</v>
      </c>
    </row>
    <row r="11" spans="1:7" x14ac:dyDescent="0.2">
      <c r="A11" s="32"/>
      <c r="B11" t="s">
        <v>26</v>
      </c>
      <c r="C11" s="6">
        <v>-0.17799999999999999</v>
      </c>
      <c r="D11">
        <v>12</v>
      </c>
      <c r="E11">
        <v>7</v>
      </c>
      <c r="F11" s="4">
        <f>C11/SQRT(E11)</f>
        <v>-6.7277676195642441E-2</v>
      </c>
      <c r="G11" s="4">
        <f>F11*F11</f>
        <v>4.5262857142857136E-3</v>
      </c>
    </row>
    <row r="12" spans="1:7" x14ac:dyDescent="0.2">
      <c r="F12" s="4"/>
    </row>
  </sheetData>
  <mergeCells count="2">
    <mergeCell ref="B1:F1"/>
    <mergeCell ref="A3:A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6CD3-B12B-8849-AA00-DF2CED0D963C}">
  <dimension ref="A1:G31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9"/>
    </row>
    <row r="2" spans="1:7" x14ac:dyDescent="0.2">
      <c r="A2" s="9"/>
      <c r="B2" s="9" t="s">
        <v>4</v>
      </c>
      <c r="C2" s="5" t="s">
        <v>0</v>
      </c>
      <c r="D2" s="9" t="s">
        <v>6</v>
      </c>
      <c r="E2" s="24" t="s">
        <v>7</v>
      </c>
      <c r="F2" s="3" t="s">
        <v>1</v>
      </c>
      <c r="G2" s="3" t="s">
        <v>3</v>
      </c>
    </row>
    <row r="3" spans="1:7" x14ac:dyDescent="0.2">
      <c r="A3" s="33" t="s">
        <v>5</v>
      </c>
      <c r="B3" s="11" t="s">
        <v>15</v>
      </c>
      <c r="C3" s="12">
        <v>-0.71399999999999997</v>
      </c>
      <c r="D3" s="11">
        <v>63</v>
      </c>
      <c r="E3" s="11">
        <v>63</v>
      </c>
      <c r="F3" s="13">
        <f>C3/SQRT(E3)</f>
        <v>-8.9955544576196075E-2</v>
      </c>
      <c r="G3" s="14">
        <f>F3*F3</f>
        <v>8.0919999999999985E-3</v>
      </c>
    </row>
    <row r="4" spans="1:7" x14ac:dyDescent="0.2">
      <c r="A4" s="34"/>
      <c r="B4" s="15"/>
      <c r="C4" s="16"/>
      <c r="D4" s="15"/>
      <c r="E4" s="15"/>
      <c r="F4" s="17"/>
      <c r="G4" s="18"/>
    </row>
    <row r="5" spans="1:7" x14ac:dyDescent="0.2">
      <c r="A5" s="34"/>
      <c r="B5" s="15" t="s">
        <v>20</v>
      </c>
      <c r="C5" s="16">
        <v>-1.9530000000000001</v>
      </c>
      <c r="D5" s="15">
        <v>63</v>
      </c>
      <c r="E5" s="15">
        <v>63</v>
      </c>
      <c r="F5" s="17">
        <f t="shared" ref="F5:F31" si="0">C5/SQRT(E5)</f>
        <v>-0.24605487192900694</v>
      </c>
      <c r="G5" s="18">
        <f t="shared" ref="G5:G11" si="1">F5*F5</f>
        <v>6.0543000000000007E-2</v>
      </c>
    </row>
    <row r="6" spans="1:7" x14ac:dyDescent="0.2">
      <c r="A6" s="34"/>
      <c r="B6" s="15"/>
      <c r="C6" s="16"/>
      <c r="D6" s="15"/>
      <c r="E6" s="15"/>
      <c r="F6" s="17"/>
      <c r="G6" s="18"/>
    </row>
    <row r="7" spans="1:7" x14ac:dyDescent="0.2">
      <c r="A7" s="34"/>
      <c r="B7" s="15" t="s">
        <v>21</v>
      </c>
      <c r="C7" s="16">
        <v>-0.159</v>
      </c>
      <c r="D7" s="15">
        <v>63</v>
      </c>
      <c r="E7" s="15">
        <v>31</v>
      </c>
      <c r="F7" s="17">
        <f t="shared" si="0"/>
        <v>-2.8557243022257213E-2</v>
      </c>
      <c r="G7" s="18">
        <f t="shared" si="1"/>
        <v>8.1551612903225826E-4</v>
      </c>
    </row>
    <row r="8" spans="1:7" x14ac:dyDescent="0.2">
      <c r="A8" s="34"/>
      <c r="B8" s="15" t="s">
        <v>22</v>
      </c>
      <c r="C8" s="16">
        <v>-2.9489999999999998</v>
      </c>
      <c r="D8" s="15">
        <v>63</v>
      </c>
      <c r="E8" s="27">
        <v>32</v>
      </c>
      <c r="F8" s="17">
        <f t="shared" si="0"/>
        <v>-0.52131447442978207</v>
      </c>
      <c r="G8" s="18">
        <f t="shared" si="1"/>
        <v>0.27176878124999992</v>
      </c>
    </row>
    <row r="9" spans="1:7" x14ac:dyDescent="0.2">
      <c r="A9" s="34"/>
      <c r="B9" s="15"/>
      <c r="C9" s="16"/>
      <c r="D9" s="15"/>
      <c r="E9" s="15"/>
      <c r="F9" s="17"/>
      <c r="G9" s="18"/>
    </row>
    <row r="10" spans="1:7" x14ac:dyDescent="0.2">
      <c r="A10" s="34"/>
      <c r="B10" s="15" t="s">
        <v>25</v>
      </c>
      <c r="C10" s="16">
        <v>-1.0740000000000001</v>
      </c>
      <c r="D10" s="15">
        <v>63</v>
      </c>
      <c r="E10" s="27">
        <v>31</v>
      </c>
      <c r="F10" s="17">
        <f t="shared" si="0"/>
        <v>-0.19289609437675628</v>
      </c>
      <c r="G10" s="18">
        <f t="shared" si="1"/>
        <v>3.7208903225806465E-2</v>
      </c>
    </row>
    <row r="11" spans="1:7" x14ac:dyDescent="0.2">
      <c r="A11" s="35"/>
      <c r="B11" s="19" t="s">
        <v>26</v>
      </c>
      <c r="C11" s="20">
        <v>-2.0579999999999998</v>
      </c>
      <c r="D11" s="19">
        <v>63</v>
      </c>
      <c r="E11" s="19">
        <v>32</v>
      </c>
      <c r="F11" s="21">
        <f t="shared" si="0"/>
        <v>-0.36380643892047865</v>
      </c>
      <c r="G11" s="22">
        <f t="shared" si="1"/>
        <v>0.13235512499999996</v>
      </c>
    </row>
    <row r="12" spans="1:7" x14ac:dyDescent="0.2">
      <c r="F12" s="13"/>
    </row>
    <row r="13" spans="1:7" x14ac:dyDescent="0.2">
      <c r="A13" s="36" t="s">
        <v>23</v>
      </c>
      <c r="B13" s="11" t="s">
        <v>15</v>
      </c>
      <c r="C13" s="12">
        <v>-0.71399999999999997</v>
      </c>
      <c r="D13" s="11">
        <v>63</v>
      </c>
      <c r="E13" s="11">
        <v>63</v>
      </c>
      <c r="F13" s="13">
        <f t="shared" si="0"/>
        <v>-8.9955544576196075E-2</v>
      </c>
      <c r="G13" s="14">
        <f>F13*F13</f>
        <v>8.0919999999999985E-3</v>
      </c>
    </row>
    <row r="14" spans="1:7" x14ac:dyDescent="0.2">
      <c r="A14" s="37"/>
      <c r="B14" s="15"/>
      <c r="C14" s="16"/>
      <c r="D14" s="15"/>
      <c r="E14" s="15"/>
      <c r="F14" s="17"/>
      <c r="G14" s="18"/>
    </row>
    <row r="15" spans="1:7" x14ac:dyDescent="0.2">
      <c r="A15" s="37"/>
      <c r="B15" s="15" t="s">
        <v>20</v>
      </c>
      <c r="C15" s="16">
        <v>-1.9530000000000001</v>
      </c>
      <c r="D15" s="15">
        <v>63</v>
      </c>
      <c r="E15" s="15">
        <v>63</v>
      </c>
      <c r="F15" s="17">
        <f t="shared" si="0"/>
        <v>-0.24605487192900694</v>
      </c>
      <c r="G15" s="18">
        <f t="shared" ref="G15:G21" si="2">F15*F15</f>
        <v>6.0543000000000007E-2</v>
      </c>
    </row>
    <row r="16" spans="1:7" x14ac:dyDescent="0.2">
      <c r="A16" s="37"/>
      <c r="B16" s="15"/>
      <c r="C16" s="16"/>
      <c r="D16" s="15"/>
      <c r="E16" s="15"/>
      <c r="F16" s="17"/>
      <c r="G16" s="18"/>
    </row>
    <row r="17" spans="1:7" x14ac:dyDescent="0.2">
      <c r="A17" s="37"/>
      <c r="B17" s="15" t="s">
        <v>21</v>
      </c>
      <c r="C17" s="16">
        <v>-0.159</v>
      </c>
      <c r="D17" s="15">
        <v>63</v>
      </c>
      <c r="E17" s="15">
        <v>31</v>
      </c>
      <c r="F17" s="17">
        <f t="shared" si="0"/>
        <v>-2.8557243022257213E-2</v>
      </c>
      <c r="G17" s="18">
        <f t="shared" si="2"/>
        <v>8.1551612903225826E-4</v>
      </c>
    </row>
    <row r="18" spans="1:7" x14ac:dyDescent="0.2">
      <c r="A18" s="37"/>
      <c r="B18" s="15" t="s">
        <v>22</v>
      </c>
      <c r="C18" s="16">
        <v>-2.9489999999999998</v>
      </c>
      <c r="D18" s="15">
        <v>63</v>
      </c>
      <c r="E18" s="27">
        <v>32</v>
      </c>
      <c r="F18" s="17">
        <f t="shared" si="0"/>
        <v>-0.52131447442978207</v>
      </c>
      <c r="G18" s="18">
        <f t="shared" si="2"/>
        <v>0.27176878124999992</v>
      </c>
    </row>
    <row r="19" spans="1:7" x14ac:dyDescent="0.2">
      <c r="A19" s="37"/>
      <c r="B19" s="15"/>
      <c r="C19" s="16"/>
      <c r="D19" s="15"/>
      <c r="E19" s="15"/>
      <c r="F19" s="17"/>
      <c r="G19" s="18"/>
    </row>
    <row r="20" spans="1:7" x14ac:dyDescent="0.2">
      <c r="A20" s="37"/>
      <c r="B20" s="15" t="s">
        <v>25</v>
      </c>
      <c r="C20" s="16">
        <v>-1.0740000000000001</v>
      </c>
      <c r="D20" s="15">
        <v>63</v>
      </c>
      <c r="E20" s="27">
        <v>31</v>
      </c>
      <c r="F20" s="17">
        <f t="shared" si="0"/>
        <v>-0.19289609437675628</v>
      </c>
      <c r="G20" s="18">
        <f t="shared" si="2"/>
        <v>3.7208903225806465E-2</v>
      </c>
    </row>
    <row r="21" spans="1:7" x14ac:dyDescent="0.2">
      <c r="A21" s="38"/>
      <c r="B21" s="19" t="s">
        <v>26</v>
      </c>
      <c r="C21" s="20">
        <v>-2.0579999999999998</v>
      </c>
      <c r="D21" s="19">
        <v>63</v>
      </c>
      <c r="E21" s="19">
        <v>32</v>
      </c>
      <c r="F21" s="21">
        <f t="shared" si="0"/>
        <v>-0.36380643892047865</v>
      </c>
      <c r="G21" s="22">
        <f t="shared" si="2"/>
        <v>0.13235512499999996</v>
      </c>
    </row>
    <row r="22" spans="1:7" x14ac:dyDescent="0.2">
      <c r="F22" s="13"/>
    </row>
    <row r="23" spans="1:7" x14ac:dyDescent="0.2">
      <c r="A23" s="36" t="s">
        <v>24</v>
      </c>
      <c r="B23" s="11" t="s">
        <v>15</v>
      </c>
      <c r="C23" s="12">
        <v>-0.71399999999999997</v>
      </c>
      <c r="D23" s="11">
        <v>63</v>
      </c>
      <c r="E23" s="11">
        <v>63</v>
      </c>
      <c r="F23" s="13">
        <f t="shared" si="0"/>
        <v>-8.9955544576196075E-2</v>
      </c>
      <c r="G23" s="14">
        <f>F23*F23</f>
        <v>8.0919999999999985E-3</v>
      </c>
    </row>
    <row r="24" spans="1:7" x14ac:dyDescent="0.2">
      <c r="A24" s="37"/>
      <c r="B24" s="15"/>
      <c r="C24" s="16"/>
      <c r="D24" s="15"/>
      <c r="E24" s="15"/>
      <c r="F24" s="17"/>
      <c r="G24" s="18"/>
    </row>
    <row r="25" spans="1:7" x14ac:dyDescent="0.2">
      <c r="A25" s="37"/>
      <c r="B25" s="15" t="s">
        <v>20</v>
      </c>
      <c r="C25" s="16">
        <v>-1.9530000000000001</v>
      </c>
      <c r="D25" s="15">
        <v>63</v>
      </c>
      <c r="E25" s="15">
        <v>63</v>
      </c>
      <c r="F25" s="17">
        <f t="shared" si="0"/>
        <v>-0.24605487192900694</v>
      </c>
      <c r="G25" s="18">
        <f t="shared" ref="G25" si="3">F25*F25</f>
        <v>6.0543000000000007E-2</v>
      </c>
    </row>
    <row r="26" spans="1:7" x14ac:dyDescent="0.2">
      <c r="A26" s="37"/>
      <c r="B26" s="15"/>
      <c r="C26" s="15"/>
      <c r="D26" s="15"/>
      <c r="E26" s="15"/>
      <c r="F26" s="17"/>
      <c r="G26" s="23"/>
    </row>
    <row r="27" spans="1:7" x14ac:dyDescent="0.2">
      <c r="A27" s="37"/>
      <c r="B27" s="15" t="s">
        <v>21</v>
      </c>
      <c r="C27" s="16">
        <v>-0.159</v>
      </c>
      <c r="D27" s="15">
        <v>63</v>
      </c>
      <c r="E27" s="15">
        <v>31</v>
      </c>
      <c r="F27" s="17">
        <f t="shared" si="0"/>
        <v>-2.8557243022257213E-2</v>
      </c>
      <c r="G27" s="18">
        <f t="shared" ref="G27:G31" si="4">F27*F27</f>
        <v>8.1551612903225826E-4</v>
      </c>
    </row>
    <row r="28" spans="1:7" x14ac:dyDescent="0.2">
      <c r="A28" s="37"/>
      <c r="B28" s="15" t="s">
        <v>22</v>
      </c>
      <c r="C28" s="16">
        <v>-2.9489999999999998</v>
      </c>
      <c r="D28" s="15">
        <v>63</v>
      </c>
      <c r="E28" s="27">
        <v>32</v>
      </c>
      <c r="F28" s="17">
        <f t="shared" si="0"/>
        <v>-0.52131447442978207</v>
      </c>
      <c r="G28" s="18">
        <f t="shared" si="4"/>
        <v>0.27176878124999992</v>
      </c>
    </row>
    <row r="29" spans="1:7" x14ac:dyDescent="0.2">
      <c r="A29" s="37"/>
      <c r="B29" s="15"/>
      <c r="C29" s="16"/>
      <c r="D29" s="15"/>
      <c r="E29" s="15"/>
      <c r="F29" s="17"/>
      <c r="G29" s="18"/>
    </row>
    <row r="30" spans="1:7" x14ac:dyDescent="0.2">
      <c r="A30" s="37"/>
      <c r="B30" s="15" t="s">
        <v>25</v>
      </c>
      <c r="C30" s="16">
        <v>-1.0740000000000001</v>
      </c>
      <c r="D30" s="15">
        <v>63</v>
      </c>
      <c r="E30" s="27">
        <v>31</v>
      </c>
      <c r="F30" s="17">
        <f t="shared" si="0"/>
        <v>-0.19289609437675628</v>
      </c>
      <c r="G30" s="18">
        <f t="shared" si="4"/>
        <v>3.7208903225806465E-2</v>
      </c>
    </row>
    <row r="31" spans="1:7" x14ac:dyDescent="0.2">
      <c r="A31" s="38"/>
      <c r="B31" s="19" t="s">
        <v>26</v>
      </c>
      <c r="C31" s="20">
        <v>-2.0579999999999998</v>
      </c>
      <c r="D31" s="19">
        <v>63</v>
      </c>
      <c r="E31" s="19">
        <v>32</v>
      </c>
      <c r="F31" s="21">
        <f t="shared" si="0"/>
        <v>-0.36380643892047865</v>
      </c>
      <c r="G31" s="22">
        <f t="shared" si="4"/>
        <v>0.13235512499999996</v>
      </c>
    </row>
  </sheetData>
  <mergeCells count="4">
    <mergeCell ref="A3:A11"/>
    <mergeCell ref="B1:F1"/>
    <mergeCell ref="A13:A21"/>
    <mergeCell ref="A23:A31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A562-7AF9-F64B-A4AE-A90165A5EF2B}">
  <dimension ref="A1:G3"/>
  <sheetViews>
    <sheetView workbookViewId="0">
      <selection activeCell="F3" sqref="F3"/>
    </sheetView>
  </sheetViews>
  <sheetFormatPr baseColWidth="10" defaultRowHeight="16" x14ac:dyDescent="0.2"/>
  <cols>
    <col min="2" max="2" width="11.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4"/>
    </row>
    <row r="2" spans="1:7" x14ac:dyDescent="0.2">
      <c r="A2" s="24"/>
      <c r="B2" s="24" t="s">
        <v>4</v>
      </c>
      <c r="C2" s="5" t="s">
        <v>0</v>
      </c>
      <c r="D2" s="24" t="s">
        <v>6</v>
      </c>
      <c r="E2" s="24" t="s">
        <v>7</v>
      </c>
      <c r="F2" s="3" t="s">
        <v>1</v>
      </c>
      <c r="G2" s="3" t="s">
        <v>3</v>
      </c>
    </row>
    <row r="3" spans="1:7" x14ac:dyDescent="0.2">
      <c r="A3" s="25" t="s">
        <v>5</v>
      </c>
      <c r="B3" t="s">
        <v>15</v>
      </c>
      <c r="C3" s="6">
        <v>-4.3289999999999997</v>
      </c>
      <c r="D3">
        <v>87</v>
      </c>
      <c r="E3">
        <v>39</v>
      </c>
      <c r="F3" s="4">
        <f>C3/SQRT(E3*2)</f>
        <v>-0.49016272808119543</v>
      </c>
      <c r="G3" s="4">
        <f>F3*F3</f>
        <v>0.24025949999999993</v>
      </c>
    </row>
  </sheetData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ADDE-A80A-C14C-B406-9FB894AD97D4}">
  <dimension ref="A1:G11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8.6640625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6"/>
    </row>
    <row r="2" spans="1:7" x14ac:dyDescent="0.2">
      <c r="A2" s="26"/>
      <c r="B2" s="26" t="s">
        <v>4</v>
      </c>
      <c r="C2" s="5" t="s">
        <v>0</v>
      </c>
      <c r="D2" s="26" t="s">
        <v>6</v>
      </c>
      <c r="E2" s="26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15</v>
      </c>
      <c r="C3" s="6">
        <v>-0.74399999999999999</v>
      </c>
      <c r="D3">
        <v>101</v>
      </c>
      <c r="E3">
        <v>48</v>
      </c>
      <c r="F3" s="4">
        <f>C3/SQRT(E3*2)</f>
        <v>-7.5934182026278524E-2</v>
      </c>
      <c r="G3" s="4">
        <f>F3*F3</f>
        <v>5.7660000000000003E-3</v>
      </c>
    </row>
    <row r="4" spans="1:7" x14ac:dyDescent="0.2">
      <c r="A4" s="32"/>
      <c r="C4" s="6"/>
      <c r="F4" s="4"/>
      <c r="G4" s="4"/>
    </row>
    <row r="5" spans="1:7" x14ac:dyDescent="0.2">
      <c r="A5" s="32"/>
      <c r="B5" t="s">
        <v>84</v>
      </c>
      <c r="C5" s="6">
        <v>-5.3129999999999997</v>
      </c>
      <c r="D5">
        <v>101</v>
      </c>
      <c r="E5">
        <v>48</v>
      </c>
      <c r="F5" s="4">
        <f t="shared" ref="F5:F11" si="0">C5/SQRT(E5*2)</f>
        <v>-0.54225579180862604</v>
      </c>
      <c r="G5" s="4">
        <f t="shared" ref="G5:G11" si="1">F5*F5</f>
        <v>0.29404134375000002</v>
      </c>
    </row>
    <row r="6" spans="1:7" x14ac:dyDescent="0.2">
      <c r="A6" s="32"/>
      <c r="C6" s="6"/>
      <c r="F6" s="4"/>
      <c r="G6" s="4"/>
    </row>
    <row r="7" spans="1:7" x14ac:dyDescent="0.2">
      <c r="A7" s="32"/>
      <c r="B7" t="s">
        <v>85</v>
      </c>
      <c r="C7" s="6">
        <v>-2.8570000000000002</v>
      </c>
      <c r="D7">
        <v>101</v>
      </c>
      <c r="E7">
        <v>19</v>
      </c>
      <c r="F7" s="4">
        <f t="shared" si="0"/>
        <v>-0.46346660017058866</v>
      </c>
      <c r="G7" s="4">
        <f t="shared" si="1"/>
        <v>0.21480128947368429</v>
      </c>
    </row>
    <row r="8" spans="1:7" x14ac:dyDescent="0.2">
      <c r="A8" s="32"/>
      <c r="B8" t="s">
        <v>86</v>
      </c>
      <c r="C8" s="6">
        <v>-4.0149999999999997</v>
      </c>
      <c r="D8">
        <v>101</v>
      </c>
      <c r="E8">
        <v>23</v>
      </c>
      <c r="F8" s="4">
        <f t="shared" si="0"/>
        <v>-0.59197945396191198</v>
      </c>
      <c r="G8" s="4">
        <f t="shared" si="1"/>
        <v>0.35043967391304348</v>
      </c>
    </row>
    <row r="9" spans="1:7" x14ac:dyDescent="0.2">
      <c r="F9" s="4"/>
      <c r="G9" s="4"/>
    </row>
    <row r="10" spans="1:7" x14ac:dyDescent="0.2">
      <c r="B10" t="s">
        <v>87</v>
      </c>
      <c r="C10" s="6">
        <v>-3.1989999999999998</v>
      </c>
      <c r="D10">
        <v>101</v>
      </c>
      <c r="E10">
        <v>23</v>
      </c>
      <c r="F10" s="4">
        <f t="shared" si="0"/>
        <v>-0.47166681773951591</v>
      </c>
      <c r="G10" s="4">
        <f t="shared" si="1"/>
        <v>0.22246958695652172</v>
      </c>
    </row>
    <row r="11" spans="1:7" x14ac:dyDescent="0.2">
      <c r="B11" t="s">
        <v>88</v>
      </c>
      <c r="C11" s="6">
        <v>-0.41399999999999998</v>
      </c>
      <c r="D11">
        <v>101</v>
      </c>
      <c r="E11">
        <v>19</v>
      </c>
      <c r="F11" s="4">
        <f t="shared" si="0"/>
        <v>-6.7159668348135693E-2</v>
      </c>
      <c r="G11" s="4">
        <f t="shared" si="1"/>
        <v>4.5104210526315794E-3</v>
      </c>
    </row>
  </sheetData>
  <mergeCells count="2">
    <mergeCell ref="B1:F1"/>
    <mergeCell ref="A3:A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5A4-59B6-EB41-88D1-3C90D70C0DC9}">
  <dimension ref="A1:G29"/>
  <sheetViews>
    <sheetView workbookViewId="0">
      <selection activeCell="C30" sqref="C30"/>
    </sheetView>
  </sheetViews>
  <sheetFormatPr baseColWidth="10" defaultRowHeight="16" x14ac:dyDescent="0.2"/>
  <cols>
    <col min="1" max="1" width="12.1640625" bestFit="1" customWidth="1"/>
    <col min="2" max="2" width="22.1640625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9"/>
    </row>
    <row r="2" spans="1:7" x14ac:dyDescent="0.2">
      <c r="A2" s="29"/>
      <c r="B2" s="29" t="s">
        <v>4</v>
      </c>
      <c r="C2" s="5" t="s">
        <v>0</v>
      </c>
      <c r="D2" s="29" t="s">
        <v>6</v>
      </c>
      <c r="E2" s="29" t="s">
        <v>7</v>
      </c>
      <c r="F2" s="3" t="s">
        <v>1</v>
      </c>
      <c r="G2" s="3" t="s">
        <v>3</v>
      </c>
    </row>
    <row r="3" spans="1:7" x14ac:dyDescent="0.2">
      <c r="A3" s="32" t="s">
        <v>5</v>
      </c>
      <c r="B3" t="s">
        <v>34</v>
      </c>
      <c r="C3" s="6">
        <v>-1.4119999999999999</v>
      </c>
      <c r="D3">
        <v>39</v>
      </c>
      <c r="E3">
        <v>12</v>
      </c>
      <c r="F3" s="4">
        <f>C3/SQRT(E3*2)</f>
        <v>-0.28822329306748729</v>
      </c>
      <c r="G3" s="4">
        <f>F3*F3</f>
        <v>8.307266666666667E-2</v>
      </c>
    </row>
    <row r="4" spans="1:7" x14ac:dyDescent="0.2">
      <c r="A4" s="32"/>
      <c r="B4" t="s">
        <v>35</v>
      </c>
      <c r="C4" s="6">
        <v>-1.1120000000000001</v>
      </c>
      <c r="D4">
        <v>39</v>
      </c>
      <c r="E4">
        <v>11</v>
      </c>
      <c r="F4" s="4">
        <f t="shared" ref="F4:F29" si="0">C4/SQRT(E4*2)</f>
        <v>-0.23707919658743881</v>
      </c>
      <c r="G4" s="4">
        <f t="shared" ref="G4:G5" si="1">F4*F4</f>
        <v>5.620654545454546E-2</v>
      </c>
    </row>
    <row r="5" spans="1:7" x14ac:dyDescent="0.2">
      <c r="A5" s="32"/>
      <c r="B5" t="s">
        <v>19</v>
      </c>
      <c r="C5" s="6">
        <v>-2.3119999999999998</v>
      </c>
      <c r="D5">
        <v>39</v>
      </c>
      <c r="E5">
        <v>11</v>
      </c>
      <c r="F5" s="4">
        <f t="shared" si="0"/>
        <v>-0.49292005621417129</v>
      </c>
      <c r="G5" s="4">
        <f t="shared" si="1"/>
        <v>0.24297018181818178</v>
      </c>
    </row>
    <row r="6" spans="1:7" x14ac:dyDescent="0.2">
      <c r="A6" s="32"/>
      <c r="C6" s="6"/>
      <c r="F6" s="4"/>
      <c r="G6" s="4"/>
    </row>
    <row r="7" spans="1:7" x14ac:dyDescent="0.2">
      <c r="A7" s="32"/>
      <c r="B7" t="s">
        <v>84</v>
      </c>
      <c r="C7" s="6">
        <v>-0.26700000000000002</v>
      </c>
      <c r="D7">
        <v>39</v>
      </c>
      <c r="E7">
        <v>11</v>
      </c>
      <c r="F7" s="4">
        <f t="shared" si="0"/>
        <v>-5.6924591266947988E-2</v>
      </c>
      <c r="G7" s="4">
        <f t="shared" ref="G7:G29" si="2">F7*F7</f>
        <v>3.2404090909090911E-3</v>
      </c>
    </row>
    <row r="8" spans="1:7" x14ac:dyDescent="0.2">
      <c r="A8" s="32"/>
      <c r="B8" t="s">
        <v>110</v>
      </c>
      <c r="C8" s="6">
        <v>-0.628</v>
      </c>
      <c r="D8">
        <v>39</v>
      </c>
      <c r="E8">
        <v>12</v>
      </c>
      <c r="F8" s="4">
        <f t="shared" si="0"/>
        <v>-0.12818996320565301</v>
      </c>
      <c r="G8" s="4">
        <f t="shared" si="2"/>
        <v>1.6432666666666672E-2</v>
      </c>
    </row>
    <row r="9" spans="1:7" x14ac:dyDescent="0.2">
      <c r="A9" s="32"/>
      <c r="B9" t="s">
        <v>111</v>
      </c>
      <c r="C9" s="6">
        <v>-0.26700000000000002</v>
      </c>
      <c r="D9">
        <v>39</v>
      </c>
      <c r="E9">
        <v>11</v>
      </c>
      <c r="F9" s="4">
        <f t="shared" si="0"/>
        <v>-5.6924591266947988E-2</v>
      </c>
      <c r="G9" s="4">
        <f t="shared" si="2"/>
        <v>3.2404090909090911E-3</v>
      </c>
    </row>
    <row r="10" spans="1:7" x14ac:dyDescent="0.2">
      <c r="A10" s="32"/>
      <c r="C10" s="6"/>
      <c r="F10" s="4"/>
      <c r="G10" s="4"/>
    </row>
    <row r="11" spans="1:7" x14ac:dyDescent="0.2">
      <c r="A11" s="32"/>
      <c r="B11" t="s">
        <v>105</v>
      </c>
      <c r="C11" s="6">
        <v>-1.3420000000000001</v>
      </c>
      <c r="D11">
        <v>39</v>
      </c>
      <c r="E11">
        <v>3</v>
      </c>
      <c r="F11" s="4">
        <f t="shared" si="0"/>
        <v>-0.5478692058025042</v>
      </c>
      <c r="G11" s="4">
        <f t="shared" si="2"/>
        <v>0.30016066666666669</v>
      </c>
    </row>
    <row r="12" spans="1:7" x14ac:dyDescent="0.2">
      <c r="A12" s="32"/>
      <c r="B12" t="s">
        <v>112</v>
      </c>
      <c r="C12" s="6">
        <v>-1.8260000000000001</v>
      </c>
      <c r="D12">
        <v>39</v>
      </c>
      <c r="E12">
        <v>4</v>
      </c>
      <c r="F12" s="4">
        <f t="shared" si="0"/>
        <v>-0.64558849122331785</v>
      </c>
      <c r="G12" s="4">
        <f t="shared" si="2"/>
        <v>0.41678449999999995</v>
      </c>
    </row>
    <row r="13" spans="1:7" x14ac:dyDescent="0.2">
      <c r="A13" s="32"/>
      <c r="B13" t="s">
        <v>113</v>
      </c>
      <c r="C13" s="6">
        <v>-0.53500000000000003</v>
      </c>
      <c r="D13">
        <v>39</v>
      </c>
      <c r="E13">
        <v>3</v>
      </c>
      <c r="F13" s="4">
        <f t="shared" si="0"/>
        <v>-0.21841283539816675</v>
      </c>
      <c r="G13" s="4">
        <f t="shared" si="2"/>
        <v>4.7704166666666679E-2</v>
      </c>
    </row>
    <row r="14" spans="1:7" x14ac:dyDescent="0.2">
      <c r="A14" s="32"/>
      <c r="B14" t="s">
        <v>106</v>
      </c>
      <c r="C14" s="6">
        <v>-1.069</v>
      </c>
      <c r="D14">
        <v>39</v>
      </c>
      <c r="E14">
        <v>3</v>
      </c>
      <c r="F14" s="4">
        <f t="shared" si="0"/>
        <v>-0.43641742250586957</v>
      </c>
      <c r="G14" s="4">
        <f t="shared" si="2"/>
        <v>0.19046016666666668</v>
      </c>
    </row>
    <row r="15" spans="1:7" x14ac:dyDescent="0.2">
      <c r="A15" s="32"/>
      <c r="B15" t="s">
        <v>114</v>
      </c>
      <c r="C15" s="6">
        <v>-1.8260000000000001</v>
      </c>
      <c r="D15">
        <v>39</v>
      </c>
      <c r="E15">
        <v>4</v>
      </c>
      <c r="F15" s="4">
        <f t="shared" si="0"/>
        <v>-0.64558849122331785</v>
      </c>
      <c r="G15" s="4">
        <f t="shared" si="2"/>
        <v>0.41678449999999995</v>
      </c>
    </row>
    <row r="16" spans="1:7" x14ac:dyDescent="0.2">
      <c r="A16" s="32"/>
      <c r="B16" t="s">
        <v>115</v>
      </c>
      <c r="C16" s="6">
        <v>-0.53500000000000003</v>
      </c>
      <c r="D16">
        <v>39</v>
      </c>
      <c r="E16">
        <v>3</v>
      </c>
      <c r="F16" s="4">
        <f t="shared" si="0"/>
        <v>-0.21841283539816675</v>
      </c>
      <c r="G16" s="4">
        <f t="shared" si="2"/>
        <v>4.7704166666666679E-2</v>
      </c>
    </row>
    <row r="17" spans="1:7" x14ac:dyDescent="0.2">
      <c r="A17" s="32"/>
      <c r="B17" t="s">
        <v>86</v>
      </c>
      <c r="C17" s="6">
        <v>-1</v>
      </c>
      <c r="D17">
        <v>39</v>
      </c>
      <c r="E17">
        <v>2</v>
      </c>
      <c r="F17" s="4">
        <f t="shared" si="0"/>
        <v>-0.5</v>
      </c>
      <c r="G17" s="4">
        <f t="shared" si="2"/>
        <v>0.25</v>
      </c>
    </row>
    <row r="18" spans="1:7" x14ac:dyDescent="0.2">
      <c r="A18" s="32"/>
      <c r="B18" t="s">
        <v>116</v>
      </c>
      <c r="C18" s="6">
        <v>-1.069</v>
      </c>
      <c r="D18">
        <v>39</v>
      </c>
      <c r="E18">
        <v>3</v>
      </c>
      <c r="F18" s="4">
        <f t="shared" si="0"/>
        <v>-0.43641742250586957</v>
      </c>
      <c r="G18" s="4">
        <f t="shared" si="2"/>
        <v>0.19046016666666668</v>
      </c>
    </row>
    <row r="19" spans="1:7" x14ac:dyDescent="0.2">
      <c r="A19" s="32"/>
      <c r="B19" t="s">
        <v>117</v>
      </c>
      <c r="C19" s="6">
        <v>-0.44700000000000001</v>
      </c>
      <c r="D19">
        <v>39</v>
      </c>
      <c r="E19">
        <v>2</v>
      </c>
      <c r="F19" s="4">
        <f t="shared" si="0"/>
        <v>-0.2235</v>
      </c>
      <c r="G19" s="4">
        <f t="shared" si="2"/>
        <v>4.9952250000000004E-2</v>
      </c>
    </row>
    <row r="20" spans="1:7" x14ac:dyDescent="0.2">
      <c r="A20" s="32"/>
      <c r="F20" s="4"/>
      <c r="G20" s="4"/>
    </row>
    <row r="21" spans="1:7" x14ac:dyDescent="0.2">
      <c r="A21" s="32"/>
      <c r="B21" t="s">
        <v>102</v>
      </c>
      <c r="C21" s="6">
        <v>-1.8260000000000001</v>
      </c>
      <c r="D21">
        <v>39</v>
      </c>
      <c r="E21">
        <v>4</v>
      </c>
      <c r="F21" s="4">
        <f t="shared" si="0"/>
        <v>-0.64558849122331785</v>
      </c>
      <c r="G21" s="4">
        <f t="shared" si="2"/>
        <v>0.41678449999999995</v>
      </c>
    </row>
    <row r="22" spans="1:7" x14ac:dyDescent="0.2">
      <c r="A22" s="32"/>
      <c r="B22" t="s">
        <v>103</v>
      </c>
      <c r="C22" s="6">
        <v>0</v>
      </c>
      <c r="D22">
        <v>39</v>
      </c>
      <c r="E22">
        <v>3</v>
      </c>
      <c r="F22" s="4">
        <f t="shared" si="0"/>
        <v>0</v>
      </c>
      <c r="G22" s="4">
        <f t="shared" si="2"/>
        <v>0</v>
      </c>
    </row>
    <row r="23" spans="1:7" x14ac:dyDescent="0.2">
      <c r="A23" s="32"/>
      <c r="B23" t="s">
        <v>104</v>
      </c>
      <c r="C23" s="6">
        <v>-1.6040000000000001</v>
      </c>
      <c r="D23">
        <v>39</v>
      </c>
      <c r="E23">
        <v>3</v>
      </c>
      <c r="F23" s="4">
        <f t="shared" si="0"/>
        <v>-0.65483025790403637</v>
      </c>
      <c r="G23" s="4">
        <f t="shared" si="2"/>
        <v>0.42880266666666678</v>
      </c>
    </row>
    <row r="24" spans="1:7" x14ac:dyDescent="0.2">
      <c r="A24" s="32"/>
      <c r="B24" t="s">
        <v>107</v>
      </c>
      <c r="C24" s="6">
        <v>-1.069</v>
      </c>
      <c r="D24">
        <v>39</v>
      </c>
      <c r="E24">
        <v>3</v>
      </c>
      <c r="F24" s="4">
        <f t="shared" si="0"/>
        <v>-0.43641742250586957</v>
      </c>
      <c r="G24" s="4">
        <f t="shared" si="2"/>
        <v>0.19046016666666668</v>
      </c>
    </row>
    <row r="25" spans="1:7" x14ac:dyDescent="0.2">
      <c r="A25" s="32"/>
      <c r="B25" t="s">
        <v>108</v>
      </c>
      <c r="C25" s="6">
        <v>-0.44700000000000001</v>
      </c>
      <c r="D25">
        <v>39</v>
      </c>
      <c r="E25">
        <v>2</v>
      </c>
      <c r="F25" s="4">
        <f t="shared" si="0"/>
        <v>-0.2235</v>
      </c>
      <c r="G25" s="4">
        <f t="shared" si="2"/>
        <v>4.9952250000000004E-2</v>
      </c>
    </row>
    <row r="26" spans="1:7" x14ac:dyDescent="0.2">
      <c r="A26" s="32"/>
      <c r="B26" t="s">
        <v>109</v>
      </c>
      <c r="C26" s="6">
        <v>-0.44700000000000001</v>
      </c>
      <c r="D26">
        <v>39</v>
      </c>
      <c r="E26">
        <v>2</v>
      </c>
      <c r="F26" s="4">
        <f t="shared" si="0"/>
        <v>-0.2235</v>
      </c>
      <c r="G26" s="4">
        <f t="shared" si="2"/>
        <v>4.9952250000000004E-2</v>
      </c>
    </row>
    <row r="27" spans="1:7" x14ac:dyDescent="0.2">
      <c r="A27" s="32"/>
      <c r="B27" t="s">
        <v>118</v>
      </c>
      <c r="C27" s="6">
        <v>-0.36499999999999999</v>
      </c>
      <c r="D27">
        <v>39</v>
      </c>
      <c r="E27">
        <v>4</v>
      </c>
      <c r="F27" s="4">
        <f t="shared" si="0"/>
        <v>-0.12904698756654492</v>
      </c>
      <c r="G27" s="4">
        <f t="shared" si="2"/>
        <v>1.6653125000000001E-2</v>
      </c>
    </row>
    <row r="28" spans="1:7" x14ac:dyDescent="0.2">
      <c r="A28" s="32"/>
      <c r="B28" t="s">
        <v>119</v>
      </c>
      <c r="C28" s="6">
        <v>0</v>
      </c>
      <c r="D28">
        <v>39</v>
      </c>
      <c r="E28">
        <v>3</v>
      </c>
      <c r="F28" s="4">
        <f t="shared" si="0"/>
        <v>0</v>
      </c>
      <c r="G28" s="4">
        <f t="shared" si="2"/>
        <v>0</v>
      </c>
    </row>
    <row r="29" spans="1:7" x14ac:dyDescent="0.2">
      <c r="A29" s="32"/>
      <c r="B29" t="s">
        <v>120</v>
      </c>
      <c r="C29" s="6">
        <v>-0.44700000000000001</v>
      </c>
      <c r="D29">
        <v>39</v>
      </c>
      <c r="E29">
        <v>3</v>
      </c>
      <c r="F29" s="4">
        <f t="shared" si="0"/>
        <v>-0.18248698583734679</v>
      </c>
      <c r="G29" s="4">
        <f t="shared" si="2"/>
        <v>3.3301500000000012E-2</v>
      </c>
    </row>
  </sheetData>
  <mergeCells count="2">
    <mergeCell ref="B1:F1"/>
    <mergeCell ref="A3:A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10A-8249-2448-9348-F2B5C869FC53}">
  <dimension ref="A1:G3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9"/>
    </row>
    <row r="2" spans="1:7" x14ac:dyDescent="0.2">
      <c r="A2" s="29"/>
      <c r="B2" s="29" t="s">
        <v>4</v>
      </c>
      <c r="C2" s="5" t="s">
        <v>0</v>
      </c>
      <c r="D2" s="29" t="s">
        <v>6</v>
      </c>
      <c r="E2" s="29" t="s">
        <v>7</v>
      </c>
      <c r="F2" s="3" t="s">
        <v>1</v>
      </c>
      <c r="G2" s="3" t="s">
        <v>3</v>
      </c>
    </row>
    <row r="3" spans="1:7" x14ac:dyDescent="0.2">
      <c r="A3" s="30" t="s">
        <v>5</v>
      </c>
      <c r="B3" t="s">
        <v>15</v>
      </c>
      <c r="C3" s="6">
        <v>-1.63</v>
      </c>
      <c r="D3">
        <v>63</v>
      </c>
      <c r="E3">
        <v>63</v>
      </c>
      <c r="F3" s="4">
        <f>C3/SQRT(E3)</f>
        <v>-0.20536069700168011</v>
      </c>
      <c r="G3" s="4">
        <f>F3*F3</f>
        <v>4.2173015873015869E-2</v>
      </c>
    </row>
  </sheetData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2902-1349-6F44-B6A4-C6C282958292}">
  <dimension ref="A1:G3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6.3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9"/>
    </row>
    <row r="2" spans="1:7" x14ac:dyDescent="0.2">
      <c r="A2" s="29"/>
      <c r="B2" s="29" t="s">
        <v>4</v>
      </c>
      <c r="C2" s="5" t="s">
        <v>0</v>
      </c>
      <c r="D2" s="29" t="s">
        <v>6</v>
      </c>
      <c r="E2" s="29" t="s">
        <v>7</v>
      </c>
      <c r="F2" s="3" t="s">
        <v>1</v>
      </c>
      <c r="G2" s="3" t="s">
        <v>3</v>
      </c>
    </row>
    <row r="3" spans="1:7" x14ac:dyDescent="0.2">
      <c r="A3" s="30" t="s">
        <v>5</v>
      </c>
      <c r="B3" t="s">
        <v>15</v>
      </c>
      <c r="C3" s="6">
        <v>-0.26</v>
      </c>
      <c r="D3">
        <v>34</v>
      </c>
      <c r="E3">
        <v>34</v>
      </c>
      <c r="F3" s="4">
        <f>C3/SQRT(E3)</f>
        <v>-4.4589632137052297E-2</v>
      </c>
      <c r="G3" s="4">
        <f>F3*F3</f>
        <v>1.988235294117647E-3</v>
      </c>
    </row>
  </sheetData>
  <mergeCells count="1">
    <mergeCell ref="B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7130-94BA-B041-89A1-D2A233078557}">
  <dimension ref="A1:G8"/>
  <sheetViews>
    <sheetView workbookViewId="0">
      <selection activeCell="F3" sqref="F3"/>
    </sheetView>
  </sheetViews>
  <sheetFormatPr baseColWidth="10" defaultRowHeight="16" x14ac:dyDescent="0.2"/>
  <cols>
    <col min="1" max="1" width="12.1640625" bestFit="1" customWidth="1"/>
    <col min="2" max="2" width="17.6640625" bestFit="1" customWidth="1"/>
    <col min="3" max="3" width="6.83203125" bestFit="1" customWidth="1"/>
    <col min="4" max="4" width="13.1640625" bestFit="1" customWidth="1"/>
    <col min="5" max="5" width="3.1640625" bestFit="1" customWidth="1"/>
    <col min="6" max="6" width="5.33203125" bestFit="1" customWidth="1"/>
    <col min="7" max="7" width="4.6640625" bestFit="1" customWidth="1"/>
  </cols>
  <sheetData>
    <row r="1" spans="1:7" x14ac:dyDescent="0.2">
      <c r="B1" s="31" t="s">
        <v>2</v>
      </c>
      <c r="C1" s="31"/>
      <c r="D1" s="31"/>
      <c r="E1" s="31"/>
      <c r="F1" s="31"/>
      <c r="G1" s="29"/>
    </row>
    <row r="2" spans="1:7" x14ac:dyDescent="0.2">
      <c r="A2" s="29"/>
      <c r="B2" s="29" t="s">
        <v>4</v>
      </c>
      <c r="C2" s="5" t="s">
        <v>0</v>
      </c>
      <c r="D2" s="29" t="s">
        <v>6</v>
      </c>
      <c r="E2" s="29" t="s">
        <v>7</v>
      </c>
      <c r="F2" s="3" t="s">
        <v>1</v>
      </c>
      <c r="G2" s="3" t="s">
        <v>3</v>
      </c>
    </row>
    <row r="3" spans="1:7" x14ac:dyDescent="0.2">
      <c r="A3" s="30" t="s">
        <v>5</v>
      </c>
      <c r="B3" t="s">
        <v>121</v>
      </c>
      <c r="C3" s="6">
        <v>-3.1160000000000001</v>
      </c>
      <c r="D3">
        <v>41</v>
      </c>
      <c r="E3">
        <v>20</v>
      </c>
      <c r="F3" s="4">
        <f>C3/SQRT(E3)</f>
        <v>-0.69675878178893447</v>
      </c>
      <c r="G3" s="4">
        <f>F3*F3</f>
        <v>0.48547279999999998</v>
      </c>
    </row>
    <row r="4" spans="1:7" x14ac:dyDescent="0.2">
      <c r="B4" t="s">
        <v>122</v>
      </c>
      <c r="C4">
        <v>-8.2000000000000003E-2</v>
      </c>
      <c r="D4">
        <v>41</v>
      </c>
      <c r="E4">
        <v>19</v>
      </c>
      <c r="F4" s="4">
        <f t="shared" ref="F4:F8" si="0">C4/SQRT(E4)</f>
        <v>-1.8812090177386064E-2</v>
      </c>
      <c r="G4" s="4">
        <f t="shared" ref="G4:G8" si="1">F4*F4</f>
        <v>3.5389473684210523E-4</v>
      </c>
    </row>
    <row r="5" spans="1:7" x14ac:dyDescent="0.2">
      <c r="B5" t="s">
        <v>123</v>
      </c>
      <c r="C5">
        <v>-3.823</v>
      </c>
      <c r="D5">
        <v>41</v>
      </c>
      <c r="E5">
        <v>22</v>
      </c>
      <c r="F5" s="4">
        <f t="shared" si="0"/>
        <v>-0.81506633862749867</v>
      </c>
      <c r="G5" s="4">
        <f t="shared" si="1"/>
        <v>0.66433313636363633</v>
      </c>
    </row>
    <row r="6" spans="1:7" x14ac:dyDescent="0.2">
      <c r="B6" t="s">
        <v>124</v>
      </c>
      <c r="C6">
        <v>-3.121</v>
      </c>
      <c r="D6">
        <v>41</v>
      </c>
      <c r="E6">
        <v>19</v>
      </c>
      <c r="F6" s="4">
        <f t="shared" si="0"/>
        <v>-0.7160065054100232</v>
      </c>
      <c r="G6" s="4">
        <f t="shared" si="1"/>
        <v>0.51266531578947361</v>
      </c>
    </row>
    <row r="7" spans="1:7" x14ac:dyDescent="0.2">
      <c r="B7" t="s">
        <v>125</v>
      </c>
      <c r="C7">
        <v>-0.84699999999999998</v>
      </c>
      <c r="D7">
        <v>41</v>
      </c>
      <c r="E7">
        <v>22</v>
      </c>
      <c r="F7" s="4">
        <f t="shared" si="0"/>
        <v>-0.18058100675320202</v>
      </c>
      <c r="G7" s="4">
        <f t="shared" si="1"/>
        <v>3.2609499999999993E-2</v>
      </c>
    </row>
    <row r="8" spans="1:7" x14ac:dyDescent="0.2">
      <c r="B8" t="s">
        <v>126</v>
      </c>
      <c r="C8">
        <v>-3.6949999999999998</v>
      </c>
      <c r="D8">
        <v>41</v>
      </c>
      <c r="E8">
        <v>21</v>
      </c>
      <c r="F8" s="4">
        <f t="shared" si="0"/>
        <v>-0.80631510442199184</v>
      </c>
      <c r="G8" s="4">
        <f t="shared" si="1"/>
        <v>0.65014404761904765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Total</vt:lpstr>
      <vt:lpstr>ER-PT</vt:lpstr>
      <vt:lpstr>PT</vt:lpstr>
      <vt:lpstr>PAF</vt:lpstr>
      <vt:lpstr>UPM</vt:lpstr>
      <vt:lpstr>UB</vt:lpstr>
      <vt:lpstr>EB</vt:lpstr>
      <vt:lpstr>FSH</vt:lpstr>
      <vt:lpstr>FSK</vt:lpstr>
      <vt:lpstr>FSO</vt:lpstr>
      <vt:lpstr>UPV</vt:lpstr>
      <vt:lpstr>USD_G</vt:lpstr>
      <vt:lpstr>USD_U</vt:lpstr>
      <vt:lpstr>OY2</vt:lpstr>
      <vt:lpstr>NoviSad</vt:lpstr>
      <vt:lpstr>ETAPA</vt:lpstr>
      <vt:lpstr>USD2</vt:lpstr>
      <vt:lpstr>OY1</vt:lpstr>
      <vt:lpstr>UB2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2017-03-08T16:12:39Z</dcterms:created>
  <dcterms:modified xsi:type="dcterms:W3CDTF">2020-01-09T15:18:57Z</dcterms:modified>
</cp:coreProperties>
</file>